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204" i="1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I5"/>
  <c r="F5"/>
  <c r="B204" l="1"/>
  <c r="B202"/>
  <c r="B201"/>
  <c r="B203"/>
  <c r="B120"/>
  <c r="B124"/>
  <c r="B119"/>
  <c r="B121"/>
  <c r="B123"/>
  <c r="B125"/>
  <c r="B127"/>
  <c r="B129"/>
  <c r="B131"/>
  <c r="B133"/>
  <c r="B135"/>
  <c r="B137"/>
  <c r="B139"/>
  <c r="B141"/>
  <c r="B143"/>
  <c r="B145"/>
  <c r="B147"/>
  <c r="B149"/>
  <c r="B151"/>
  <c r="B153"/>
  <c r="B155"/>
  <c r="B157"/>
  <c r="B159"/>
  <c r="B161"/>
  <c r="B163"/>
  <c r="B165"/>
  <c r="B167"/>
  <c r="B169"/>
  <c r="B171"/>
  <c r="B173"/>
  <c r="B175"/>
  <c r="B177"/>
  <c r="B179"/>
  <c r="B181"/>
  <c r="B183"/>
  <c r="B185"/>
  <c r="B187"/>
  <c r="B189"/>
  <c r="B191"/>
  <c r="B193"/>
  <c r="B195"/>
  <c r="B197"/>
  <c r="B199"/>
  <c r="B107"/>
  <c r="B109"/>
  <c r="B111"/>
  <c r="B113"/>
  <c r="B115"/>
  <c r="B117"/>
  <c r="B122"/>
  <c r="B126"/>
  <c r="B128"/>
  <c r="B130"/>
  <c r="B132"/>
  <c r="B134"/>
  <c r="B136"/>
  <c r="B138"/>
  <c r="B140"/>
  <c r="B142"/>
  <c r="B144"/>
  <c r="B146"/>
  <c r="B148"/>
  <c r="B150"/>
  <c r="B152"/>
  <c r="B154"/>
  <c r="B156"/>
  <c r="B158"/>
  <c r="B160"/>
  <c r="B162"/>
  <c r="B164"/>
  <c r="B166"/>
  <c r="B168"/>
  <c r="B170"/>
  <c r="B172"/>
  <c r="B174"/>
  <c r="B176"/>
  <c r="B178"/>
  <c r="B180"/>
  <c r="B182"/>
  <c r="B184"/>
  <c r="B186"/>
  <c r="B188"/>
  <c r="B190"/>
  <c r="B192"/>
  <c r="B194"/>
  <c r="B196"/>
  <c r="B198"/>
  <c r="B200"/>
  <c r="B106"/>
  <c r="B108"/>
  <c r="B110"/>
  <c r="B112"/>
  <c r="B114"/>
  <c r="B116"/>
  <c r="B118"/>
  <c r="B5" l="1"/>
  <c r="B7"/>
  <c r="B9"/>
  <c r="B11"/>
  <c r="B13"/>
  <c r="B15"/>
  <c r="B17"/>
  <c r="B19"/>
  <c r="B21"/>
  <c r="B23"/>
  <c r="B25"/>
  <c r="B27"/>
  <c r="B29"/>
  <c r="B31"/>
  <c r="B33"/>
  <c r="B35"/>
  <c r="B37"/>
  <c r="B39"/>
  <c r="B41"/>
  <c r="B43"/>
  <c r="B45"/>
  <c r="B47"/>
  <c r="B49"/>
  <c r="B51"/>
  <c r="B53"/>
  <c r="B55"/>
  <c r="B57"/>
  <c r="B59"/>
  <c r="B61"/>
  <c r="B63"/>
  <c r="B65"/>
  <c r="B67"/>
  <c r="B69"/>
  <c r="B71"/>
  <c r="B73"/>
  <c r="B75"/>
  <c r="B77"/>
  <c r="B79"/>
  <c r="B81"/>
  <c r="B83"/>
  <c r="B85"/>
  <c r="B87"/>
  <c r="B89"/>
  <c r="B91"/>
  <c r="B93"/>
  <c r="B95"/>
  <c r="B97"/>
  <c r="B99"/>
  <c r="B101"/>
  <c r="B103"/>
  <c r="B105"/>
  <c r="B6"/>
  <c r="B8"/>
  <c r="B10"/>
  <c r="B12"/>
  <c r="B14"/>
  <c r="B16"/>
  <c r="B18"/>
  <c r="B20"/>
  <c r="B22"/>
  <c r="B24"/>
  <c r="B26"/>
  <c r="B28"/>
  <c r="B30"/>
  <c r="B32"/>
  <c r="B34"/>
  <c r="B36"/>
  <c r="B38"/>
  <c r="B40"/>
  <c r="B42"/>
  <c r="B44"/>
  <c r="B46"/>
  <c r="B48"/>
  <c r="B50"/>
  <c r="B52"/>
  <c r="B54"/>
  <c r="B56"/>
  <c r="B58"/>
  <c r="B60"/>
  <c r="B62"/>
  <c r="B64"/>
  <c r="B66"/>
  <c r="B68"/>
  <c r="B70"/>
  <c r="B72"/>
  <c r="B74"/>
  <c r="B76"/>
  <c r="B78"/>
  <c r="B80"/>
  <c r="B82"/>
  <c r="B84"/>
  <c r="B86"/>
  <c r="B88"/>
  <c r="B90"/>
  <c r="B92"/>
  <c r="B94"/>
  <c r="B96"/>
  <c r="B98"/>
  <c r="B100"/>
  <c r="B102"/>
  <c r="B104"/>
  <c r="P3" l="1"/>
  <c r="J5"/>
  <c r="P2"/>
  <c r="G5"/>
  <c r="D5" s="1"/>
  <c r="H5" l="1"/>
  <c r="L5" s="1"/>
  <c r="E6"/>
  <c r="C6"/>
  <c r="AR1004"/>
  <c r="AR1003"/>
  <c r="AR1002"/>
  <c r="AR1001"/>
  <c r="AR1000"/>
  <c r="AR999"/>
  <c r="AR998"/>
  <c r="AR997"/>
  <c r="AR996"/>
  <c r="AR995"/>
  <c r="AR994"/>
  <c r="AR993"/>
  <c r="AR992"/>
  <c r="AR991"/>
  <c r="AR990"/>
  <c r="AR989"/>
  <c r="AR988"/>
  <c r="AR987"/>
  <c r="AR986"/>
  <c r="AR985"/>
  <c r="AR984"/>
  <c r="AR983"/>
  <c r="AR982"/>
  <c r="AR981"/>
  <c r="AR980"/>
  <c r="AR979"/>
  <c r="AR978"/>
  <c r="AR977"/>
  <c r="AR976"/>
  <c r="AR975"/>
  <c r="AR974"/>
  <c r="AR973"/>
  <c r="AR972"/>
  <c r="AR971"/>
  <c r="AR970"/>
  <c r="AR969"/>
  <c r="AR968"/>
  <c r="AR967"/>
  <c r="AR966"/>
  <c r="AR965"/>
  <c r="AR964"/>
  <c r="AR963"/>
  <c r="AR962"/>
  <c r="AR961"/>
  <c r="AR960"/>
  <c r="AR959"/>
  <c r="AR958"/>
  <c r="AR957"/>
  <c r="AR956"/>
  <c r="AR955"/>
  <c r="AR954"/>
  <c r="AR953"/>
  <c r="AR952"/>
  <c r="AR951"/>
  <c r="AR950"/>
  <c r="AR949"/>
  <c r="AR948"/>
  <c r="AR947"/>
  <c r="AR946"/>
  <c r="AR945"/>
  <c r="AR944"/>
  <c r="AR943"/>
  <c r="AR942"/>
  <c r="AR941"/>
  <c r="AR940"/>
  <c r="AR939"/>
  <c r="AR938"/>
  <c r="AR937"/>
  <c r="AR936"/>
  <c r="AR935"/>
  <c r="AR934"/>
  <c r="AR933"/>
  <c r="AR932"/>
  <c r="AR931"/>
  <c r="AR930"/>
  <c r="AR929"/>
  <c r="AR928"/>
  <c r="AR927"/>
  <c r="AR926"/>
  <c r="AR925"/>
  <c r="AR924"/>
  <c r="AR923"/>
  <c r="AR922"/>
  <c r="AR921"/>
  <c r="AR920"/>
  <c r="AR919"/>
  <c r="AR918"/>
  <c r="AR917"/>
  <c r="AR916"/>
  <c r="AR915"/>
  <c r="AR914"/>
  <c r="AR913"/>
  <c r="AR912"/>
  <c r="AR911"/>
  <c r="AR910"/>
  <c r="AR909"/>
  <c r="AR908"/>
  <c r="AR907"/>
  <c r="AR906"/>
  <c r="AR905"/>
  <c r="AR904"/>
  <c r="AR903"/>
  <c r="AR902"/>
  <c r="AR901"/>
  <c r="AR900"/>
  <c r="AR899"/>
  <c r="AR898"/>
  <c r="AR897"/>
  <c r="AR896"/>
  <c r="AR895"/>
  <c r="AR894"/>
  <c r="AR893"/>
  <c r="AR892"/>
  <c r="AR891"/>
  <c r="AR890"/>
  <c r="AR889"/>
  <c r="AR888"/>
  <c r="AR887"/>
  <c r="AR886"/>
  <c r="AR885"/>
  <c r="AR884"/>
  <c r="AR883"/>
  <c r="AR882"/>
  <c r="AR881"/>
  <c r="AR880"/>
  <c r="AR879"/>
  <c r="AR878"/>
  <c r="AR877"/>
  <c r="AR876"/>
  <c r="AR875"/>
  <c r="AR874"/>
  <c r="AR873"/>
  <c r="AR872"/>
  <c r="AR871"/>
  <c r="AR870"/>
  <c r="AR869"/>
  <c r="AR868"/>
  <c r="AR867"/>
  <c r="AR866"/>
  <c r="AR865"/>
  <c r="AR864"/>
  <c r="AR863"/>
  <c r="AR862"/>
  <c r="AR861"/>
  <c r="AR860"/>
  <c r="AR859"/>
  <c r="AR858"/>
  <c r="AR857"/>
  <c r="AR856"/>
  <c r="AR855"/>
  <c r="AR854"/>
  <c r="AR853"/>
  <c r="AR852"/>
  <c r="AR851"/>
  <c r="AR850"/>
  <c r="AR849"/>
  <c r="AR848"/>
  <c r="AR847"/>
  <c r="AR846"/>
  <c r="AR845"/>
  <c r="AR844"/>
  <c r="AR843"/>
  <c r="AR842"/>
  <c r="AR841"/>
  <c r="AR840"/>
  <c r="AR839"/>
  <c r="AR838"/>
  <c r="AR837"/>
  <c r="AR836"/>
  <c r="AR835"/>
  <c r="AR834"/>
  <c r="AR833"/>
  <c r="AR832"/>
  <c r="AR831"/>
  <c r="AR830"/>
  <c r="AR829"/>
  <c r="AR828"/>
  <c r="AR827"/>
  <c r="AR826"/>
  <c r="AR825"/>
  <c r="AR824"/>
  <c r="AR823"/>
  <c r="AR822"/>
  <c r="AR821"/>
  <c r="AR820"/>
  <c r="AR819"/>
  <c r="AR818"/>
  <c r="AR817"/>
  <c r="AR816"/>
  <c r="AR815"/>
  <c r="AR814"/>
  <c r="AR813"/>
  <c r="AR812"/>
  <c r="AR811"/>
  <c r="AR810"/>
  <c r="AR809"/>
  <c r="AR808"/>
  <c r="AR807"/>
  <c r="AR806"/>
  <c r="AR805"/>
  <c r="AR804"/>
  <c r="AR803"/>
  <c r="AR802"/>
  <c r="AR801"/>
  <c r="AR800"/>
  <c r="AR799"/>
  <c r="AR798"/>
  <c r="AR797"/>
  <c r="AR796"/>
  <c r="AR795"/>
  <c r="AR794"/>
  <c r="AR793"/>
  <c r="AR792"/>
  <c r="AR791"/>
  <c r="AR790"/>
  <c r="AR789"/>
  <c r="AR788"/>
  <c r="AR787"/>
  <c r="AR786"/>
  <c r="AR785"/>
  <c r="AR784"/>
  <c r="AR783"/>
  <c r="AR782"/>
  <c r="AR781"/>
  <c r="AR780"/>
  <c r="AR779"/>
  <c r="AR778"/>
  <c r="AR777"/>
  <c r="AR776"/>
  <c r="AR775"/>
  <c r="AR774"/>
  <c r="AR773"/>
  <c r="AR772"/>
  <c r="AR771"/>
  <c r="AR770"/>
  <c r="AR769"/>
  <c r="AR768"/>
  <c r="AR767"/>
  <c r="AR766"/>
  <c r="AR765"/>
  <c r="AR764"/>
  <c r="AR763"/>
  <c r="AR762"/>
  <c r="AR761"/>
  <c r="AR760"/>
  <c r="AR759"/>
  <c r="AR758"/>
  <c r="AR757"/>
  <c r="AR756"/>
  <c r="AR755"/>
  <c r="AR754"/>
  <c r="AR753"/>
  <c r="AR752"/>
  <c r="AR751"/>
  <c r="AR750"/>
  <c r="AR749"/>
  <c r="AR748"/>
  <c r="AR747"/>
  <c r="AR746"/>
  <c r="AR745"/>
  <c r="AR744"/>
  <c r="AR743"/>
  <c r="AR742"/>
  <c r="AR741"/>
  <c r="AR740"/>
  <c r="AR739"/>
  <c r="AR738"/>
  <c r="AR737"/>
  <c r="AR736"/>
  <c r="AR735"/>
  <c r="AR734"/>
  <c r="AR733"/>
  <c r="AR732"/>
  <c r="AR731"/>
  <c r="AR730"/>
  <c r="AR729"/>
  <c r="AR728"/>
  <c r="AR727"/>
  <c r="AR726"/>
  <c r="AR725"/>
  <c r="AR724"/>
  <c r="AR723"/>
  <c r="AR722"/>
  <c r="AR721"/>
  <c r="AR720"/>
  <c r="AR719"/>
  <c r="AR718"/>
  <c r="AR717"/>
  <c r="AR716"/>
  <c r="AR715"/>
  <c r="AR714"/>
  <c r="AR713"/>
  <c r="AR712"/>
  <c r="AR711"/>
  <c r="AR710"/>
  <c r="AR709"/>
  <c r="AR708"/>
  <c r="AR707"/>
  <c r="AR706"/>
  <c r="AR705"/>
  <c r="AR704"/>
  <c r="AR703"/>
  <c r="AR702"/>
  <c r="AR701"/>
  <c r="AR700"/>
  <c r="AR699"/>
  <c r="AR698"/>
  <c r="AR697"/>
  <c r="AR696"/>
  <c r="AR695"/>
  <c r="AR694"/>
  <c r="AR693"/>
  <c r="AR692"/>
  <c r="AR691"/>
  <c r="AR690"/>
  <c r="AR689"/>
  <c r="AR688"/>
  <c r="AR687"/>
  <c r="AR686"/>
  <c r="AR685"/>
  <c r="AR684"/>
  <c r="AR683"/>
  <c r="AR682"/>
  <c r="AR681"/>
  <c r="AR680"/>
  <c r="AR679"/>
  <c r="AR678"/>
  <c r="AR677"/>
  <c r="AR676"/>
  <c r="AR675"/>
  <c r="AR674"/>
  <c r="AR673"/>
  <c r="AR672"/>
  <c r="AR671"/>
  <c r="AR670"/>
  <c r="AR669"/>
  <c r="AR668"/>
  <c r="AR667"/>
  <c r="AR666"/>
  <c r="AR665"/>
  <c r="AR664"/>
  <c r="AR663"/>
  <c r="AR662"/>
  <c r="AR661"/>
  <c r="AR660"/>
  <c r="AR659"/>
  <c r="AR658"/>
  <c r="AR657"/>
  <c r="AR656"/>
  <c r="AR655"/>
  <c r="AR654"/>
  <c r="AR653"/>
  <c r="AR652"/>
  <c r="AR651"/>
  <c r="AR650"/>
  <c r="AR649"/>
  <c r="AR648"/>
  <c r="AR647"/>
  <c r="AR646"/>
  <c r="AR645"/>
  <c r="AR644"/>
  <c r="AR643"/>
  <c r="AR642"/>
  <c r="AR641"/>
  <c r="AR640"/>
  <c r="AR639"/>
  <c r="AR638"/>
  <c r="AR637"/>
  <c r="AR636"/>
  <c r="AR635"/>
  <c r="AR634"/>
  <c r="AR633"/>
  <c r="AR632"/>
  <c r="AR631"/>
  <c r="AR630"/>
  <c r="AR629"/>
  <c r="AR628"/>
  <c r="AR627"/>
  <c r="AR626"/>
  <c r="AR625"/>
  <c r="AR624"/>
  <c r="AR623"/>
  <c r="AR622"/>
  <c r="AR621"/>
  <c r="AR620"/>
  <c r="AR619"/>
  <c r="AR618"/>
  <c r="AR617"/>
  <c r="AR616"/>
  <c r="AR615"/>
  <c r="AR614"/>
  <c r="AR613"/>
  <c r="AR612"/>
  <c r="AR611"/>
  <c r="AR610"/>
  <c r="AR609"/>
  <c r="AR608"/>
  <c r="AR607"/>
  <c r="AR606"/>
  <c r="AR605"/>
  <c r="AR604"/>
  <c r="AR603"/>
  <c r="AR602"/>
  <c r="AR601"/>
  <c r="AR600"/>
  <c r="AR599"/>
  <c r="AR598"/>
  <c r="AR597"/>
  <c r="AR596"/>
  <c r="AR595"/>
  <c r="AR594"/>
  <c r="AR593"/>
  <c r="AR592"/>
  <c r="AR591"/>
  <c r="AR590"/>
  <c r="AR589"/>
  <c r="AR588"/>
  <c r="AR587"/>
  <c r="AR586"/>
  <c r="AR585"/>
  <c r="AR584"/>
  <c r="AR583"/>
  <c r="AR582"/>
  <c r="AR581"/>
  <c r="AR580"/>
  <c r="AR579"/>
  <c r="AR578"/>
  <c r="AR577"/>
  <c r="AR576"/>
  <c r="AR575"/>
  <c r="AR574"/>
  <c r="AR573"/>
  <c r="AR572"/>
  <c r="AR571"/>
  <c r="AR570"/>
  <c r="AR569"/>
  <c r="AR568"/>
  <c r="AR567"/>
  <c r="AR566"/>
  <c r="AR565"/>
  <c r="AR564"/>
  <c r="AR563"/>
  <c r="AR562"/>
  <c r="AR561"/>
  <c r="AR560"/>
  <c r="AR559"/>
  <c r="AR558"/>
  <c r="AR557"/>
  <c r="AR556"/>
  <c r="AR555"/>
  <c r="AR554"/>
  <c r="AR553"/>
  <c r="AR552"/>
  <c r="AR551"/>
  <c r="AR550"/>
  <c r="AR549"/>
  <c r="AR548"/>
  <c r="AR547"/>
  <c r="AR546"/>
  <c r="AR545"/>
  <c r="AR544"/>
  <c r="AR543"/>
  <c r="AR542"/>
  <c r="AR541"/>
  <c r="AR540"/>
  <c r="AR539"/>
  <c r="AR538"/>
  <c r="AR537"/>
  <c r="AR536"/>
  <c r="AR535"/>
  <c r="AR534"/>
  <c r="AR533"/>
  <c r="AR532"/>
  <c r="AR531"/>
  <c r="AR530"/>
  <c r="AR529"/>
  <c r="AR528"/>
  <c r="AR527"/>
  <c r="AR526"/>
  <c r="AR525"/>
  <c r="AR524"/>
  <c r="AR523"/>
  <c r="AR522"/>
  <c r="AR521"/>
  <c r="AR520"/>
  <c r="AR519"/>
  <c r="AR518"/>
  <c r="AR517"/>
  <c r="AR516"/>
  <c r="AR515"/>
  <c r="AR514"/>
  <c r="AR513"/>
  <c r="AR512"/>
  <c r="AR511"/>
  <c r="AR510"/>
  <c r="AR509"/>
  <c r="AR508"/>
  <c r="AR507"/>
  <c r="AR506"/>
  <c r="AR505"/>
  <c r="AR504"/>
  <c r="AR503"/>
  <c r="AR502"/>
  <c r="AR501"/>
  <c r="AR500"/>
  <c r="AR499"/>
  <c r="AR498"/>
  <c r="AR497"/>
  <c r="AR496"/>
  <c r="AR495"/>
  <c r="AR494"/>
  <c r="AR493"/>
  <c r="AR492"/>
  <c r="AR491"/>
  <c r="AR490"/>
  <c r="AR489"/>
  <c r="AR488"/>
  <c r="AR487"/>
  <c r="AR486"/>
  <c r="AR485"/>
  <c r="AR484"/>
  <c r="AR483"/>
  <c r="AR482"/>
  <c r="AR481"/>
  <c r="AR480"/>
  <c r="AR479"/>
  <c r="AR478"/>
  <c r="AR477"/>
  <c r="AR476"/>
  <c r="AR475"/>
  <c r="AR474"/>
  <c r="AR473"/>
  <c r="AR472"/>
  <c r="AR471"/>
  <c r="AR470"/>
  <c r="AR469"/>
  <c r="AR468"/>
  <c r="AR467"/>
  <c r="AR466"/>
  <c r="AR465"/>
  <c r="AR464"/>
  <c r="AR463"/>
  <c r="AR462"/>
  <c r="AR461"/>
  <c r="AR460"/>
  <c r="AR459"/>
  <c r="AR458"/>
  <c r="AR457"/>
  <c r="AR456"/>
  <c r="AR455"/>
  <c r="AR454"/>
  <c r="AR453"/>
  <c r="AR452"/>
  <c r="AR451"/>
  <c r="AR450"/>
  <c r="AR449"/>
  <c r="AR448"/>
  <c r="AR447"/>
  <c r="AR446"/>
  <c r="AR445"/>
  <c r="AR444"/>
  <c r="AR443"/>
  <c r="AR442"/>
  <c r="AR441"/>
  <c r="AR440"/>
  <c r="AR439"/>
  <c r="AR438"/>
  <c r="AR437"/>
  <c r="AR436"/>
  <c r="AR435"/>
  <c r="AR434"/>
  <c r="AR433"/>
  <c r="AR432"/>
  <c r="AR431"/>
  <c r="AR430"/>
  <c r="AR429"/>
  <c r="AR428"/>
  <c r="AR427"/>
  <c r="AR426"/>
  <c r="AR425"/>
  <c r="AR424"/>
  <c r="AR423"/>
  <c r="AR422"/>
  <c r="AR421"/>
  <c r="AR420"/>
  <c r="AR419"/>
  <c r="AR418"/>
  <c r="AR417"/>
  <c r="AR416"/>
  <c r="AR415"/>
  <c r="AR414"/>
  <c r="AR413"/>
  <c r="AR412"/>
  <c r="AR411"/>
  <c r="AR410"/>
  <c r="AR409"/>
  <c r="AR408"/>
  <c r="AR407"/>
  <c r="AR406"/>
  <c r="AR405"/>
  <c r="AR404"/>
  <c r="AR403"/>
  <c r="AR402"/>
  <c r="AR401"/>
  <c r="AR400"/>
  <c r="AR399"/>
  <c r="AR398"/>
  <c r="AR397"/>
  <c r="AR396"/>
  <c r="AR395"/>
  <c r="AR394"/>
  <c r="AR393"/>
  <c r="AR392"/>
  <c r="AR391"/>
  <c r="AR390"/>
  <c r="AR389"/>
  <c r="AR388"/>
  <c r="AR387"/>
  <c r="AR386"/>
  <c r="AR385"/>
  <c r="AR384"/>
  <c r="AR383"/>
  <c r="AR382"/>
  <c r="AR381"/>
  <c r="AR380"/>
  <c r="AR379"/>
  <c r="AR378"/>
  <c r="AR377"/>
  <c r="AR376"/>
  <c r="AR375"/>
  <c r="AR374"/>
  <c r="AR373"/>
  <c r="AR372"/>
  <c r="AR371"/>
  <c r="AR370"/>
  <c r="AR369"/>
  <c r="AR368"/>
  <c r="AR367"/>
  <c r="AR366"/>
  <c r="AR365"/>
  <c r="AR364"/>
  <c r="AR363"/>
  <c r="AR362"/>
  <c r="AR361"/>
  <c r="AR360"/>
  <c r="AR359"/>
  <c r="AR358"/>
  <c r="AR357"/>
  <c r="AR356"/>
  <c r="AR355"/>
  <c r="AR354"/>
  <c r="AR353"/>
  <c r="AR352"/>
  <c r="AR351"/>
  <c r="AR350"/>
  <c r="AR349"/>
  <c r="AR348"/>
  <c r="AR347"/>
  <c r="AR346"/>
  <c r="AR345"/>
  <c r="AR344"/>
  <c r="AR343"/>
  <c r="AR342"/>
  <c r="AR341"/>
  <c r="AR340"/>
  <c r="AR339"/>
  <c r="AR338"/>
  <c r="AR337"/>
  <c r="AR336"/>
  <c r="AR335"/>
  <c r="AR334"/>
  <c r="AR333"/>
  <c r="AR332"/>
  <c r="AR331"/>
  <c r="AR330"/>
  <c r="AR329"/>
  <c r="AR328"/>
  <c r="AR327"/>
  <c r="AR326"/>
  <c r="AR325"/>
  <c r="AR324"/>
  <c r="AR323"/>
  <c r="AR322"/>
  <c r="AR321"/>
  <c r="AR320"/>
  <c r="AR319"/>
  <c r="AR318"/>
  <c r="AR317"/>
  <c r="AR316"/>
  <c r="AR315"/>
  <c r="AR314"/>
  <c r="AR313"/>
  <c r="AR312"/>
  <c r="AR311"/>
  <c r="AR310"/>
  <c r="AR309"/>
  <c r="AR308"/>
  <c r="AR307"/>
  <c r="AR306"/>
  <c r="AR305"/>
  <c r="AR304"/>
  <c r="AR303"/>
  <c r="AR302"/>
  <c r="AR301"/>
  <c r="AR300"/>
  <c r="AR299"/>
  <c r="AR298"/>
  <c r="AR297"/>
  <c r="AR296"/>
  <c r="AR295"/>
  <c r="AR294"/>
  <c r="AR293"/>
  <c r="AR292"/>
  <c r="AR291"/>
  <c r="AR290"/>
  <c r="AR289"/>
  <c r="AR288"/>
  <c r="AR287"/>
  <c r="AR286"/>
  <c r="AR285"/>
  <c r="AR284"/>
  <c r="AR283"/>
  <c r="AR282"/>
  <c r="AR281"/>
  <c r="AR280"/>
  <c r="AR279"/>
  <c r="AR278"/>
  <c r="AR277"/>
  <c r="AR276"/>
  <c r="AR275"/>
  <c r="AR274"/>
  <c r="AR273"/>
  <c r="AR272"/>
  <c r="AR271"/>
  <c r="AR270"/>
  <c r="AR269"/>
  <c r="AR268"/>
  <c r="AR267"/>
  <c r="AR266"/>
  <c r="AR265"/>
  <c r="AR264"/>
  <c r="AR263"/>
  <c r="AR262"/>
  <c r="AR261"/>
  <c r="AR260"/>
  <c r="AR259"/>
  <c r="AR258"/>
  <c r="AR257"/>
  <c r="AR256"/>
  <c r="AR255"/>
  <c r="AR254"/>
  <c r="AR253"/>
  <c r="AR252"/>
  <c r="AR251"/>
  <c r="AR250"/>
  <c r="AR249"/>
  <c r="AR248"/>
  <c r="AR247"/>
  <c r="AR246"/>
  <c r="AR245"/>
  <c r="AR244"/>
  <c r="AR243"/>
  <c r="AR242"/>
  <c r="AR241"/>
  <c r="AR240"/>
  <c r="AR239"/>
  <c r="AR238"/>
  <c r="AR237"/>
  <c r="AR236"/>
  <c r="AR235"/>
  <c r="AR234"/>
  <c r="AR233"/>
  <c r="AR232"/>
  <c r="AR231"/>
  <c r="AR230"/>
  <c r="AR229"/>
  <c r="AR228"/>
  <c r="AR227"/>
  <c r="AR226"/>
  <c r="AR225"/>
  <c r="AR224"/>
  <c r="AR223"/>
  <c r="AR222"/>
  <c r="AR221"/>
  <c r="AR220"/>
  <c r="AR219"/>
  <c r="AR218"/>
  <c r="AR217"/>
  <c r="AR216"/>
  <c r="AR215"/>
  <c r="AR214"/>
  <c r="AR213"/>
  <c r="AR212"/>
  <c r="AR211"/>
  <c r="AR210"/>
  <c r="AR209"/>
  <c r="AR208"/>
  <c r="AR207"/>
  <c r="AR206"/>
  <c r="AR205"/>
  <c r="AR204"/>
  <c r="AR203"/>
  <c r="AR202"/>
  <c r="AR201"/>
  <c r="AR200"/>
  <c r="AR199"/>
  <c r="AR198"/>
  <c r="AR197"/>
  <c r="AR196"/>
  <c r="AR195"/>
  <c r="AR194"/>
  <c r="AR193"/>
  <c r="AR192"/>
  <c r="AR191"/>
  <c r="AR190"/>
  <c r="AR189"/>
  <c r="AR188"/>
  <c r="AR187"/>
  <c r="AR186"/>
  <c r="AR185"/>
  <c r="AR184"/>
  <c r="AR183"/>
  <c r="AR182"/>
  <c r="AR181"/>
  <c r="AR180"/>
  <c r="AR179"/>
  <c r="AR178"/>
  <c r="AR177"/>
  <c r="AR176"/>
  <c r="AR175"/>
  <c r="AR174"/>
  <c r="AR173"/>
  <c r="AR172"/>
  <c r="AR171"/>
  <c r="AR170"/>
  <c r="AR169"/>
  <c r="AR168"/>
  <c r="AR167"/>
  <c r="AR166"/>
  <c r="AR165"/>
  <c r="AR164"/>
  <c r="AR163"/>
  <c r="AR162"/>
  <c r="AR161"/>
  <c r="AR160"/>
  <c r="AR159"/>
  <c r="AR158"/>
  <c r="AR157"/>
  <c r="AR156"/>
  <c r="AR155"/>
  <c r="AR154"/>
  <c r="AR153"/>
  <c r="AR152"/>
  <c r="AR151"/>
  <c r="AR150"/>
  <c r="AR149"/>
  <c r="AR148"/>
  <c r="AR147"/>
  <c r="AR146"/>
  <c r="AR145"/>
  <c r="AR144"/>
  <c r="AR143"/>
  <c r="AR142"/>
  <c r="AR141"/>
  <c r="AR140"/>
  <c r="AR139"/>
  <c r="AR138"/>
  <c r="AR137"/>
  <c r="AR136"/>
  <c r="AR135"/>
  <c r="AR134"/>
  <c r="AR133"/>
  <c r="AR132"/>
  <c r="AR131"/>
  <c r="AR130"/>
  <c r="AR129"/>
  <c r="AR128"/>
  <c r="AR127"/>
  <c r="AR126"/>
  <c r="AR125"/>
  <c r="AR124"/>
  <c r="AR123"/>
  <c r="AR122"/>
  <c r="AR121"/>
  <c r="AR120"/>
  <c r="AR119"/>
  <c r="AR118"/>
  <c r="AR117"/>
  <c r="AR116"/>
  <c r="AR115"/>
  <c r="AR114"/>
  <c r="AR113"/>
  <c r="AR112"/>
  <c r="AR111"/>
  <c r="AR110"/>
  <c r="AR109"/>
  <c r="AR108"/>
  <c r="AR107"/>
  <c r="AR106"/>
  <c r="AR105"/>
  <c r="AR104"/>
  <c r="AR103"/>
  <c r="AR102"/>
  <c r="AR101"/>
  <c r="AR100"/>
  <c r="AR99"/>
  <c r="AR98"/>
  <c r="AR97"/>
  <c r="AR96"/>
  <c r="AR95"/>
  <c r="AR94"/>
  <c r="AR93"/>
  <c r="AR92"/>
  <c r="AR91"/>
  <c r="AR90"/>
  <c r="AR89"/>
  <c r="AR88"/>
  <c r="AR87"/>
  <c r="AR86"/>
  <c r="AR85"/>
  <c r="AR84"/>
  <c r="AR83"/>
  <c r="AR82"/>
  <c r="AR81"/>
  <c r="AR80"/>
  <c r="AR79"/>
  <c r="AR78"/>
  <c r="AR77"/>
  <c r="AR76"/>
  <c r="AR75"/>
  <c r="AR74"/>
  <c r="AR73"/>
  <c r="AR72"/>
  <c r="AR71"/>
  <c r="AR70"/>
  <c r="AR69"/>
  <c r="AR68"/>
  <c r="AR67"/>
  <c r="AR66"/>
  <c r="AR65"/>
  <c r="AR64"/>
  <c r="AR63"/>
  <c r="AR62"/>
  <c r="AR61"/>
  <c r="AR60"/>
  <c r="AR59"/>
  <c r="AR58"/>
  <c r="AR57"/>
  <c r="AR56"/>
  <c r="AR55"/>
  <c r="AR54"/>
  <c r="AR53"/>
  <c r="AR52"/>
  <c r="AR51"/>
  <c r="AR50"/>
  <c r="AR49"/>
  <c r="AR48"/>
  <c r="AR47"/>
  <c r="AR46"/>
  <c r="AR45"/>
  <c r="AR44"/>
  <c r="AR43"/>
  <c r="AR42"/>
  <c r="AR41"/>
  <c r="AR40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AJ143" l="1"/>
  <c r="AJ142"/>
  <c r="AJ141"/>
  <c r="AJ140"/>
  <c r="AJ139"/>
  <c r="AJ138"/>
  <c r="AJ137"/>
  <c r="AJ136"/>
  <c r="AJ135"/>
  <c r="AJ134"/>
  <c r="AJ133"/>
  <c r="AJ132"/>
  <c r="AJ131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I143"/>
  <c r="AI142"/>
  <c r="AI141"/>
  <c r="AI140"/>
  <c r="AI139"/>
  <c r="AI138"/>
  <c r="AI137"/>
  <c r="AI136"/>
  <c r="AI135"/>
  <c r="AI134"/>
  <c r="AI133"/>
  <c r="AI132"/>
  <c r="AI131"/>
  <c r="AI130"/>
  <c r="AI129"/>
  <c r="AI128"/>
  <c r="AI127"/>
  <c r="AI126"/>
  <c r="AI125"/>
  <c r="AI124"/>
  <c r="AI123"/>
  <c r="AI122"/>
  <c r="AI121"/>
  <c r="AI120"/>
  <c r="AI119"/>
  <c r="AI118"/>
  <c r="AI117"/>
  <c r="AI116"/>
  <c r="AI115"/>
  <c r="AI114"/>
  <c r="AI113"/>
  <c r="AI112"/>
  <c r="AI111"/>
  <c r="AI110"/>
  <c r="AI109"/>
  <c r="AI108"/>
  <c r="AL109"/>
  <c r="AL110" s="1"/>
  <c r="AL111" s="1"/>
  <c r="AL112" s="1"/>
  <c r="AL113" s="1"/>
  <c r="M5" l="1"/>
  <c r="N5" s="1"/>
  <c r="I6" l="1"/>
  <c r="J6" s="1"/>
  <c r="F6"/>
  <c r="G6" l="1"/>
  <c r="D6" l="1"/>
  <c r="C7" s="1"/>
  <c r="H6"/>
  <c r="L6" s="1"/>
  <c r="M6" s="1"/>
  <c r="O6" s="1"/>
  <c r="E7"/>
  <c r="N6" l="1"/>
  <c r="P6"/>
  <c r="F7" l="1"/>
  <c r="I7"/>
  <c r="J7" s="1"/>
  <c r="G7" l="1"/>
  <c r="E8" s="1"/>
  <c r="K7"/>
  <c r="D7" l="1"/>
  <c r="C8" s="1"/>
  <c r="H7"/>
  <c r="L7" s="1"/>
  <c r="M7" l="1"/>
  <c r="N7" l="1"/>
  <c r="O7"/>
  <c r="P7"/>
  <c r="F8" l="1"/>
  <c r="G8" s="1"/>
  <c r="E9" s="1"/>
  <c r="I8"/>
  <c r="J8" s="1"/>
  <c r="D8" l="1"/>
  <c r="C9" s="1"/>
  <c r="H8"/>
  <c r="L8" s="1"/>
  <c r="K8" l="1"/>
  <c r="M8"/>
  <c r="N8" l="1"/>
  <c r="O8"/>
  <c r="P8"/>
  <c r="F9" l="1"/>
  <c r="I9"/>
  <c r="J9" s="1"/>
  <c r="G9" l="1"/>
  <c r="E10" s="1"/>
  <c r="H9" l="1"/>
  <c r="L9" s="1"/>
  <c r="D9"/>
  <c r="C10" s="1"/>
  <c r="M9" l="1"/>
  <c r="K9"/>
  <c r="N9" l="1"/>
  <c r="O9"/>
  <c r="P9"/>
  <c r="F10" l="1"/>
  <c r="I10"/>
  <c r="J10" s="1"/>
  <c r="G10" l="1"/>
  <c r="E11" s="1"/>
  <c r="H10" l="1"/>
  <c r="L10" s="1"/>
  <c r="D10"/>
  <c r="C11" s="1"/>
  <c r="M10" l="1"/>
  <c r="K10"/>
  <c r="N10" l="1"/>
  <c r="O10"/>
  <c r="P10"/>
  <c r="F11" l="1"/>
  <c r="G11" s="1"/>
  <c r="E12" s="1"/>
  <c r="I11"/>
  <c r="J11" s="1"/>
  <c r="H11" l="1"/>
  <c r="L11" s="1"/>
  <c r="D11"/>
  <c r="C12" s="1"/>
  <c r="K11" l="1"/>
  <c r="M11"/>
  <c r="O11" l="1"/>
  <c r="N11"/>
  <c r="P11"/>
  <c r="F12" l="1"/>
  <c r="I12"/>
  <c r="J12" s="1"/>
  <c r="G12" l="1"/>
  <c r="E13" s="1"/>
  <c r="H12" l="1"/>
  <c r="L12" s="1"/>
  <c r="D12"/>
  <c r="C13" s="1"/>
  <c r="M12" l="1"/>
  <c r="O12" l="1"/>
  <c r="N12"/>
  <c r="P12"/>
  <c r="F13" l="1"/>
  <c r="I13"/>
  <c r="J13" s="1"/>
  <c r="K12"/>
  <c r="G13" l="1"/>
  <c r="E14" s="1"/>
  <c r="D13" l="1"/>
  <c r="C14" s="1"/>
  <c r="H13"/>
  <c r="K13"/>
  <c r="L13" l="1"/>
  <c r="M13" s="1"/>
  <c r="N13" l="1"/>
  <c r="O13"/>
  <c r="P13"/>
  <c r="I14" l="1"/>
  <c r="J14" s="1"/>
  <c r="F14"/>
  <c r="G14" s="1"/>
  <c r="E15" s="1"/>
  <c r="H14" l="1"/>
  <c r="L14" s="1"/>
  <c r="D14"/>
  <c r="C15" s="1"/>
  <c r="K14" l="1"/>
  <c r="M14"/>
  <c r="N14" l="1"/>
  <c r="O14"/>
  <c r="P14"/>
  <c r="F15" l="1"/>
  <c r="I15"/>
  <c r="J15" s="1"/>
  <c r="G15" l="1"/>
  <c r="E16" s="1"/>
  <c r="H15" l="1"/>
  <c r="L15" s="1"/>
  <c r="D15"/>
  <c r="C16" s="1"/>
  <c r="M15" l="1"/>
  <c r="N15" l="1"/>
  <c r="O15"/>
  <c r="P15"/>
  <c r="F16" l="1"/>
  <c r="I16"/>
  <c r="J16" s="1"/>
  <c r="K15"/>
  <c r="G16" l="1"/>
  <c r="E17" s="1"/>
  <c r="H16" l="1"/>
  <c r="L16" s="1"/>
  <c r="D16"/>
  <c r="C17" s="1"/>
  <c r="K16" l="1"/>
  <c r="M16"/>
  <c r="N16" l="1"/>
  <c r="O16"/>
  <c r="P16"/>
  <c r="F17" l="1"/>
  <c r="I17"/>
  <c r="J17" s="1"/>
  <c r="G17" l="1"/>
  <c r="E18" s="1"/>
  <c r="H17" l="1"/>
  <c r="L17" s="1"/>
  <c r="D17"/>
  <c r="C18" s="1"/>
  <c r="M17" l="1"/>
  <c r="N17" l="1"/>
  <c r="O17"/>
  <c r="P17"/>
  <c r="F18" l="1"/>
  <c r="I18"/>
  <c r="J18" s="1"/>
  <c r="K17"/>
  <c r="G18" l="1"/>
  <c r="E19" s="1"/>
  <c r="D18" l="1"/>
  <c r="C19" s="1"/>
  <c r="H18"/>
  <c r="L18" s="1"/>
  <c r="M18" l="1"/>
  <c r="O18" l="1"/>
  <c r="N18"/>
  <c r="P18"/>
  <c r="F19" l="1"/>
  <c r="I19"/>
  <c r="J19" s="1"/>
  <c r="K18"/>
  <c r="G19" l="1"/>
  <c r="E20" s="1"/>
  <c r="H19" l="1"/>
  <c r="L19" s="1"/>
  <c r="D19"/>
  <c r="C20" s="1"/>
  <c r="K19" l="1"/>
  <c r="M19"/>
  <c r="O19" l="1"/>
  <c r="N19"/>
  <c r="P19"/>
  <c r="I20" l="1"/>
  <c r="J20" s="1"/>
  <c r="F20"/>
  <c r="G20" s="1"/>
  <c r="E21" s="1"/>
  <c r="D20" l="1"/>
  <c r="C21" s="1"/>
  <c r="H20"/>
  <c r="L20" s="1"/>
  <c r="M20" l="1"/>
  <c r="N20" l="1"/>
  <c r="O20"/>
  <c r="P20"/>
  <c r="F21" l="1"/>
  <c r="I21"/>
  <c r="J21" s="1"/>
  <c r="K20"/>
  <c r="G21" l="1"/>
  <c r="E22" s="1"/>
  <c r="D21" l="1"/>
  <c r="C22" s="1"/>
  <c r="H21"/>
  <c r="L21" s="1"/>
  <c r="M21" l="1"/>
  <c r="N21" l="1"/>
  <c r="O21"/>
  <c r="P21"/>
  <c r="F22" l="1"/>
  <c r="I22"/>
  <c r="J22" s="1"/>
  <c r="K21"/>
  <c r="G22" l="1"/>
  <c r="E23" s="1"/>
  <c r="H22" l="1"/>
  <c r="L22" s="1"/>
  <c r="D22"/>
  <c r="C23" s="1"/>
  <c r="K22" l="1"/>
  <c r="M22"/>
  <c r="O22" l="1"/>
  <c r="N22"/>
  <c r="P22"/>
  <c r="F23" l="1"/>
  <c r="I23"/>
  <c r="J23" s="1"/>
  <c r="G23" l="1"/>
  <c r="E24" s="1"/>
  <c r="H23" l="1"/>
  <c r="L23" s="1"/>
  <c r="D23"/>
  <c r="C24" s="1"/>
  <c r="M23" l="1"/>
  <c r="K23"/>
  <c r="N23" l="1"/>
  <c r="O23"/>
  <c r="P23"/>
  <c r="F24" l="1"/>
  <c r="I24"/>
  <c r="J24" s="1"/>
  <c r="G24" l="1"/>
  <c r="E25" s="1"/>
  <c r="D24" l="1"/>
  <c r="C25" s="1"/>
  <c r="H24"/>
  <c r="L24" s="1"/>
  <c r="M24" l="1"/>
  <c r="N24" l="1"/>
  <c r="O24"/>
  <c r="K24"/>
  <c r="P24"/>
  <c r="F25" l="1"/>
  <c r="I25"/>
  <c r="J25" s="1"/>
  <c r="G25" l="1"/>
  <c r="E26" s="1"/>
  <c r="H25" l="1"/>
  <c r="L25" s="1"/>
  <c r="D25"/>
  <c r="C26" s="1"/>
  <c r="M25" l="1"/>
  <c r="O25" l="1"/>
  <c r="N25"/>
  <c r="K25"/>
  <c r="P25"/>
  <c r="F26" l="1"/>
  <c r="I26"/>
  <c r="J26" s="1"/>
  <c r="G26" l="1"/>
  <c r="E27" s="1"/>
  <c r="D26" l="1"/>
  <c r="C27" s="1"/>
  <c r="H26"/>
  <c r="L26" s="1"/>
  <c r="M26" l="1"/>
  <c r="N26" l="1"/>
  <c r="O26"/>
  <c r="K26"/>
  <c r="P26"/>
  <c r="F27" l="1"/>
  <c r="I27"/>
  <c r="J27" s="1"/>
  <c r="G27" l="1"/>
  <c r="E28" s="1"/>
  <c r="H27" l="1"/>
  <c r="L27" s="1"/>
  <c r="D27"/>
  <c r="C28" s="1"/>
  <c r="M27" l="1"/>
  <c r="N27" l="1"/>
  <c r="O27"/>
  <c r="K27"/>
  <c r="P27"/>
  <c r="F28" l="1"/>
  <c r="I28"/>
  <c r="J28" s="1"/>
  <c r="G28" l="1"/>
  <c r="E29" s="1"/>
  <c r="H28" l="1"/>
  <c r="L28" s="1"/>
  <c r="D28"/>
  <c r="C29" s="1"/>
  <c r="M28" l="1"/>
  <c r="N28" l="1"/>
  <c r="O28"/>
  <c r="K28"/>
  <c r="P28"/>
  <c r="F29" l="1"/>
  <c r="I29"/>
  <c r="J29" s="1"/>
  <c r="G29" l="1"/>
  <c r="E30" s="1"/>
  <c r="H29" l="1"/>
  <c r="L29" s="1"/>
  <c r="D29"/>
  <c r="C30" s="1"/>
  <c r="M29" l="1"/>
  <c r="O29" l="1"/>
  <c r="N29"/>
  <c r="K29"/>
  <c r="P29"/>
  <c r="F30" l="1"/>
  <c r="G30" s="1"/>
  <c r="I30"/>
  <c r="J30" s="1"/>
  <c r="E31" l="1"/>
  <c r="H30" l="1"/>
  <c r="L30" s="1"/>
  <c r="D30"/>
  <c r="C31" s="1"/>
  <c r="M30" l="1"/>
  <c r="N30" l="1"/>
  <c r="O30"/>
  <c r="K30"/>
  <c r="P30"/>
  <c r="F31" l="1"/>
  <c r="I31"/>
  <c r="J31" s="1"/>
  <c r="G31" l="1"/>
  <c r="E32" s="1"/>
  <c r="H31" l="1"/>
  <c r="L31" s="1"/>
  <c r="D31"/>
  <c r="C32" s="1"/>
  <c r="M31" l="1"/>
  <c r="N31" l="1"/>
  <c r="O31"/>
  <c r="K31"/>
  <c r="P31"/>
  <c r="F32" l="1"/>
  <c r="G32" s="1"/>
  <c r="I32"/>
  <c r="J32" s="1"/>
  <c r="E33" l="1"/>
  <c r="H32" l="1"/>
  <c r="L32" s="1"/>
  <c r="D32"/>
  <c r="C33" s="1"/>
  <c r="M32" l="1"/>
  <c r="N32" l="1"/>
  <c r="O32"/>
  <c r="K32"/>
  <c r="P32"/>
  <c r="F33" l="1"/>
  <c r="I33"/>
  <c r="J33" s="1"/>
  <c r="G33" l="1"/>
  <c r="E34" s="1"/>
  <c r="D33" l="1"/>
  <c r="C34" s="1"/>
  <c r="H33"/>
  <c r="L33" s="1"/>
  <c r="M33" l="1"/>
  <c r="O33" l="1"/>
  <c r="N33"/>
  <c r="K33"/>
  <c r="P33"/>
  <c r="F34" l="1"/>
  <c r="I34"/>
  <c r="J34" s="1"/>
  <c r="G34" l="1"/>
  <c r="E35" s="1"/>
  <c r="D34" l="1"/>
  <c r="C35" s="1"/>
  <c r="H34"/>
  <c r="L34" s="1"/>
  <c r="M34" l="1"/>
  <c r="O34" l="1"/>
  <c r="N34"/>
  <c r="K34"/>
  <c r="P34"/>
  <c r="F35" l="1"/>
  <c r="I35"/>
  <c r="J35" s="1"/>
  <c r="G35" l="1"/>
  <c r="E36" s="1"/>
  <c r="D35" l="1"/>
  <c r="C36" s="1"/>
  <c r="H35"/>
  <c r="L35" s="1"/>
  <c r="M35" l="1"/>
  <c r="O35" l="1"/>
  <c r="N35"/>
  <c r="K35"/>
  <c r="P35"/>
  <c r="F36" l="1"/>
  <c r="I36"/>
  <c r="J36" s="1"/>
  <c r="G36" l="1"/>
  <c r="E37" s="1"/>
  <c r="D36" l="1"/>
  <c r="C37" s="1"/>
  <c r="H36"/>
  <c r="L36" s="1"/>
  <c r="M36" l="1"/>
  <c r="O36" l="1"/>
  <c r="N36"/>
  <c r="K36"/>
  <c r="P36"/>
  <c r="F37" l="1"/>
  <c r="I37"/>
  <c r="J37" s="1"/>
  <c r="G37" l="1"/>
  <c r="E38" s="1"/>
  <c r="D37" l="1"/>
  <c r="C38" s="1"/>
  <c r="H37"/>
  <c r="L37" s="1"/>
  <c r="M37" l="1"/>
  <c r="N37" l="1"/>
  <c r="O37"/>
  <c r="K37"/>
  <c r="P37"/>
  <c r="F38" l="1"/>
  <c r="I38"/>
  <c r="J38" s="1"/>
  <c r="G38" l="1"/>
  <c r="E39" s="1"/>
  <c r="D38" l="1"/>
  <c r="C39" s="1"/>
  <c r="H38"/>
  <c r="L38" s="1"/>
  <c r="M38" l="1"/>
  <c r="O38" l="1"/>
  <c r="N38"/>
  <c r="K38"/>
  <c r="P38"/>
  <c r="F39" l="1"/>
  <c r="I39"/>
  <c r="J39" s="1"/>
  <c r="G39" l="1"/>
  <c r="E40" s="1"/>
  <c r="D39" l="1"/>
  <c r="C40" s="1"/>
  <c r="H39"/>
  <c r="L39" s="1"/>
  <c r="M39" l="1"/>
  <c r="N39" l="1"/>
  <c r="O39"/>
  <c r="K39"/>
  <c r="P39"/>
  <c r="F40" l="1"/>
  <c r="I40"/>
  <c r="J40" s="1"/>
  <c r="G40" l="1"/>
  <c r="E41" s="1"/>
  <c r="D40" l="1"/>
  <c r="C41" s="1"/>
  <c r="H40"/>
  <c r="L40" s="1"/>
  <c r="M40" l="1"/>
  <c r="N40" l="1"/>
  <c r="O40"/>
  <c r="K40"/>
  <c r="P40"/>
  <c r="F41" l="1"/>
  <c r="I41"/>
  <c r="J41" s="1"/>
  <c r="G41" l="1"/>
  <c r="E42" s="1"/>
  <c r="D41" l="1"/>
  <c r="C42" s="1"/>
  <c r="H41"/>
  <c r="L41" s="1"/>
  <c r="M41" l="1"/>
  <c r="N41" l="1"/>
  <c r="O41"/>
  <c r="K41"/>
  <c r="P41"/>
  <c r="F42" l="1"/>
  <c r="I42"/>
  <c r="J42" s="1"/>
  <c r="G42" l="1"/>
  <c r="E43" s="1"/>
  <c r="D42" l="1"/>
  <c r="C43" s="1"/>
  <c r="H42"/>
  <c r="L42" s="1"/>
  <c r="M42" l="1"/>
  <c r="N42" l="1"/>
  <c r="O42"/>
  <c r="K42"/>
  <c r="P42"/>
  <c r="F43" l="1"/>
  <c r="I43"/>
  <c r="J43" s="1"/>
  <c r="G43" l="1"/>
  <c r="E44" s="1"/>
  <c r="D43" l="1"/>
  <c r="C44" s="1"/>
  <c r="H43"/>
  <c r="L43" s="1"/>
  <c r="M43" l="1"/>
  <c r="O43" l="1"/>
  <c r="N43"/>
  <c r="K43"/>
  <c r="P43"/>
  <c r="F44" l="1"/>
  <c r="I44"/>
  <c r="J44" s="1"/>
  <c r="G44" l="1"/>
  <c r="E45" s="1"/>
  <c r="D44" l="1"/>
  <c r="C45" s="1"/>
  <c r="H44"/>
  <c r="L44" s="1"/>
  <c r="M44" l="1"/>
  <c r="N44" l="1"/>
  <c r="O44"/>
  <c r="K44"/>
  <c r="P44"/>
  <c r="F45" l="1"/>
  <c r="I45"/>
  <c r="J45" s="1"/>
  <c r="G45" l="1"/>
  <c r="E46" s="1"/>
  <c r="D45" l="1"/>
  <c r="C46" s="1"/>
  <c r="H45"/>
  <c r="L45" s="1"/>
  <c r="M45" l="1"/>
  <c r="O45" l="1"/>
  <c r="N45"/>
  <c r="K45"/>
  <c r="P45"/>
  <c r="F46" l="1"/>
  <c r="I46"/>
  <c r="J46" s="1"/>
  <c r="G46" l="1"/>
  <c r="E47" s="1"/>
  <c r="D46" l="1"/>
  <c r="C47" s="1"/>
  <c r="H46"/>
  <c r="L46" s="1"/>
  <c r="M46" l="1"/>
  <c r="O46" l="1"/>
  <c r="N46"/>
  <c r="K46"/>
  <c r="P46"/>
  <c r="F47" l="1"/>
  <c r="I47"/>
  <c r="J47" s="1"/>
  <c r="G47" l="1"/>
  <c r="E48" s="1"/>
  <c r="D47" l="1"/>
  <c r="C48" s="1"/>
  <c r="H47"/>
  <c r="L47" s="1"/>
  <c r="M47" l="1"/>
  <c r="O47" l="1"/>
  <c r="N47"/>
  <c r="K47"/>
  <c r="P47"/>
  <c r="F48" l="1"/>
  <c r="I48"/>
  <c r="J48" s="1"/>
  <c r="G48" l="1"/>
  <c r="E49" s="1"/>
  <c r="D48" l="1"/>
  <c r="C49" s="1"/>
  <c r="H48"/>
  <c r="L48" s="1"/>
  <c r="M48" l="1"/>
  <c r="N48" l="1"/>
  <c r="O48"/>
  <c r="K48"/>
  <c r="P48"/>
  <c r="F49" l="1"/>
  <c r="I49"/>
  <c r="J49" s="1"/>
  <c r="G49" l="1"/>
  <c r="E50" s="1"/>
  <c r="D49" l="1"/>
  <c r="C50" s="1"/>
  <c r="H49"/>
  <c r="L49" s="1"/>
  <c r="M49" l="1"/>
  <c r="O49" l="1"/>
  <c r="N49"/>
  <c r="K49"/>
  <c r="P49"/>
  <c r="F50" l="1"/>
  <c r="I50"/>
  <c r="J50" s="1"/>
  <c r="G50" l="1"/>
  <c r="E51" s="1"/>
  <c r="D50" l="1"/>
  <c r="C51" s="1"/>
  <c r="H50"/>
  <c r="L50" s="1"/>
  <c r="M50" l="1"/>
  <c r="O50" l="1"/>
  <c r="N50"/>
  <c r="K50"/>
  <c r="P50"/>
  <c r="F51" l="1"/>
  <c r="I51"/>
  <c r="J51" s="1"/>
  <c r="G51" l="1"/>
  <c r="E52" s="1"/>
  <c r="D51" l="1"/>
  <c r="C52" s="1"/>
  <c r="H51"/>
  <c r="L51" s="1"/>
  <c r="M51" l="1"/>
  <c r="O51" l="1"/>
  <c r="N51"/>
  <c r="K51"/>
  <c r="P51"/>
  <c r="F52" l="1"/>
  <c r="I52"/>
  <c r="J52" s="1"/>
  <c r="G52" l="1"/>
  <c r="E53" s="1"/>
  <c r="D52" l="1"/>
  <c r="C53" s="1"/>
  <c r="H52"/>
  <c r="L52" s="1"/>
  <c r="M52" l="1"/>
  <c r="N52" l="1"/>
  <c r="O52"/>
  <c r="K52"/>
  <c r="P52"/>
  <c r="F53" l="1"/>
  <c r="I53"/>
  <c r="J53" s="1"/>
  <c r="G53" l="1"/>
  <c r="E54" s="1"/>
  <c r="D53" l="1"/>
  <c r="C54" s="1"/>
  <c r="H53"/>
  <c r="L53" s="1"/>
  <c r="M53" l="1"/>
  <c r="N53" l="1"/>
  <c r="O53"/>
  <c r="K53"/>
  <c r="P53"/>
  <c r="F54" l="1"/>
  <c r="I54"/>
  <c r="J54" s="1"/>
  <c r="G54" l="1"/>
  <c r="E55" s="1"/>
  <c r="D54" l="1"/>
  <c r="C55" s="1"/>
  <c r="H54"/>
  <c r="L54" s="1"/>
  <c r="M54" l="1"/>
  <c r="N54" l="1"/>
  <c r="O54"/>
  <c r="K54"/>
  <c r="P54"/>
  <c r="F55" l="1"/>
  <c r="I55"/>
  <c r="J55" s="1"/>
  <c r="G55" l="1"/>
  <c r="E56" s="1"/>
  <c r="D55" l="1"/>
  <c r="C56" s="1"/>
  <c r="H55"/>
  <c r="L55" s="1"/>
  <c r="M55" l="1"/>
  <c r="N55" l="1"/>
  <c r="O55"/>
  <c r="K55"/>
  <c r="P55"/>
  <c r="F56" l="1"/>
  <c r="I56"/>
  <c r="J56" s="1"/>
  <c r="G56" l="1"/>
  <c r="E57" s="1"/>
  <c r="D56" l="1"/>
  <c r="C57" s="1"/>
  <c r="H56"/>
  <c r="L56" s="1"/>
  <c r="M56" l="1"/>
  <c r="N56" l="1"/>
  <c r="O56"/>
  <c r="K56"/>
  <c r="P56"/>
  <c r="F57" l="1"/>
  <c r="I57"/>
  <c r="J57" s="1"/>
  <c r="G57" l="1"/>
  <c r="E58" s="1"/>
  <c r="D57" l="1"/>
  <c r="C58" s="1"/>
  <c r="H57"/>
  <c r="L57" s="1"/>
  <c r="M57" l="1"/>
  <c r="N57" l="1"/>
  <c r="O57"/>
  <c r="K57"/>
  <c r="P57"/>
  <c r="F58" l="1"/>
  <c r="I58"/>
  <c r="J58" s="1"/>
  <c r="G58" l="1"/>
  <c r="E59" s="1"/>
  <c r="D58" l="1"/>
  <c r="C59" s="1"/>
  <c r="H58"/>
  <c r="L58" s="1"/>
  <c r="M58" l="1"/>
  <c r="N58" l="1"/>
  <c r="O58"/>
  <c r="K58"/>
  <c r="P58"/>
  <c r="F59" l="1"/>
  <c r="I59"/>
  <c r="J59" s="1"/>
  <c r="G59" l="1"/>
  <c r="E60" s="1"/>
  <c r="D59" l="1"/>
  <c r="C60" s="1"/>
  <c r="H59"/>
  <c r="L59" s="1"/>
  <c r="M59" l="1"/>
  <c r="N59" l="1"/>
  <c r="O59"/>
  <c r="K59"/>
  <c r="P59"/>
  <c r="F60" l="1"/>
  <c r="I60"/>
  <c r="J60" s="1"/>
  <c r="G60" l="1"/>
  <c r="E61" s="1"/>
  <c r="D60" l="1"/>
  <c r="C61" s="1"/>
  <c r="H60"/>
  <c r="L60" s="1"/>
  <c r="M60" l="1"/>
  <c r="O60" l="1"/>
  <c r="N60"/>
  <c r="K60"/>
  <c r="P60"/>
  <c r="F61" l="1"/>
  <c r="I61"/>
  <c r="J61" s="1"/>
  <c r="G61" l="1"/>
  <c r="E62" s="1"/>
  <c r="D61" l="1"/>
  <c r="C62" s="1"/>
  <c r="H61"/>
  <c r="L61" s="1"/>
  <c r="M61" l="1"/>
  <c r="N61" l="1"/>
  <c r="O61"/>
  <c r="K61"/>
  <c r="P61"/>
  <c r="F62" l="1"/>
  <c r="I62"/>
  <c r="J62" s="1"/>
  <c r="G62" l="1"/>
  <c r="E63" s="1"/>
  <c r="D62" l="1"/>
  <c r="C63" s="1"/>
  <c r="H62"/>
  <c r="L62" s="1"/>
  <c r="M62" l="1"/>
  <c r="O62" l="1"/>
  <c r="N62"/>
  <c r="K62"/>
  <c r="P62"/>
  <c r="F63" l="1"/>
  <c r="I63"/>
  <c r="J63" s="1"/>
  <c r="G63" l="1"/>
  <c r="E64" s="1"/>
  <c r="D63" l="1"/>
  <c r="C64" s="1"/>
  <c r="H63"/>
  <c r="L63" s="1"/>
  <c r="M63" l="1"/>
  <c r="N63" l="1"/>
  <c r="O63"/>
  <c r="K63"/>
  <c r="P63"/>
  <c r="F64" l="1"/>
  <c r="I64"/>
  <c r="J64" s="1"/>
  <c r="G64" l="1"/>
  <c r="E65" s="1"/>
  <c r="D64" l="1"/>
  <c r="C65" s="1"/>
  <c r="H64"/>
  <c r="L64" s="1"/>
  <c r="M64" l="1"/>
  <c r="O64" l="1"/>
  <c r="N64"/>
  <c r="K64"/>
  <c r="P64"/>
  <c r="F65" l="1"/>
  <c r="I65"/>
  <c r="J65" s="1"/>
  <c r="G65" l="1"/>
  <c r="E66" s="1"/>
  <c r="D65" l="1"/>
  <c r="C66" s="1"/>
  <c r="H65"/>
  <c r="L65" s="1"/>
  <c r="M65" l="1"/>
  <c r="N65" l="1"/>
  <c r="O65"/>
  <c r="K65"/>
  <c r="P65"/>
  <c r="F66" l="1"/>
  <c r="I66"/>
  <c r="J66" s="1"/>
  <c r="G66" l="1"/>
  <c r="E67" s="1"/>
  <c r="D66" l="1"/>
  <c r="C67" s="1"/>
  <c r="H66"/>
  <c r="L66" s="1"/>
  <c r="M66" l="1"/>
  <c r="O66" l="1"/>
  <c r="N66"/>
  <c r="K66"/>
  <c r="P66"/>
  <c r="F67" l="1"/>
  <c r="I67"/>
  <c r="J67" s="1"/>
  <c r="G67" l="1"/>
  <c r="E68" s="1"/>
  <c r="D67" l="1"/>
  <c r="C68" s="1"/>
  <c r="H67"/>
  <c r="L67" s="1"/>
  <c r="M67" l="1"/>
  <c r="N67" l="1"/>
  <c r="O67"/>
  <c r="K67"/>
  <c r="P67"/>
  <c r="F68" l="1"/>
  <c r="I68"/>
  <c r="J68" s="1"/>
  <c r="G68" l="1"/>
  <c r="E69" s="1"/>
  <c r="D68" l="1"/>
  <c r="C69" s="1"/>
  <c r="H68"/>
  <c r="L68" s="1"/>
  <c r="M68" l="1"/>
  <c r="O68" l="1"/>
  <c r="N68"/>
  <c r="K68"/>
  <c r="P68"/>
  <c r="F69" l="1"/>
  <c r="I69"/>
  <c r="J69" s="1"/>
  <c r="G69" l="1"/>
  <c r="E70" s="1"/>
  <c r="D69" l="1"/>
  <c r="C70" s="1"/>
  <c r="H69"/>
  <c r="L69" s="1"/>
  <c r="M69" l="1"/>
  <c r="N69" l="1"/>
  <c r="O69"/>
  <c r="K69"/>
  <c r="P69"/>
  <c r="F70" l="1"/>
  <c r="I70"/>
  <c r="J70" s="1"/>
  <c r="G70" l="1"/>
  <c r="E71" s="1"/>
  <c r="D70" l="1"/>
  <c r="C71" s="1"/>
  <c r="H70"/>
  <c r="L70" s="1"/>
  <c r="M70" l="1"/>
  <c r="O70" l="1"/>
  <c r="N70"/>
  <c r="K70"/>
  <c r="P70"/>
  <c r="F71" l="1"/>
  <c r="I71"/>
  <c r="J71" s="1"/>
  <c r="G71" l="1"/>
  <c r="E72" s="1"/>
  <c r="D71" l="1"/>
  <c r="C72" s="1"/>
  <c r="H71"/>
  <c r="L71" s="1"/>
  <c r="M71" l="1"/>
  <c r="N71" l="1"/>
  <c r="O71"/>
  <c r="K71"/>
  <c r="P71"/>
  <c r="F72" l="1"/>
  <c r="I72"/>
  <c r="J72" s="1"/>
  <c r="G72" l="1"/>
  <c r="E73" s="1"/>
  <c r="D72" l="1"/>
  <c r="C73" s="1"/>
  <c r="H72"/>
  <c r="L72" s="1"/>
  <c r="M72" l="1"/>
  <c r="O72" l="1"/>
  <c r="N72"/>
  <c r="K72"/>
  <c r="P72"/>
  <c r="F73" l="1"/>
  <c r="I73"/>
  <c r="J73" s="1"/>
  <c r="G73" l="1"/>
  <c r="E74" s="1"/>
  <c r="D73" l="1"/>
  <c r="C74" s="1"/>
  <c r="H73"/>
  <c r="L73" s="1"/>
  <c r="M73" l="1"/>
  <c r="O73" l="1"/>
  <c r="N73"/>
  <c r="K73"/>
  <c r="P73"/>
  <c r="F74" l="1"/>
  <c r="I74"/>
  <c r="J74" s="1"/>
  <c r="G74" l="1"/>
  <c r="E75" l="1"/>
  <c r="D74"/>
  <c r="C75" s="1"/>
  <c r="H74"/>
  <c r="L74" s="1"/>
  <c r="M74" l="1"/>
  <c r="N74" l="1"/>
  <c r="O74"/>
  <c r="K74"/>
  <c r="P74"/>
  <c r="F75" l="1"/>
  <c r="I75"/>
  <c r="J75" s="1"/>
  <c r="K75" s="1"/>
  <c r="G75" l="1"/>
  <c r="E76" s="1"/>
  <c r="D75" l="1"/>
  <c r="C76" s="1"/>
  <c r="H75"/>
  <c r="L75" s="1"/>
  <c r="M75" s="1"/>
  <c r="O75" l="1"/>
  <c r="N75"/>
  <c r="P75"/>
  <c r="F76" l="1"/>
  <c r="I76"/>
  <c r="J76" s="1"/>
  <c r="K76" s="1"/>
  <c r="G76" l="1"/>
  <c r="E77" s="1"/>
  <c r="D76" l="1"/>
  <c r="C77" s="1"/>
  <c r="H76"/>
  <c r="L76" s="1"/>
  <c r="M76" s="1"/>
  <c r="N76" l="1"/>
  <c r="O76"/>
  <c r="P76"/>
  <c r="F77" l="1"/>
  <c r="I77"/>
  <c r="J77" s="1"/>
  <c r="K77" s="1"/>
  <c r="G77" l="1"/>
  <c r="D77" l="1"/>
  <c r="C78" s="1"/>
  <c r="H77"/>
  <c r="L77" s="1"/>
  <c r="M77" s="1"/>
  <c r="E78"/>
  <c r="N77" l="1"/>
  <c r="O77"/>
  <c r="P77"/>
  <c r="F78" l="1"/>
  <c r="I78"/>
  <c r="J78" s="1"/>
  <c r="K78" s="1"/>
  <c r="G78" l="1"/>
  <c r="E79" s="1"/>
  <c r="D78" l="1"/>
  <c r="C79" s="1"/>
  <c r="H78"/>
  <c r="L78" s="1"/>
  <c r="M78" s="1"/>
  <c r="N78" l="1"/>
  <c r="O78"/>
  <c r="P78"/>
  <c r="F79" l="1"/>
  <c r="I79"/>
  <c r="J79" s="1"/>
  <c r="K79" s="1"/>
  <c r="G79" l="1"/>
  <c r="E80" s="1"/>
  <c r="D79" l="1"/>
  <c r="C80" s="1"/>
  <c r="H79"/>
  <c r="L79" s="1"/>
  <c r="M79" s="1"/>
  <c r="O79" l="1"/>
  <c r="N79"/>
  <c r="P79"/>
  <c r="F80" l="1"/>
  <c r="I80"/>
  <c r="J80" s="1"/>
  <c r="K80" s="1"/>
  <c r="G80" l="1"/>
  <c r="D80" l="1"/>
  <c r="C81" s="1"/>
  <c r="H80"/>
  <c r="L80" s="1"/>
  <c r="M80" s="1"/>
  <c r="E81"/>
  <c r="O80" l="1"/>
  <c r="N80"/>
  <c r="P80"/>
  <c r="F81" l="1"/>
  <c r="I81"/>
  <c r="J81" s="1"/>
  <c r="K81" s="1"/>
  <c r="G81" l="1"/>
  <c r="D81" l="1"/>
  <c r="C82" s="1"/>
  <c r="H81"/>
  <c r="L81" s="1"/>
  <c r="M81" s="1"/>
  <c r="E82"/>
  <c r="O81" l="1"/>
  <c r="N81"/>
  <c r="P81"/>
  <c r="F82" l="1"/>
  <c r="I82"/>
  <c r="J82" s="1"/>
  <c r="K82" s="1"/>
  <c r="G82" l="1"/>
  <c r="D82" l="1"/>
  <c r="C83" s="1"/>
  <c r="H82"/>
  <c r="L82" s="1"/>
  <c r="M82" s="1"/>
  <c r="E83"/>
  <c r="O82" l="1"/>
  <c r="N82"/>
  <c r="P82"/>
  <c r="F83" l="1"/>
  <c r="I83"/>
  <c r="J83" s="1"/>
  <c r="K83" s="1"/>
  <c r="G83" l="1"/>
  <c r="E84" s="1"/>
  <c r="D83" l="1"/>
  <c r="C84" s="1"/>
  <c r="H83"/>
  <c r="L83" s="1"/>
  <c r="M83" s="1"/>
  <c r="O83" l="1"/>
  <c r="N83"/>
  <c r="P83"/>
  <c r="F84" l="1"/>
  <c r="I84"/>
  <c r="J84" s="1"/>
  <c r="K84" s="1"/>
  <c r="G84" l="1"/>
  <c r="E85" s="1"/>
  <c r="D84" l="1"/>
  <c r="C85" s="1"/>
  <c r="H84"/>
  <c r="L84" s="1"/>
  <c r="M84" s="1"/>
  <c r="N84" l="1"/>
  <c r="O84"/>
  <c r="P84"/>
  <c r="F85" l="1"/>
  <c r="I85"/>
  <c r="J85" s="1"/>
  <c r="K85" s="1"/>
  <c r="G85" l="1"/>
  <c r="E86" s="1"/>
  <c r="D85" l="1"/>
  <c r="C86" s="1"/>
  <c r="H85"/>
  <c r="L85" s="1"/>
  <c r="M85" s="1"/>
  <c r="N85" l="1"/>
  <c r="O85"/>
  <c r="P85"/>
  <c r="F86" l="1"/>
  <c r="I86"/>
  <c r="J86" s="1"/>
  <c r="K86" s="1"/>
  <c r="G86" l="1"/>
  <c r="D86" l="1"/>
  <c r="C87" s="1"/>
  <c r="H86"/>
  <c r="L86" s="1"/>
  <c r="M86" s="1"/>
  <c r="E87"/>
  <c r="N86" l="1"/>
  <c r="O86"/>
  <c r="P86"/>
  <c r="F87" l="1"/>
  <c r="I87"/>
  <c r="J87" s="1"/>
  <c r="K87" s="1"/>
  <c r="G87" l="1"/>
  <c r="E88" s="1"/>
  <c r="D87" l="1"/>
  <c r="C88" s="1"/>
  <c r="H87"/>
  <c r="L87" s="1"/>
  <c r="M87" s="1"/>
  <c r="N87" l="1"/>
  <c r="O87"/>
  <c r="P87"/>
  <c r="F88" l="1"/>
  <c r="I88"/>
  <c r="J88" s="1"/>
  <c r="K88" s="1"/>
  <c r="G88" l="1"/>
  <c r="D88" l="1"/>
  <c r="C89" s="1"/>
  <c r="H88"/>
  <c r="L88" s="1"/>
  <c r="M88" s="1"/>
  <c r="E89"/>
  <c r="N88" l="1"/>
  <c r="O88"/>
  <c r="P88"/>
  <c r="F89" l="1"/>
  <c r="I89"/>
  <c r="J89" s="1"/>
  <c r="K89" s="1"/>
  <c r="G89" l="1"/>
  <c r="E90" s="1"/>
  <c r="D89" l="1"/>
  <c r="C90" s="1"/>
  <c r="H89"/>
  <c r="L89" s="1"/>
  <c r="M89" s="1"/>
  <c r="O89" l="1"/>
  <c r="N89"/>
  <c r="P89"/>
  <c r="F90" l="1"/>
  <c r="I90"/>
  <c r="J90" s="1"/>
  <c r="K90" s="1"/>
  <c r="G90" l="1"/>
  <c r="D90" l="1"/>
  <c r="C91" s="1"/>
  <c r="H90"/>
  <c r="L90" s="1"/>
  <c r="M90" s="1"/>
  <c r="E91"/>
  <c r="N90" l="1"/>
  <c r="O90"/>
  <c r="P90"/>
  <c r="F91" l="1"/>
  <c r="I91"/>
  <c r="J91" s="1"/>
  <c r="K91" s="1"/>
  <c r="G91" l="1"/>
  <c r="D91" l="1"/>
  <c r="C92" s="1"/>
  <c r="H91"/>
  <c r="L91" s="1"/>
  <c r="M91" s="1"/>
  <c r="E92"/>
  <c r="O91" l="1"/>
  <c r="N91"/>
  <c r="P91"/>
  <c r="F92" l="1"/>
  <c r="I92"/>
  <c r="J92" s="1"/>
  <c r="K92" s="1"/>
  <c r="G92" l="1"/>
  <c r="D92" l="1"/>
  <c r="C93" s="1"/>
  <c r="H92"/>
  <c r="L92" s="1"/>
  <c r="M92" s="1"/>
  <c r="E93"/>
  <c r="O92" l="1"/>
  <c r="N92"/>
  <c r="P92"/>
  <c r="F93" l="1"/>
  <c r="I93"/>
  <c r="J93" s="1"/>
  <c r="K93" s="1"/>
  <c r="G93" l="1"/>
  <c r="E94" s="1"/>
  <c r="D93" l="1"/>
  <c r="C94" s="1"/>
  <c r="H93"/>
  <c r="L93" s="1"/>
  <c r="M93" s="1"/>
  <c r="N93" l="1"/>
  <c r="O93"/>
  <c r="P93"/>
  <c r="F94" l="1"/>
  <c r="I94"/>
  <c r="J94" s="1"/>
  <c r="K94" s="1"/>
  <c r="G94" l="1"/>
  <c r="E95" s="1"/>
  <c r="D94" l="1"/>
  <c r="C95" s="1"/>
  <c r="H94"/>
  <c r="L94" s="1"/>
  <c r="M94" s="1"/>
  <c r="O94" l="1"/>
  <c r="N94"/>
  <c r="P94"/>
  <c r="F95" l="1"/>
  <c r="I95"/>
  <c r="J95" s="1"/>
  <c r="K95" s="1"/>
  <c r="G95" l="1"/>
  <c r="D95" l="1"/>
  <c r="C96" s="1"/>
  <c r="H95"/>
  <c r="L95" s="1"/>
  <c r="M95" s="1"/>
  <c r="E96"/>
  <c r="O95" l="1"/>
  <c r="N95"/>
  <c r="P95"/>
  <c r="F96" l="1"/>
  <c r="I96"/>
  <c r="J96" s="1"/>
  <c r="K96" s="1"/>
  <c r="G96" l="1"/>
  <c r="E97" s="1"/>
  <c r="D96" l="1"/>
  <c r="C97" s="1"/>
  <c r="H96"/>
  <c r="L96" s="1"/>
  <c r="M96" s="1"/>
  <c r="N96" l="1"/>
  <c r="O96"/>
  <c r="P96"/>
  <c r="F97" l="1"/>
  <c r="I97"/>
  <c r="J97" s="1"/>
  <c r="K97" s="1"/>
  <c r="G97" l="1"/>
  <c r="E98" s="1"/>
  <c r="D97" l="1"/>
  <c r="C98" s="1"/>
  <c r="H97"/>
  <c r="L97" s="1"/>
  <c r="M97" s="1"/>
  <c r="N97" l="1"/>
  <c r="O97"/>
  <c r="P97"/>
  <c r="F98" l="1"/>
  <c r="I98"/>
  <c r="J98" s="1"/>
  <c r="K98" s="1"/>
  <c r="G98" l="1"/>
  <c r="D98" l="1"/>
  <c r="C99" s="1"/>
  <c r="H98"/>
  <c r="L98" s="1"/>
  <c r="M98" s="1"/>
  <c r="E99"/>
  <c r="N98" l="1"/>
  <c r="O98"/>
  <c r="P98"/>
  <c r="F99" l="1"/>
  <c r="I99"/>
  <c r="J99" s="1"/>
  <c r="K99" s="1"/>
  <c r="G99" l="1"/>
  <c r="E100" s="1"/>
  <c r="D99" l="1"/>
  <c r="C100" s="1"/>
  <c r="H99"/>
  <c r="L99" s="1"/>
  <c r="M99" s="1"/>
  <c r="O99" l="1"/>
  <c r="N99"/>
  <c r="P99"/>
  <c r="F100" l="1"/>
  <c r="I100"/>
  <c r="J100" s="1"/>
  <c r="K100" s="1"/>
  <c r="G100" l="1"/>
  <c r="D100" l="1"/>
  <c r="C101" s="1"/>
  <c r="H100"/>
  <c r="L100" s="1"/>
  <c r="M100" s="1"/>
  <c r="E101"/>
  <c r="O100" l="1"/>
  <c r="N100"/>
  <c r="P100"/>
  <c r="F101" l="1"/>
  <c r="I101"/>
  <c r="J101" s="1"/>
  <c r="K101" s="1"/>
  <c r="G101" l="1"/>
  <c r="D101" l="1"/>
  <c r="C102" s="1"/>
  <c r="H101"/>
  <c r="L101" s="1"/>
  <c r="M101" s="1"/>
  <c r="E102"/>
  <c r="N101" l="1"/>
  <c r="O101"/>
  <c r="P101"/>
  <c r="F102" l="1"/>
  <c r="I102"/>
  <c r="J102" s="1"/>
  <c r="K102" s="1"/>
  <c r="G102" l="1"/>
  <c r="D102" l="1"/>
  <c r="C103" s="1"/>
  <c r="H102"/>
  <c r="L102" s="1"/>
  <c r="M102" s="1"/>
  <c r="E103"/>
  <c r="O102" l="1"/>
  <c r="N102"/>
  <c r="P102"/>
  <c r="F103" l="1"/>
  <c r="I103"/>
  <c r="J103" s="1"/>
  <c r="K103" s="1"/>
  <c r="G103" l="1"/>
  <c r="E104" s="1"/>
  <c r="D103" l="1"/>
  <c r="C104" s="1"/>
  <c r="H103"/>
  <c r="L103" s="1"/>
  <c r="M103" s="1"/>
  <c r="N103" l="1"/>
  <c r="O103"/>
  <c r="P103"/>
  <c r="F104" l="1"/>
  <c r="I104"/>
  <c r="J104" s="1"/>
  <c r="K104" s="1"/>
  <c r="G104" l="1"/>
  <c r="E105" s="1"/>
  <c r="D104" l="1"/>
  <c r="C105" s="1"/>
  <c r="H104"/>
  <c r="L104" s="1"/>
  <c r="M104" s="1"/>
  <c r="O104" l="1"/>
  <c r="N104"/>
  <c r="P104"/>
  <c r="F105" l="1"/>
  <c r="I105"/>
  <c r="J105" s="1"/>
  <c r="K105" s="1"/>
  <c r="G105" l="1"/>
  <c r="D105" l="1"/>
  <c r="C106" s="1"/>
  <c r="H105"/>
  <c r="L105" s="1"/>
  <c r="M105" s="1"/>
  <c r="E106"/>
  <c r="N105" l="1"/>
  <c r="O105"/>
  <c r="P105"/>
  <c r="F106" l="1"/>
  <c r="I106"/>
  <c r="J106" s="1"/>
  <c r="K106" s="1"/>
  <c r="G106" l="1"/>
  <c r="E107" s="1"/>
  <c r="D106" l="1"/>
  <c r="C107" s="1"/>
  <c r="H106"/>
  <c r="L106" s="1"/>
  <c r="M106" s="1"/>
  <c r="N106" l="1"/>
  <c r="O106"/>
  <c r="P106"/>
  <c r="F107" l="1"/>
  <c r="I107"/>
  <c r="J107" s="1"/>
  <c r="K107" s="1"/>
  <c r="G107" l="1"/>
  <c r="E108" s="1"/>
  <c r="D107" l="1"/>
  <c r="C108" s="1"/>
  <c r="H107"/>
  <c r="L107" s="1"/>
  <c r="M107" s="1"/>
  <c r="N107" l="1"/>
  <c r="O107"/>
  <c r="P107"/>
  <c r="F108" l="1"/>
  <c r="I108"/>
  <c r="J108" s="1"/>
  <c r="K108" s="1"/>
  <c r="G108" l="1"/>
  <c r="E109" s="1"/>
  <c r="D108" l="1"/>
  <c r="C109" s="1"/>
  <c r="H108"/>
  <c r="L108" s="1"/>
  <c r="M108" s="1"/>
  <c r="N108" l="1"/>
  <c r="O108"/>
  <c r="P108"/>
  <c r="F109" l="1"/>
  <c r="I109"/>
  <c r="J109" s="1"/>
  <c r="K109" s="1"/>
  <c r="G109" l="1"/>
  <c r="E110" s="1"/>
  <c r="D109" l="1"/>
  <c r="C110" s="1"/>
  <c r="H109"/>
  <c r="L109" s="1"/>
  <c r="M109" s="1"/>
  <c r="N109" l="1"/>
  <c r="O109"/>
  <c r="P109"/>
  <c r="F110" l="1"/>
  <c r="I110"/>
  <c r="J110" s="1"/>
  <c r="K110" s="1"/>
  <c r="G110" l="1"/>
  <c r="D110" l="1"/>
  <c r="C111" s="1"/>
  <c r="H110"/>
  <c r="L110" s="1"/>
  <c r="M110" s="1"/>
  <c r="E111"/>
  <c r="N110" l="1"/>
  <c r="O110"/>
  <c r="P110"/>
  <c r="F111" l="1"/>
  <c r="I111"/>
  <c r="J111" s="1"/>
  <c r="K111" s="1"/>
  <c r="G111" l="1"/>
  <c r="E112" s="1"/>
  <c r="D111" l="1"/>
  <c r="C112" s="1"/>
  <c r="H111"/>
  <c r="L111" s="1"/>
  <c r="M111" s="1"/>
  <c r="N111" l="1"/>
  <c r="O111"/>
  <c r="P111"/>
  <c r="F112" l="1"/>
  <c r="I112"/>
  <c r="J112" s="1"/>
  <c r="K112" s="1"/>
  <c r="G112" l="1"/>
  <c r="D112" l="1"/>
  <c r="C113" s="1"/>
  <c r="H112"/>
  <c r="L112" s="1"/>
  <c r="M112" s="1"/>
  <c r="E113"/>
  <c r="O112" l="1"/>
  <c r="N112"/>
  <c r="P112"/>
  <c r="F113" l="1"/>
  <c r="I113"/>
  <c r="J113" s="1"/>
  <c r="K113" s="1"/>
  <c r="G113" l="1"/>
  <c r="E114" s="1"/>
  <c r="D113" l="1"/>
  <c r="C114" s="1"/>
  <c r="H113"/>
  <c r="L113" s="1"/>
  <c r="M113" s="1"/>
  <c r="O113" l="1"/>
  <c r="N113"/>
  <c r="P113"/>
  <c r="F114" l="1"/>
  <c r="I114"/>
  <c r="J114" s="1"/>
  <c r="K114" s="1"/>
  <c r="G114" l="1"/>
  <c r="E115" s="1"/>
  <c r="D114" l="1"/>
  <c r="C115" s="1"/>
  <c r="H114"/>
  <c r="L114" s="1"/>
  <c r="M114" s="1"/>
  <c r="N114" l="1"/>
  <c r="O114"/>
  <c r="P114"/>
  <c r="F115" l="1"/>
  <c r="I115"/>
  <c r="J115" s="1"/>
  <c r="K115" s="1"/>
  <c r="G115" l="1"/>
  <c r="E116" s="1"/>
  <c r="D115" l="1"/>
  <c r="C116" s="1"/>
  <c r="H115"/>
  <c r="L115" s="1"/>
  <c r="M115" s="1"/>
  <c r="O115" l="1"/>
  <c r="N115"/>
  <c r="P115"/>
  <c r="F116" l="1"/>
  <c r="I116"/>
  <c r="J116" s="1"/>
  <c r="K116" s="1"/>
  <c r="G116" l="1"/>
  <c r="D116" l="1"/>
  <c r="C117" s="1"/>
  <c r="H116"/>
  <c r="L116" s="1"/>
  <c r="M116" s="1"/>
  <c r="E117"/>
  <c r="N116" l="1"/>
  <c r="O116"/>
  <c r="P116"/>
  <c r="F117" l="1"/>
  <c r="I117"/>
  <c r="J117" s="1"/>
  <c r="K117" s="1"/>
  <c r="G117" l="1"/>
  <c r="E118" s="1"/>
  <c r="D117" l="1"/>
  <c r="C118" s="1"/>
  <c r="H117"/>
  <c r="L117" s="1"/>
  <c r="M117" s="1"/>
  <c r="O117" l="1"/>
  <c r="N117"/>
  <c r="P117"/>
  <c r="F118" l="1"/>
  <c r="I118"/>
  <c r="J118" s="1"/>
  <c r="K118" s="1"/>
  <c r="G118" l="1"/>
  <c r="E119" s="1"/>
  <c r="D118" l="1"/>
  <c r="C119" s="1"/>
  <c r="H118"/>
  <c r="L118" s="1"/>
  <c r="M118" s="1"/>
  <c r="N118" l="1"/>
  <c r="O118"/>
  <c r="P118"/>
  <c r="F119" l="1"/>
  <c r="I119"/>
  <c r="J119" s="1"/>
  <c r="K119" s="1"/>
  <c r="G119" l="1"/>
  <c r="E120" s="1"/>
  <c r="D119" l="1"/>
  <c r="C120" s="1"/>
  <c r="H119"/>
  <c r="L119" s="1"/>
  <c r="M119" s="1"/>
  <c r="O119" l="1"/>
  <c r="N119"/>
  <c r="P119"/>
  <c r="F120" l="1"/>
  <c r="I120"/>
  <c r="J120" s="1"/>
  <c r="K120" s="1"/>
  <c r="G120" l="1"/>
  <c r="D120" l="1"/>
  <c r="C121" s="1"/>
  <c r="H120"/>
  <c r="L120" s="1"/>
  <c r="M120" s="1"/>
  <c r="E121"/>
  <c r="N120" l="1"/>
  <c r="O120"/>
  <c r="P120"/>
  <c r="F121" l="1"/>
  <c r="I121"/>
  <c r="J121" s="1"/>
  <c r="K121" s="1"/>
  <c r="G121" l="1"/>
  <c r="D121" l="1"/>
  <c r="C122" s="1"/>
  <c r="H121"/>
  <c r="L121" s="1"/>
  <c r="M121" s="1"/>
  <c r="E122"/>
  <c r="O121" l="1"/>
  <c r="N121"/>
  <c r="P121"/>
  <c r="F122" l="1"/>
  <c r="I122"/>
  <c r="J122" s="1"/>
  <c r="K122" s="1"/>
  <c r="G122" l="1"/>
  <c r="D122" l="1"/>
  <c r="C123" s="1"/>
  <c r="H122"/>
  <c r="L122" s="1"/>
  <c r="M122" s="1"/>
  <c r="E123"/>
  <c r="N122" l="1"/>
  <c r="O122"/>
  <c r="P122"/>
  <c r="F123" l="1"/>
  <c r="I123"/>
  <c r="J123" s="1"/>
  <c r="K123" s="1"/>
  <c r="G123" l="1"/>
  <c r="D123" l="1"/>
  <c r="C124" s="1"/>
  <c r="H123"/>
  <c r="L123" s="1"/>
  <c r="M123" s="1"/>
  <c r="E124"/>
  <c r="O123" l="1"/>
  <c r="N123"/>
  <c r="P123"/>
  <c r="F124" l="1"/>
  <c r="I124"/>
  <c r="J124" s="1"/>
  <c r="K124" s="1"/>
  <c r="G124" l="1"/>
  <c r="D124" l="1"/>
  <c r="C125" s="1"/>
  <c r="H124"/>
  <c r="L124" s="1"/>
  <c r="M124" s="1"/>
  <c r="E125"/>
  <c r="N124" l="1"/>
  <c r="O124"/>
  <c r="P124"/>
  <c r="F125" l="1"/>
  <c r="I125"/>
  <c r="J125" s="1"/>
  <c r="K125" s="1"/>
  <c r="G125" l="1"/>
  <c r="E126" s="1"/>
  <c r="D125" l="1"/>
  <c r="C126" s="1"/>
  <c r="H125"/>
  <c r="L125" s="1"/>
  <c r="M125" s="1"/>
  <c r="O125" l="1"/>
  <c r="N125"/>
  <c r="P125"/>
  <c r="F126" l="1"/>
  <c r="I126"/>
  <c r="J126" s="1"/>
  <c r="K126" s="1"/>
  <c r="G126" l="1"/>
  <c r="E127" s="1"/>
  <c r="D126" l="1"/>
  <c r="C127" s="1"/>
  <c r="H126"/>
  <c r="L126" s="1"/>
  <c r="M126" s="1"/>
  <c r="N126" l="1"/>
  <c r="O126"/>
  <c r="P126"/>
  <c r="F127" l="1"/>
  <c r="I127"/>
  <c r="J127" s="1"/>
  <c r="K127" s="1"/>
  <c r="G127" l="1"/>
  <c r="E128" s="1"/>
  <c r="D127" l="1"/>
  <c r="C128" s="1"/>
  <c r="H127"/>
  <c r="L127" s="1"/>
  <c r="M127" s="1"/>
  <c r="O127" l="1"/>
  <c r="N127"/>
  <c r="P127"/>
  <c r="F128" l="1"/>
  <c r="I128"/>
  <c r="J128" s="1"/>
  <c r="K128" s="1"/>
  <c r="G128" l="1"/>
  <c r="D128" l="1"/>
  <c r="C129" s="1"/>
  <c r="H128"/>
  <c r="L128" s="1"/>
  <c r="M128" s="1"/>
  <c r="E129"/>
  <c r="N128" l="1"/>
  <c r="O128"/>
  <c r="P128"/>
  <c r="F129" l="1"/>
  <c r="I129"/>
  <c r="J129" s="1"/>
  <c r="K129" s="1"/>
  <c r="G129" l="1"/>
  <c r="D129" l="1"/>
  <c r="C130" s="1"/>
  <c r="H129"/>
  <c r="L129" s="1"/>
  <c r="M129" s="1"/>
  <c r="E130"/>
  <c r="O129" l="1"/>
  <c r="N129"/>
  <c r="P129"/>
  <c r="F130" l="1"/>
  <c r="I130"/>
  <c r="J130" s="1"/>
  <c r="K130" s="1"/>
  <c r="G130" l="1"/>
  <c r="E131" s="1"/>
  <c r="D130" l="1"/>
  <c r="C131" s="1"/>
  <c r="H130"/>
  <c r="L130" s="1"/>
  <c r="M130" s="1"/>
  <c r="N130" l="1"/>
  <c r="O130"/>
  <c r="P130"/>
  <c r="F131" l="1"/>
  <c r="I131"/>
  <c r="J131" s="1"/>
  <c r="K131" s="1"/>
  <c r="G131" l="1"/>
  <c r="D131" l="1"/>
  <c r="C132" s="1"/>
  <c r="H131"/>
  <c r="L131" s="1"/>
  <c r="M131" s="1"/>
  <c r="E132"/>
  <c r="N131" l="1"/>
  <c r="O131"/>
  <c r="P131"/>
  <c r="F132" l="1"/>
  <c r="I132"/>
  <c r="J132" s="1"/>
  <c r="K132" s="1"/>
  <c r="G132" l="1"/>
  <c r="E133" s="1"/>
  <c r="D132" l="1"/>
  <c r="C133" s="1"/>
  <c r="H132"/>
  <c r="L132" s="1"/>
  <c r="M132" s="1"/>
  <c r="N132" l="1"/>
  <c r="O132"/>
  <c r="P132"/>
  <c r="F133" l="1"/>
  <c r="I133"/>
  <c r="J133" s="1"/>
  <c r="K133" s="1"/>
  <c r="G133" l="1"/>
  <c r="E134" s="1"/>
  <c r="D133" l="1"/>
  <c r="C134" s="1"/>
  <c r="H133"/>
  <c r="L133" s="1"/>
  <c r="M133" s="1"/>
  <c r="O133" l="1"/>
  <c r="N133"/>
  <c r="P133"/>
  <c r="F134" l="1"/>
  <c r="I134"/>
  <c r="J134" s="1"/>
  <c r="K134" s="1"/>
  <c r="G134" l="1"/>
  <c r="E135" s="1"/>
  <c r="D134" l="1"/>
  <c r="C135" s="1"/>
  <c r="H134"/>
  <c r="L134" s="1"/>
  <c r="M134" s="1"/>
  <c r="N134" l="1"/>
  <c r="O134"/>
  <c r="P134"/>
  <c r="F135" l="1"/>
  <c r="I135"/>
  <c r="J135" s="1"/>
  <c r="K135" s="1"/>
  <c r="G135" l="1"/>
  <c r="D135" l="1"/>
  <c r="C136" s="1"/>
  <c r="H135"/>
  <c r="L135" s="1"/>
  <c r="M135" s="1"/>
  <c r="E136"/>
  <c r="O135" l="1"/>
  <c r="N135"/>
  <c r="P135"/>
  <c r="F136" l="1"/>
  <c r="I136"/>
  <c r="J136" s="1"/>
  <c r="K136" s="1"/>
  <c r="G136" l="1"/>
  <c r="D136" l="1"/>
  <c r="C137" s="1"/>
  <c r="H136"/>
  <c r="L136" s="1"/>
  <c r="M136" s="1"/>
  <c r="E137"/>
  <c r="N136" l="1"/>
  <c r="O136"/>
  <c r="P136"/>
  <c r="F137" l="1"/>
  <c r="I137"/>
  <c r="J137" s="1"/>
  <c r="K137" s="1"/>
  <c r="G137" l="1"/>
  <c r="D137" l="1"/>
  <c r="C138" s="1"/>
  <c r="H137"/>
  <c r="L137" s="1"/>
  <c r="M137" s="1"/>
  <c r="E138"/>
  <c r="O137" l="1"/>
  <c r="N137"/>
  <c r="P137"/>
  <c r="F138" l="1"/>
  <c r="I138"/>
  <c r="J138" s="1"/>
  <c r="K138" s="1"/>
  <c r="G138" l="1"/>
  <c r="E139" s="1"/>
  <c r="D138" l="1"/>
  <c r="C139" s="1"/>
  <c r="H138"/>
  <c r="L138" s="1"/>
  <c r="M138" s="1"/>
  <c r="N138" l="1"/>
  <c r="O138"/>
  <c r="P138"/>
  <c r="F139" l="1"/>
  <c r="I139"/>
  <c r="J139" s="1"/>
  <c r="K139" s="1"/>
  <c r="G139" l="1"/>
  <c r="D139" l="1"/>
  <c r="C140" s="1"/>
  <c r="H139"/>
  <c r="L139" s="1"/>
  <c r="M139" s="1"/>
  <c r="E140"/>
  <c r="O139" l="1"/>
  <c r="N139"/>
  <c r="P139"/>
  <c r="F140" l="1"/>
  <c r="I140"/>
  <c r="J140" s="1"/>
  <c r="K140" s="1"/>
  <c r="G140" l="1"/>
  <c r="E141" s="1"/>
  <c r="D140" l="1"/>
  <c r="C141" s="1"/>
  <c r="H140"/>
  <c r="L140" s="1"/>
  <c r="M140" s="1"/>
  <c r="N140" l="1"/>
  <c r="O140"/>
  <c r="P140"/>
  <c r="F141" l="1"/>
  <c r="I141"/>
  <c r="J141" s="1"/>
  <c r="K141" s="1"/>
  <c r="G141" l="1"/>
  <c r="E142" s="1"/>
  <c r="D141" l="1"/>
  <c r="C142" s="1"/>
  <c r="H141"/>
  <c r="L141" s="1"/>
  <c r="M141" s="1"/>
  <c r="O141" l="1"/>
  <c r="N141"/>
  <c r="P141"/>
  <c r="F142" l="1"/>
  <c r="I142"/>
  <c r="J142" s="1"/>
  <c r="K142" s="1"/>
  <c r="G142" l="1"/>
  <c r="D142" l="1"/>
  <c r="C143" s="1"/>
  <c r="H142"/>
  <c r="L142" s="1"/>
  <c r="M142" s="1"/>
  <c r="E143"/>
  <c r="N142" l="1"/>
  <c r="O142"/>
  <c r="P142"/>
  <c r="F143" l="1"/>
  <c r="I143"/>
  <c r="J143" s="1"/>
  <c r="K143" s="1"/>
  <c r="G143" l="1"/>
  <c r="D143" l="1"/>
  <c r="C144" s="1"/>
  <c r="H143"/>
  <c r="L143" s="1"/>
  <c r="M143" s="1"/>
  <c r="E144"/>
  <c r="O143" l="1"/>
  <c r="N143"/>
  <c r="P143"/>
  <c r="F144" l="1"/>
  <c r="I144"/>
  <c r="J144" s="1"/>
  <c r="K144" s="1"/>
  <c r="G144" l="1"/>
  <c r="D144" l="1"/>
  <c r="C145" s="1"/>
  <c r="H144"/>
  <c r="L144" s="1"/>
  <c r="M144" s="1"/>
  <c r="E145"/>
  <c r="N144" l="1"/>
  <c r="O144"/>
  <c r="P144"/>
  <c r="F145" l="1"/>
  <c r="I145"/>
  <c r="J145" s="1"/>
  <c r="K145" s="1"/>
  <c r="G145" l="1"/>
  <c r="E146" s="1"/>
  <c r="D145" l="1"/>
  <c r="C146" s="1"/>
  <c r="H145"/>
  <c r="L145" s="1"/>
  <c r="M145" s="1"/>
  <c r="O145" l="1"/>
  <c r="N145"/>
  <c r="P145"/>
  <c r="F146" l="1"/>
  <c r="I146"/>
  <c r="J146" s="1"/>
  <c r="K146" s="1"/>
  <c r="G146" l="1"/>
  <c r="D146" l="1"/>
  <c r="C147" s="1"/>
  <c r="H146"/>
  <c r="L146" s="1"/>
  <c r="M146" s="1"/>
  <c r="E147"/>
  <c r="N146" l="1"/>
  <c r="O146"/>
  <c r="P146"/>
  <c r="F147" l="1"/>
  <c r="I147"/>
  <c r="J147" s="1"/>
  <c r="K147" s="1"/>
  <c r="G147" l="1"/>
  <c r="E148" s="1"/>
  <c r="D147" l="1"/>
  <c r="C148" s="1"/>
  <c r="H147"/>
  <c r="L147" s="1"/>
  <c r="M147" s="1"/>
  <c r="O147" l="1"/>
  <c r="N147"/>
  <c r="P147"/>
  <c r="F148" l="1"/>
  <c r="I148"/>
  <c r="J148" s="1"/>
  <c r="K148" s="1"/>
  <c r="G148" l="1"/>
  <c r="E149" s="1"/>
  <c r="D148" l="1"/>
  <c r="C149" s="1"/>
  <c r="H148"/>
  <c r="L148" s="1"/>
  <c r="M148" s="1"/>
  <c r="O148" l="1"/>
  <c r="N148"/>
  <c r="P148"/>
  <c r="F149" l="1"/>
  <c r="I149"/>
  <c r="J149" s="1"/>
  <c r="K149" s="1"/>
  <c r="G149" l="1"/>
  <c r="E150" s="1"/>
  <c r="D149" l="1"/>
  <c r="C150" s="1"/>
  <c r="H149"/>
  <c r="L149" s="1"/>
  <c r="M149" s="1"/>
  <c r="O149" l="1"/>
  <c r="N149"/>
  <c r="P149"/>
  <c r="F150" l="1"/>
  <c r="I150"/>
  <c r="J150" s="1"/>
  <c r="K150" s="1"/>
  <c r="G150" l="1"/>
  <c r="E151" s="1"/>
  <c r="D150" l="1"/>
  <c r="C151" s="1"/>
  <c r="H150"/>
  <c r="L150" s="1"/>
  <c r="M150" s="1"/>
  <c r="O150" l="1"/>
  <c r="N150"/>
  <c r="P150"/>
  <c r="F151" l="1"/>
  <c r="I151"/>
  <c r="J151" s="1"/>
  <c r="K151" s="1"/>
  <c r="G151" l="1"/>
  <c r="E152" s="1"/>
  <c r="D151" l="1"/>
  <c r="C152" s="1"/>
  <c r="H151"/>
  <c r="L151" s="1"/>
  <c r="M151" s="1"/>
  <c r="O151" l="1"/>
  <c r="N151"/>
  <c r="P151"/>
  <c r="F152" l="1"/>
  <c r="I152"/>
  <c r="J152" s="1"/>
  <c r="K152" s="1"/>
  <c r="G152" l="1"/>
  <c r="D152" l="1"/>
  <c r="C153" s="1"/>
  <c r="H152"/>
  <c r="L152" s="1"/>
  <c r="M152" s="1"/>
  <c r="E153"/>
  <c r="O152" l="1"/>
  <c r="N152"/>
  <c r="P152"/>
  <c r="F153" l="1"/>
  <c r="I153"/>
  <c r="J153" s="1"/>
  <c r="K153" s="1"/>
  <c r="G153" l="1"/>
  <c r="E154" s="1"/>
  <c r="D153" l="1"/>
  <c r="C154" s="1"/>
  <c r="H153"/>
  <c r="L153" s="1"/>
  <c r="M153" s="1"/>
  <c r="O153" l="1"/>
  <c r="N153"/>
  <c r="P153"/>
  <c r="F154" l="1"/>
  <c r="I154"/>
  <c r="J154" s="1"/>
  <c r="K154" s="1"/>
  <c r="G154" l="1"/>
  <c r="D154" l="1"/>
  <c r="C155" s="1"/>
  <c r="H154"/>
  <c r="L154" s="1"/>
  <c r="M154" s="1"/>
  <c r="E155"/>
  <c r="O154" l="1"/>
  <c r="N154"/>
  <c r="P154"/>
  <c r="F155" l="1"/>
  <c r="I155"/>
  <c r="J155" s="1"/>
  <c r="K155" s="1"/>
  <c r="G155" l="1"/>
  <c r="D155" l="1"/>
  <c r="C156" s="1"/>
  <c r="H155"/>
  <c r="L155" s="1"/>
  <c r="M155" s="1"/>
  <c r="E156"/>
  <c r="O155" l="1"/>
  <c r="N155"/>
  <c r="P155"/>
  <c r="F156" l="1"/>
  <c r="I156"/>
  <c r="J156" s="1"/>
  <c r="K156" s="1"/>
  <c r="G156" l="1"/>
  <c r="D156" l="1"/>
  <c r="C157" s="1"/>
  <c r="H156"/>
  <c r="L156" s="1"/>
  <c r="M156" s="1"/>
  <c r="E157"/>
  <c r="O156" l="1"/>
  <c r="N156"/>
  <c r="P156"/>
  <c r="F157" l="1"/>
  <c r="I157"/>
  <c r="J157" s="1"/>
  <c r="K157" s="1"/>
  <c r="G157" l="1"/>
  <c r="D157" l="1"/>
  <c r="C158" s="1"/>
  <c r="H157"/>
  <c r="L157" s="1"/>
  <c r="M157" s="1"/>
  <c r="E158"/>
  <c r="O157" l="1"/>
  <c r="N157"/>
  <c r="P157"/>
  <c r="F158" l="1"/>
  <c r="I158"/>
  <c r="J158" s="1"/>
  <c r="K158" s="1"/>
  <c r="G158" l="1"/>
  <c r="D158" l="1"/>
  <c r="C159" s="1"/>
  <c r="H158"/>
  <c r="L158" s="1"/>
  <c r="M158" s="1"/>
  <c r="E159"/>
  <c r="O158" l="1"/>
  <c r="N158"/>
  <c r="P158"/>
  <c r="F159" l="1"/>
  <c r="I159"/>
  <c r="J159" s="1"/>
  <c r="K159" s="1"/>
  <c r="G159" l="1"/>
  <c r="E160" s="1"/>
  <c r="D159" l="1"/>
  <c r="C160" s="1"/>
  <c r="H159"/>
  <c r="L159" s="1"/>
  <c r="M159" s="1"/>
  <c r="O159" l="1"/>
  <c r="N159"/>
  <c r="P159"/>
  <c r="F160" l="1"/>
  <c r="I160"/>
  <c r="J160" s="1"/>
  <c r="K160" s="1"/>
  <c r="G160" l="1"/>
  <c r="D160" l="1"/>
  <c r="C161" s="1"/>
  <c r="H160"/>
  <c r="L160" s="1"/>
  <c r="M160" s="1"/>
  <c r="E161"/>
  <c r="O160" l="1"/>
  <c r="N160"/>
  <c r="P160"/>
  <c r="F161" l="1"/>
  <c r="I161"/>
  <c r="J161" s="1"/>
  <c r="K161" s="1"/>
  <c r="G161" l="1"/>
  <c r="D161" l="1"/>
  <c r="C162" s="1"/>
  <c r="H161"/>
  <c r="L161" s="1"/>
  <c r="M161" s="1"/>
  <c r="E162"/>
  <c r="O161" l="1"/>
  <c r="N161"/>
  <c r="P161"/>
  <c r="F162" l="1"/>
  <c r="I162"/>
  <c r="J162" s="1"/>
  <c r="K162" s="1"/>
  <c r="G162" l="1"/>
  <c r="D162" l="1"/>
  <c r="C163" s="1"/>
  <c r="H162"/>
  <c r="L162" s="1"/>
  <c r="M162" s="1"/>
  <c r="E163"/>
  <c r="O162" l="1"/>
  <c r="N162"/>
  <c r="P162"/>
  <c r="F163" l="1"/>
  <c r="I163"/>
  <c r="J163" s="1"/>
  <c r="K163" s="1"/>
  <c r="G163" l="1"/>
  <c r="D163" l="1"/>
  <c r="C164" s="1"/>
  <c r="H163"/>
  <c r="L163" s="1"/>
  <c r="M163" s="1"/>
  <c r="E164"/>
  <c r="O163" l="1"/>
  <c r="N163"/>
  <c r="P163"/>
  <c r="F164" l="1"/>
  <c r="I164"/>
  <c r="J164" s="1"/>
  <c r="K164" s="1"/>
  <c r="G164" l="1"/>
  <c r="D164" l="1"/>
  <c r="C165" s="1"/>
  <c r="H164"/>
  <c r="L164" s="1"/>
  <c r="M164" s="1"/>
  <c r="E165"/>
  <c r="N164" l="1"/>
  <c r="O164"/>
  <c r="P164"/>
  <c r="F165" l="1"/>
  <c r="I165"/>
  <c r="J165" s="1"/>
  <c r="K165" s="1"/>
  <c r="G165" l="1"/>
  <c r="D165" l="1"/>
  <c r="C166" s="1"/>
  <c r="H165"/>
  <c r="L165" s="1"/>
  <c r="M165" s="1"/>
  <c r="E166"/>
  <c r="N165" l="1"/>
  <c r="O165"/>
  <c r="P165"/>
  <c r="F166" l="1"/>
  <c r="I166"/>
  <c r="J166" s="1"/>
  <c r="K166" s="1"/>
  <c r="G166" l="1"/>
  <c r="E167" s="1"/>
  <c r="D166" l="1"/>
  <c r="C167" s="1"/>
  <c r="H166"/>
  <c r="L166" s="1"/>
  <c r="M166" s="1"/>
  <c r="N166" l="1"/>
  <c r="O166"/>
  <c r="P166"/>
  <c r="F167" l="1"/>
  <c r="I167"/>
  <c r="J167" s="1"/>
  <c r="K167" s="1"/>
  <c r="G167" l="1"/>
  <c r="E168" s="1"/>
  <c r="D167" l="1"/>
  <c r="C168" s="1"/>
  <c r="H167"/>
  <c r="L167" s="1"/>
  <c r="M167" s="1"/>
  <c r="N167" l="1"/>
  <c r="O167"/>
  <c r="P167"/>
  <c r="F168" l="1"/>
  <c r="I168"/>
  <c r="J168" s="1"/>
  <c r="K168" s="1"/>
  <c r="G168" l="1"/>
  <c r="D168" l="1"/>
  <c r="C169" s="1"/>
  <c r="H168"/>
  <c r="L168" s="1"/>
  <c r="M168" s="1"/>
  <c r="E169"/>
  <c r="N168" l="1"/>
  <c r="O168"/>
  <c r="P168"/>
  <c r="F169" l="1"/>
  <c r="I169"/>
  <c r="J169" s="1"/>
  <c r="K169" s="1"/>
  <c r="G169" l="1"/>
  <c r="E170" s="1"/>
  <c r="D169" l="1"/>
  <c r="C170" s="1"/>
  <c r="H169"/>
  <c r="L169" s="1"/>
  <c r="M169" s="1"/>
  <c r="N169" l="1"/>
  <c r="O169"/>
  <c r="P169"/>
  <c r="F170" l="1"/>
  <c r="I170"/>
  <c r="J170" s="1"/>
  <c r="K170" s="1"/>
  <c r="G170" l="1"/>
  <c r="E171" s="1"/>
  <c r="D170" l="1"/>
  <c r="C171" s="1"/>
  <c r="H170"/>
  <c r="L170" s="1"/>
  <c r="M170" s="1"/>
  <c r="N170" l="1"/>
  <c r="O170"/>
  <c r="P170"/>
  <c r="F171" l="1"/>
  <c r="I171"/>
  <c r="J171" s="1"/>
  <c r="K171" s="1"/>
  <c r="G171" l="1"/>
  <c r="E172" s="1"/>
  <c r="D171" l="1"/>
  <c r="C172" s="1"/>
  <c r="H171"/>
  <c r="L171" s="1"/>
  <c r="M171" s="1"/>
  <c r="N171" l="1"/>
  <c r="O171"/>
  <c r="P171"/>
  <c r="F172" l="1"/>
  <c r="I172"/>
  <c r="J172" s="1"/>
  <c r="K172" s="1"/>
  <c r="G172" l="1"/>
  <c r="E173" s="1"/>
  <c r="D172" l="1"/>
  <c r="C173" s="1"/>
  <c r="H172"/>
  <c r="L172" s="1"/>
  <c r="M172" s="1"/>
  <c r="N172" l="1"/>
  <c r="O172"/>
  <c r="P172"/>
  <c r="F173" l="1"/>
  <c r="I173"/>
  <c r="J173" s="1"/>
  <c r="K173" s="1"/>
  <c r="G173" l="1"/>
  <c r="E174" s="1"/>
  <c r="D173" l="1"/>
  <c r="C174" s="1"/>
  <c r="H173"/>
  <c r="L173" s="1"/>
  <c r="M173" s="1"/>
  <c r="N173" l="1"/>
  <c r="O173"/>
  <c r="P173"/>
  <c r="F174" l="1"/>
  <c r="I174"/>
  <c r="J174" s="1"/>
  <c r="K174" s="1"/>
  <c r="G174" l="1"/>
  <c r="D174" l="1"/>
  <c r="C175" s="1"/>
  <c r="H174"/>
  <c r="L174" s="1"/>
  <c r="M174" s="1"/>
  <c r="E175"/>
  <c r="N174" l="1"/>
  <c r="O174"/>
  <c r="P174"/>
  <c r="F175" l="1"/>
  <c r="I175"/>
  <c r="J175" s="1"/>
  <c r="K175" s="1"/>
  <c r="G175" l="1"/>
  <c r="E176" s="1"/>
  <c r="D175" l="1"/>
  <c r="C176" s="1"/>
  <c r="H175"/>
  <c r="L175" s="1"/>
  <c r="M175" s="1"/>
  <c r="N175" l="1"/>
  <c r="O175"/>
  <c r="P175"/>
  <c r="F176" l="1"/>
  <c r="I176"/>
  <c r="J176" s="1"/>
  <c r="K176" s="1"/>
  <c r="G176" l="1"/>
  <c r="D176" l="1"/>
  <c r="C177" s="1"/>
  <c r="H176"/>
  <c r="L176" s="1"/>
  <c r="M176" s="1"/>
  <c r="E177"/>
  <c r="O176" l="1"/>
  <c r="N176"/>
  <c r="P176"/>
  <c r="F177" l="1"/>
  <c r="I177"/>
  <c r="J177" s="1"/>
  <c r="K177" s="1"/>
  <c r="G177" l="1"/>
  <c r="D177" l="1"/>
  <c r="C178" s="1"/>
  <c r="H177"/>
  <c r="L177" s="1"/>
  <c r="M177" s="1"/>
  <c r="E178"/>
  <c r="O177" l="1"/>
  <c r="N177"/>
  <c r="P177"/>
  <c r="F178" l="1"/>
  <c r="I178"/>
  <c r="J178" s="1"/>
  <c r="K178" s="1"/>
  <c r="G178" l="1"/>
  <c r="E179" s="1"/>
  <c r="D178" l="1"/>
  <c r="C179" s="1"/>
  <c r="H178"/>
  <c r="L178" s="1"/>
  <c r="M178" s="1"/>
  <c r="O178" l="1"/>
  <c r="N178"/>
  <c r="P178"/>
  <c r="F179" l="1"/>
  <c r="I179"/>
  <c r="J179" s="1"/>
  <c r="K179" s="1"/>
  <c r="G179" l="1"/>
  <c r="D179" l="1"/>
  <c r="C180" s="1"/>
  <c r="H179"/>
  <c r="L179" s="1"/>
  <c r="M179" s="1"/>
  <c r="E180"/>
  <c r="O179" l="1"/>
  <c r="N179"/>
  <c r="P179"/>
  <c r="F180" l="1"/>
  <c r="I180"/>
  <c r="J180" s="1"/>
  <c r="K180" s="1"/>
  <c r="G180" l="1"/>
  <c r="D180" l="1"/>
  <c r="C181" s="1"/>
  <c r="H180"/>
  <c r="L180" s="1"/>
  <c r="M180" s="1"/>
  <c r="E181"/>
  <c r="O180" l="1"/>
  <c r="N180"/>
  <c r="P180"/>
  <c r="F181" l="1"/>
  <c r="I181"/>
  <c r="J181" s="1"/>
  <c r="K181" s="1"/>
  <c r="G181" l="1"/>
  <c r="D181" l="1"/>
  <c r="C182" s="1"/>
  <c r="H181"/>
  <c r="L181" s="1"/>
  <c r="M181" s="1"/>
  <c r="E182"/>
  <c r="O181" l="1"/>
  <c r="N181"/>
  <c r="P181"/>
  <c r="F182" l="1"/>
  <c r="I182"/>
  <c r="J182" s="1"/>
  <c r="K182" s="1"/>
  <c r="G182" l="1"/>
  <c r="D182" l="1"/>
  <c r="C183" s="1"/>
  <c r="H182"/>
  <c r="L182" s="1"/>
  <c r="M182" s="1"/>
  <c r="E183"/>
  <c r="O182" l="1"/>
  <c r="N182"/>
  <c r="P182"/>
  <c r="F183" l="1"/>
  <c r="I183"/>
  <c r="J183" s="1"/>
  <c r="K183" s="1"/>
  <c r="G183" l="1"/>
  <c r="D183" l="1"/>
  <c r="C184" s="1"/>
  <c r="H183"/>
  <c r="L183" s="1"/>
  <c r="M183" s="1"/>
  <c r="E184"/>
  <c r="O183" l="1"/>
  <c r="N183"/>
  <c r="P183"/>
  <c r="F184" l="1"/>
  <c r="I184"/>
  <c r="J184" s="1"/>
  <c r="K184" s="1"/>
  <c r="G184" l="1"/>
  <c r="D184" l="1"/>
  <c r="C185" s="1"/>
  <c r="H184"/>
  <c r="L184" s="1"/>
  <c r="M184" s="1"/>
  <c r="E185"/>
  <c r="O184" l="1"/>
  <c r="N184"/>
  <c r="P184"/>
  <c r="F185" l="1"/>
  <c r="I185"/>
  <c r="J185" s="1"/>
  <c r="K185" s="1"/>
  <c r="G185" l="1"/>
  <c r="D185" l="1"/>
  <c r="C186" s="1"/>
  <c r="H185"/>
  <c r="L185" s="1"/>
  <c r="M185" s="1"/>
  <c r="E186"/>
  <c r="N185" l="1"/>
  <c r="O185"/>
  <c r="P185"/>
  <c r="F186" l="1"/>
  <c r="I186"/>
  <c r="J186" s="1"/>
  <c r="K186" s="1"/>
  <c r="G186" l="1"/>
  <c r="D186" l="1"/>
  <c r="C187" s="1"/>
  <c r="H186"/>
  <c r="L186" s="1"/>
  <c r="M186" s="1"/>
  <c r="E187"/>
  <c r="O186" l="1"/>
  <c r="N186"/>
  <c r="P186"/>
  <c r="F187" l="1"/>
  <c r="I187"/>
  <c r="J187" s="1"/>
  <c r="K187" s="1"/>
  <c r="G187" l="1"/>
  <c r="D187" l="1"/>
  <c r="C188" s="1"/>
  <c r="H187"/>
  <c r="L187" s="1"/>
  <c r="M187" s="1"/>
  <c r="E188"/>
  <c r="O187" l="1"/>
  <c r="N187"/>
  <c r="P187"/>
  <c r="F188" l="1"/>
  <c r="I188"/>
  <c r="J188" s="1"/>
  <c r="K188" s="1"/>
  <c r="G188" l="1"/>
  <c r="D188" l="1"/>
  <c r="C189" s="1"/>
  <c r="H188"/>
  <c r="L188" s="1"/>
  <c r="M188" s="1"/>
  <c r="E189"/>
  <c r="O188" l="1"/>
  <c r="N188"/>
  <c r="P188"/>
  <c r="F189" l="1"/>
  <c r="I189"/>
  <c r="J189" s="1"/>
  <c r="K189" s="1"/>
  <c r="G189" l="1"/>
  <c r="D189" l="1"/>
  <c r="C190" s="1"/>
  <c r="H189"/>
  <c r="L189" s="1"/>
  <c r="M189" s="1"/>
  <c r="E190"/>
  <c r="O189" l="1"/>
  <c r="N189"/>
  <c r="P189"/>
  <c r="F190" l="1"/>
  <c r="I190"/>
  <c r="J190" s="1"/>
  <c r="K190" s="1"/>
  <c r="G190" l="1"/>
  <c r="D190" l="1"/>
  <c r="C191" s="1"/>
  <c r="H190"/>
  <c r="L190" s="1"/>
  <c r="M190" s="1"/>
  <c r="E191"/>
  <c r="O190" l="1"/>
  <c r="N190"/>
  <c r="P190"/>
  <c r="F191" l="1"/>
  <c r="I191"/>
  <c r="J191" s="1"/>
  <c r="K191" s="1"/>
  <c r="G191" l="1"/>
  <c r="D191" l="1"/>
  <c r="C192" s="1"/>
  <c r="H191"/>
  <c r="L191" s="1"/>
  <c r="M191" s="1"/>
  <c r="E192"/>
  <c r="O191" l="1"/>
  <c r="N191"/>
  <c r="P191"/>
  <c r="F192" l="1"/>
  <c r="I192"/>
  <c r="J192" s="1"/>
  <c r="K192" s="1"/>
  <c r="G192" l="1"/>
  <c r="D192" l="1"/>
  <c r="C193" s="1"/>
  <c r="H192"/>
  <c r="L192" s="1"/>
  <c r="M192" s="1"/>
  <c r="E193"/>
  <c r="O192" l="1"/>
  <c r="N192"/>
  <c r="P192"/>
  <c r="F193" l="1"/>
  <c r="I193"/>
  <c r="J193" s="1"/>
  <c r="K193" s="1"/>
  <c r="G193" l="1"/>
  <c r="E194" s="1"/>
  <c r="D193" l="1"/>
  <c r="C194" s="1"/>
  <c r="H193"/>
  <c r="L193" s="1"/>
  <c r="M193" s="1"/>
  <c r="O193" l="1"/>
  <c r="N193"/>
  <c r="P193"/>
  <c r="F194" l="1"/>
  <c r="I194"/>
  <c r="J194" s="1"/>
  <c r="K194" s="1"/>
  <c r="G194" l="1"/>
  <c r="E195" s="1"/>
  <c r="D194" l="1"/>
  <c r="C195" s="1"/>
  <c r="H194"/>
  <c r="L194" s="1"/>
  <c r="M194" s="1"/>
  <c r="O194" l="1"/>
  <c r="N194"/>
  <c r="P194"/>
  <c r="F195" l="1"/>
  <c r="I195"/>
  <c r="J195" s="1"/>
  <c r="K195" s="1"/>
  <c r="G195" l="1"/>
  <c r="D195" l="1"/>
  <c r="C196" s="1"/>
  <c r="H195"/>
  <c r="L195" s="1"/>
  <c r="M195" s="1"/>
  <c r="E196"/>
  <c r="O195" l="1"/>
  <c r="N195"/>
  <c r="P195"/>
  <c r="F196" l="1"/>
  <c r="I196"/>
  <c r="J196" s="1"/>
  <c r="K196" s="1"/>
  <c r="G196" l="1"/>
  <c r="E197" s="1"/>
  <c r="D196" l="1"/>
  <c r="C197" s="1"/>
  <c r="H196"/>
  <c r="L196" s="1"/>
  <c r="M196" s="1"/>
  <c r="O196" l="1"/>
  <c r="N196"/>
  <c r="P196"/>
  <c r="F197" l="1"/>
  <c r="I197"/>
  <c r="J197" s="1"/>
  <c r="K197" s="1"/>
  <c r="G197" l="1"/>
  <c r="D197" l="1"/>
  <c r="C198" s="1"/>
  <c r="H197"/>
  <c r="L197" s="1"/>
  <c r="M197" s="1"/>
  <c r="E198"/>
  <c r="O197" l="1"/>
  <c r="N197"/>
  <c r="P197"/>
  <c r="F198" l="1"/>
  <c r="I198"/>
  <c r="J198" s="1"/>
  <c r="K198" s="1"/>
  <c r="G198" l="1"/>
  <c r="E199" s="1"/>
  <c r="D198" l="1"/>
  <c r="C199" s="1"/>
  <c r="H198"/>
  <c r="L198" s="1"/>
  <c r="M198" s="1"/>
  <c r="O198" l="1"/>
  <c r="N198"/>
  <c r="P198"/>
  <c r="F199" l="1"/>
  <c r="I199"/>
  <c r="J199" s="1"/>
  <c r="K199" s="1"/>
  <c r="G199" l="1"/>
  <c r="E200" s="1"/>
  <c r="D199" l="1"/>
  <c r="C200" s="1"/>
  <c r="H199"/>
  <c r="L199" s="1"/>
  <c r="M199" s="1"/>
  <c r="O199" l="1"/>
  <c r="N199"/>
  <c r="P199"/>
  <c r="F200" l="1"/>
  <c r="I200"/>
  <c r="J200" s="1"/>
  <c r="K200" s="1"/>
  <c r="G200" l="1"/>
  <c r="E201" s="1"/>
  <c r="D200" l="1"/>
  <c r="C201" s="1"/>
  <c r="H200"/>
  <c r="L200" s="1"/>
  <c r="M200" s="1"/>
  <c r="O200" l="1"/>
  <c r="N200"/>
  <c r="P200"/>
  <c r="F201" l="1"/>
  <c r="I201"/>
  <c r="J201" s="1"/>
  <c r="K201" s="1"/>
  <c r="G201" l="1"/>
  <c r="E202" s="1"/>
  <c r="D201" l="1"/>
  <c r="C202" s="1"/>
  <c r="H201"/>
  <c r="L201" s="1"/>
  <c r="M201" s="1"/>
  <c r="O201" l="1"/>
  <c r="N201"/>
  <c r="P201"/>
  <c r="F202" l="1"/>
  <c r="I202"/>
  <c r="J202" s="1"/>
  <c r="K202" s="1"/>
  <c r="G202" l="1"/>
  <c r="E203" s="1"/>
  <c r="D202" l="1"/>
  <c r="C203" s="1"/>
  <c r="H202"/>
  <c r="L202" s="1"/>
  <c r="M202" s="1"/>
  <c r="O202" l="1"/>
  <c r="N202"/>
  <c r="P202"/>
  <c r="F203" l="1"/>
  <c r="I203"/>
  <c r="J203" s="1"/>
  <c r="K203" s="1"/>
  <c r="G203" l="1"/>
  <c r="D203" l="1"/>
  <c r="C204" s="1"/>
  <c r="H203"/>
  <c r="L203" s="1"/>
  <c r="M203" s="1"/>
  <c r="E204"/>
  <c r="O203" l="1"/>
  <c r="N203"/>
  <c r="P203"/>
  <c r="F204" l="1"/>
  <c r="I204"/>
  <c r="J204" s="1"/>
  <c r="K204" s="1"/>
  <c r="G204" l="1"/>
  <c r="D204" l="1"/>
  <c r="H204"/>
  <c r="L204" s="1"/>
  <c r="M204" s="1"/>
  <c r="O204" l="1"/>
  <c r="N204"/>
  <c r="P204"/>
</calcChain>
</file>

<file path=xl/sharedStrings.xml><?xml version="1.0" encoding="utf-8"?>
<sst xmlns="http://schemas.openxmlformats.org/spreadsheetml/2006/main" count="146" uniqueCount="38">
  <si>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</si>
  <si>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</si>
  <si>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</si>
  <si>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</si>
  <si>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</si>
  <si>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</si>
  <si>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</si>
  <si>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</si>
  <si>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</si>
  <si>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</si>
  <si>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</si>
  <si>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</si>
  <si>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</si>
  <si>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</si>
  <si>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</si>
  <si>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Red/Black</t>
  </si>
  <si>
    <t>R/B</t>
  </si>
  <si>
    <t>Totals</t>
  </si>
  <si>
    <t>Stop Loss (-)</t>
  </si>
  <si>
    <t>Results H/L</t>
  </si>
  <si>
    <t>Peak</t>
  </si>
  <si>
    <t>no</t>
  </si>
  <si>
    <t>Progression Levels</t>
  </si>
  <si>
    <t>Bet Selection</t>
  </si>
  <si>
    <t>Fibo</t>
  </si>
  <si>
    <t>Special</t>
  </si>
  <si>
    <t>Enter Progression #</t>
  </si>
  <si>
    <t>Loss Cycle</t>
  </si>
  <si>
    <t>Virtual</t>
  </si>
  <si>
    <t>#1</t>
  </si>
  <si>
    <t>#2</t>
  </si>
  <si>
    <t>#3</t>
  </si>
  <si>
    <t>Press Function Key F9 for another Set of Spins</t>
  </si>
  <si>
    <t>Marty</t>
  </si>
  <si>
    <t>Bet Selection:  Only Bet Red after a Red Win.</t>
  </si>
  <si>
    <t>We are looking to capitalize on a Series of Reds.</t>
  </si>
  <si>
    <t># of Reds</t>
  </si>
  <si>
    <t># of Blacks</t>
  </si>
</sst>
</file>

<file path=xl/styles.xml><?xml version="1.0" encoding="utf-8"?>
<styleSheet xmlns="http://schemas.openxmlformats.org/spreadsheetml/2006/main">
  <fonts count="17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6"/>
      <name val="Arial"/>
      <family val="2"/>
    </font>
    <font>
      <outline/>
      <sz val="12"/>
      <name val="Arial"/>
      <family val="2"/>
    </font>
    <font>
      <outline/>
      <sz val="8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solid">
        <fgColor theme="9"/>
        <bgColor indexed="64"/>
      </patternFill>
    </fill>
    <fill>
      <patternFill patternType="gray0625">
        <fgColor rgb="FF33CAFF"/>
      </patternFill>
    </fill>
    <fill>
      <patternFill patternType="darkGray">
        <fgColor rgb="FF00B0F0"/>
      </patternFill>
    </fill>
    <fill>
      <patternFill patternType="lightGray">
        <fgColor rgb="FF00B0F0"/>
      </patternFill>
    </fill>
    <fill>
      <patternFill patternType="darkTrellis">
        <fgColor theme="9" tint="0.79998168889431442"/>
        <bgColor indexed="65"/>
      </patternFill>
    </fill>
    <fill>
      <patternFill patternType="lightGray">
        <fgColor theme="9"/>
      </patternFill>
    </fill>
    <fill>
      <patternFill patternType="mediumGray">
        <fgColor rgb="FF33CAFF"/>
      </patternFill>
    </fill>
    <fill>
      <patternFill patternType="lightGrid">
        <fgColor rgb="FF33CAFF"/>
      </patternFill>
    </fill>
    <fill>
      <patternFill patternType="darkGray">
        <fgColor rgb="FF33CAFF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134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0" fontId="13" fillId="0" borderId="0" xfId="0" applyFont="1" applyFill="1" applyBorder="1" applyAlignment="1"/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4" fillId="8" borderId="1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1" fontId="12" fillId="11" borderId="0" xfId="0" applyNumberFormat="1" applyFont="1" applyFill="1" applyBorder="1" applyAlignment="1">
      <alignment horizontal="center"/>
    </xf>
    <xf numFmtId="0" fontId="14" fillId="11" borderId="0" xfId="0" applyFont="1" applyFill="1" applyBorder="1" applyAlignment="1"/>
    <xf numFmtId="1" fontId="4" fillId="11" borderId="0" xfId="0" applyNumberFormat="1" applyFont="1" applyFill="1" applyBorder="1" applyAlignment="1">
      <alignment horizontal="center"/>
    </xf>
    <xf numFmtId="1" fontId="4" fillId="11" borderId="11" xfId="0" applyNumberFormat="1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2" fillId="13" borderId="0" xfId="0" applyFont="1" applyFill="1" applyAlignment="1">
      <alignment horizontal="center" textRotation="90"/>
    </xf>
    <xf numFmtId="0" fontId="0" fillId="13" borderId="8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4" fillId="0" borderId="6" xfId="0" applyFont="1" applyFill="1" applyBorder="1" applyAlignment="1">
      <alignment horizontal="center" textRotation="90"/>
    </xf>
    <xf numFmtId="0" fontId="0" fillId="14" borderId="17" xfId="0" applyFill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2" fillId="14" borderId="0" xfId="0" applyFont="1" applyFill="1" applyBorder="1" applyAlignment="1">
      <alignment horizontal="center" textRotation="90"/>
    </xf>
    <xf numFmtId="0" fontId="0" fillId="13" borderId="16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2" fillId="13" borderId="0" xfId="0" applyFont="1" applyFill="1" applyBorder="1" applyAlignment="1">
      <alignment horizontal="center" textRotation="90"/>
    </xf>
    <xf numFmtId="0" fontId="11" fillId="9" borderId="18" xfId="0" applyFont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9" fontId="2" fillId="0" borderId="15" xfId="0" applyNumberFormat="1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3" fillId="0" borderId="15" xfId="0" applyFont="1" applyFill="1" applyBorder="1"/>
    <xf numFmtId="0" fontId="0" fillId="0" borderId="15" xfId="0" applyFill="1" applyBorder="1"/>
    <xf numFmtId="9" fontId="2" fillId="0" borderId="10" xfId="0" applyNumberFormat="1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9" fontId="2" fillId="0" borderId="7" xfId="0" applyNumberFormat="1" applyFont="1" applyFill="1" applyBorder="1" applyAlignment="1">
      <alignment horizontal="center"/>
    </xf>
    <xf numFmtId="0" fontId="15" fillId="15" borderId="4" xfId="0" applyFont="1" applyFill="1" applyBorder="1" applyAlignment="1">
      <alignment horizontal="center"/>
    </xf>
    <xf numFmtId="0" fontId="15" fillId="15" borderId="8" xfId="0" applyFont="1" applyFill="1" applyBorder="1" applyAlignment="1">
      <alignment horizontal="center"/>
    </xf>
    <xf numFmtId="0" fontId="15" fillId="15" borderId="5" xfId="0" applyFont="1" applyFill="1" applyBorder="1" applyAlignment="1">
      <alignment horizontal="center"/>
    </xf>
    <xf numFmtId="9" fontId="2" fillId="16" borderId="15" xfId="0" applyNumberFormat="1" applyFont="1" applyFill="1" applyBorder="1" applyAlignment="1">
      <alignment horizontal="center"/>
    </xf>
    <xf numFmtId="1" fontId="4" fillId="11" borderId="0" xfId="0" applyNumberFormat="1" applyFont="1" applyFill="1" applyBorder="1" applyAlignment="1">
      <alignment horizontal="center"/>
    </xf>
    <xf numFmtId="1" fontId="4" fillId="11" borderId="14" xfId="0" applyNumberFormat="1" applyFont="1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9" borderId="2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2" fillId="0" borderId="0" xfId="0" applyFont="1" applyFill="1"/>
    <xf numFmtId="0" fontId="13" fillId="0" borderId="19" xfId="0" applyFont="1" applyFill="1" applyBorder="1" applyAlignment="1"/>
    <xf numFmtId="0" fontId="13" fillId="13" borderId="20" xfId="0" applyFont="1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13" fillId="0" borderId="4" xfId="0" applyFont="1" applyFill="1" applyBorder="1" applyAlignment="1"/>
    <xf numFmtId="0" fontId="13" fillId="17" borderId="8" xfId="0" applyFont="1" applyFill="1" applyBorder="1" applyAlignment="1">
      <alignment horizontal="center"/>
    </xf>
    <xf numFmtId="0" fontId="0" fillId="13" borderId="21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3" fillId="12" borderId="15" xfId="0" applyFont="1" applyFill="1" applyBorder="1" applyAlignment="1">
      <alignment horizontal="center"/>
    </xf>
    <xf numFmtId="0" fontId="0" fillId="18" borderId="15" xfId="0" applyFill="1" applyBorder="1" applyAlignment="1">
      <alignment horizontal="center"/>
    </xf>
    <xf numFmtId="0" fontId="0" fillId="19" borderId="8" xfId="0" applyFill="1" applyBorder="1" applyAlignment="1"/>
    <xf numFmtId="0" fontId="0" fillId="19" borderId="8" xfId="0" applyFill="1" applyBorder="1" applyAlignment="1">
      <alignment horizontal="center"/>
    </xf>
    <xf numFmtId="0" fontId="4" fillId="17" borderId="4" xfId="0" applyFont="1" applyFill="1" applyBorder="1" applyAlignment="1" applyProtection="1">
      <alignment horizontal="center"/>
      <protection locked="0"/>
    </xf>
    <xf numFmtId="0" fontId="4" fillId="17" borderId="8" xfId="0" applyFont="1" applyFill="1" applyBorder="1" applyAlignment="1" applyProtection="1">
      <alignment horizontal="center"/>
      <protection locked="0"/>
    </xf>
    <xf numFmtId="0" fontId="4" fillId="17" borderId="5" xfId="0" applyFont="1" applyFill="1" applyBorder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FFEDB3"/>
      <color rgb="FFFFEAA7"/>
      <color rgb="FFFFF2C9"/>
      <color rgb="FFFFEFBD"/>
      <color rgb="FF05FF76"/>
      <color rgb="FF01FF74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Y1488"/>
  <sheetViews>
    <sheetView tabSelected="1" zoomScale="130" zoomScaleNormal="130" workbookViewId="0">
      <pane ySplit="4" topLeftCell="A5" activePane="bottomLeft" state="frozen"/>
      <selection pane="bottomLeft" activeCell="B1" sqref="B1:B1048576"/>
    </sheetView>
  </sheetViews>
  <sheetFormatPr defaultColWidth="11.5703125" defaultRowHeight="12.75"/>
  <cols>
    <col min="1" max="1" width="5.85546875" style="48" customWidth="1"/>
    <col min="2" max="2" width="3.7109375" style="1" hidden="1" customWidth="1"/>
    <col min="3" max="3" width="4.7109375" style="2" customWidth="1"/>
    <col min="4" max="5" width="3.28515625" style="2" hidden="1" customWidth="1"/>
    <col min="6" max="6" width="5.85546875" style="2" customWidth="1"/>
    <col min="7" max="7" width="3.28515625" style="2" customWidth="1"/>
    <col min="8" max="11" width="3.28515625" style="2" hidden="1" customWidth="1"/>
    <col min="12" max="13" width="5.85546875" style="2" customWidth="1"/>
    <col min="14" max="14" width="10.42578125" style="3" customWidth="1"/>
    <col min="15" max="15" width="10.42578125" style="1" customWidth="1"/>
    <col min="16" max="16" width="10.42578125" style="48" customWidth="1"/>
    <col min="17" max="17" width="4.7109375" customWidth="1"/>
    <col min="18" max="20" width="5.7109375" style="47" customWidth="1"/>
    <col min="21" max="21" width="5.85546875" style="1" customWidth="1"/>
    <col min="22" max="22" width="5.85546875" style="48" customWidth="1"/>
    <col min="23" max="23" width="3.7109375" style="1" customWidth="1"/>
    <col min="24" max="24" width="5.85546875" style="1" customWidth="1"/>
    <col min="25" max="27" width="6.42578125" style="1" customWidth="1"/>
    <col min="28" max="28" width="6.7109375" style="1" customWidth="1"/>
    <col min="29" max="29" width="4.5703125" style="1" customWidth="1"/>
    <col min="30" max="33" width="3.28515625" style="1" customWidth="1"/>
    <col min="34" max="39" width="3.7109375" style="1" customWidth="1"/>
    <col min="40" max="42" width="3.7109375" style="5" customWidth="1"/>
    <col min="43" max="43" width="3.7109375" style="1" customWidth="1"/>
    <col min="44" max="44" width="5.85546875" style="1" customWidth="1"/>
    <col min="45" max="77" width="11.5703125" style="5"/>
  </cols>
  <sheetData>
    <row r="1" spans="1:76" s="6" customFormat="1" ht="12.75" customHeight="1">
      <c r="A1" s="47"/>
      <c r="B1" s="129"/>
      <c r="C1" s="130" t="s">
        <v>2</v>
      </c>
      <c r="D1" s="130"/>
      <c r="E1" s="130"/>
      <c r="F1" s="130"/>
      <c r="G1" s="131">
        <v>1</v>
      </c>
      <c r="H1" s="132"/>
      <c r="I1" s="132"/>
      <c r="J1" s="132"/>
      <c r="K1" s="132"/>
      <c r="L1" s="133"/>
      <c r="M1" s="123"/>
      <c r="N1" s="124" t="s">
        <v>26</v>
      </c>
      <c r="O1" s="124"/>
      <c r="P1" s="127">
        <v>1</v>
      </c>
      <c r="Q1"/>
      <c r="R1" s="47"/>
      <c r="S1" s="47"/>
      <c r="T1" s="47"/>
      <c r="U1" s="5"/>
      <c r="V1" s="48"/>
      <c r="W1" s="48"/>
      <c r="X1" s="48"/>
      <c r="Y1" s="5"/>
      <c r="Z1" s="5"/>
      <c r="AA1" s="5"/>
      <c r="AB1"/>
      <c r="AC1"/>
      <c r="AD1"/>
      <c r="AE1"/>
      <c r="AF1"/>
      <c r="AG1"/>
      <c r="AH1"/>
      <c r="AI1"/>
      <c r="AJ1"/>
      <c r="AK1" s="1"/>
      <c r="AL1"/>
      <c r="AM1"/>
      <c r="AN1"/>
      <c r="AO1"/>
      <c r="AP1"/>
      <c r="AQ1"/>
      <c r="AR1" s="42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</row>
    <row r="2" spans="1:76" s="6" customFormat="1" ht="12.75" customHeight="1">
      <c r="A2" s="2" t="s">
        <v>21</v>
      </c>
      <c r="B2" s="129"/>
      <c r="C2" s="130" t="s">
        <v>18</v>
      </c>
      <c r="D2" s="130"/>
      <c r="E2" s="130"/>
      <c r="F2" s="130"/>
      <c r="G2" s="131">
        <v>-500</v>
      </c>
      <c r="H2" s="132"/>
      <c r="I2" s="132"/>
      <c r="J2" s="132"/>
      <c r="K2" s="132"/>
      <c r="L2" s="133"/>
      <c r="M2" s="120"/>
      <c r="N2" s="121" t="s">
        <v>36</v>
      </c>
      <c r="O2" s="121"/>
      <c r="P2" s="128">
        <f ca="1">COUNTIF(B5:B204,"R")</f>
        <v>94</v>
      </c>
      <c r="Q2"/>
      <c r="R2" s="47"/>
      <c r="S2" s="47"/>
      <c r="T2" s="47"/>
      <c r="U2" s="103" t="s">
        <v>32</v>
      </c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5"/>
      <c r="AI2"/>
      <c r="AJ2"/>
      <c r="AK2" s="2"/>
      <c r="AL2"/>
      <c r="AM2"/>
      <c r="AN2"/>
      <c r="AO2"/>
      <c r="AP2"/>
      <c r="AQ2"/>
      <c r="AR2" s="2" t="s">
        <v>21</v>
      </c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</row>
    <row r="3" spans="1:76" s="7" customFormat="1" ht="12.75" customHeight="1">
      <c r="A3" s="47"/>
      <c r="B3" s="107"/>
      <c r="C3" s="107"/>
      <c r="D3" s="108"/>
      <c r="E3" s="71"/>
      <c r="F3" s="72"/>
      <c r="G3" s="69"/>
      <c r="H3" s="69"/>
      <c r="I3" s="69"/>
      <c r="J3" s="69"/>
      <c r="K3" s="69"/>
      <c r="L3" s="70"/>
      <c r="N3" s="122" t="s">
        <v>37</v>
      </c>
      <c r="O3" s="125"/>
      <c r="P3" s="128">
        <f ca="1">COUNTIF(B5:B204,"B")</f>
        <v>106</v>
      </c>
      <c r="Q3"/>
      <c r="R3" s="76" t="s">
        <v>29</v>
      </c>
      <c r="S3" s="84" t="s">
        <v>30</v>
      </c>
      <c r="T3" s="87" t="s">
        <v>31</v>
      </c>
      <c r="U3" s="68"/>
      <c r="V3" s="68"/>
      <c r="W3" s="68"/>
      <c r="X3" s="68"/>
      <c r="Y3" s="118"/>
      <c r="Z3" s="119"/>
      <c r="AA3" s="5"/>
      <c r="AB3" s="5"/>
      <c r="AC3" s="5"/>
      <c r="AD3" s="5"/>
      <c r="AE3" s="5"/>
      <c r="AF3" s="5"/>
      <c r="AG3" s="5"/>
      <c r="AH3" s="5"/>
      <c r="AI3"/>
      <c r="AJ3"/>
      <c r="AK3" s="1"/>
      <c r="AL3"/>
      <c r="AM3"/>
      <c r="AN3"/>
      <c r="AO3"/>
      <c r="AP3"/>
      <c r="AQ3"/>
      <c r="AR3" s="42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</row>
    <row r="4" spans="1:76" s="8" customFormat="1" ht="50.1" customHeight="1">
      <c r="A4" s="47"/>
      <c r="B4" s="62" t="s">
        <v>15</v>
      </c>
      <c r="C4" s="56" t="s">
        <v>0</v>
      </c>
      <c r="D4" s="49" t="s">
        <v>22</v>
      </c>
      <c r="E4" s="49" t="s">
        <v>23</v>
      </c>
      <c r="F4" s="44" t="s">
        <v>16</v>
      </c>
      <c r="G4" s="39" t="s">
        <v>1</v>
      </c>
      <c r="H4" s="38" t="s">
        <v>19</v>
      </c>
      <c r="I4" s="38" t="s">
        <v>28</v>
      </c>
      <c r="J4" s="38" t="s">
        <v>28</v>
      </c>
      <c r="K4" s="38" t="s">
        <v>27</v>
      </c>
      <c r="L4" s="34" t="s">
        <v>17</v>
      </c>
      <c r="M4" s="35">
        <v>0</v>
      </c>
      <c r="N4" s="64" t="s">
        <v>2</v>
      </c>
      <c r="O4" s="64" t="s">
        <v>3</v>
      </c>
      <c r="P4" s="126" t="s">
        <v>20</v>
      </c>
      <c r="Q4" s="74"/>
      <c r="R4" s="77" t="s">
        <v>33</v>
      </c>
      <c r="S4" s="85" t="s">
        <v>24</v>
      </c>
      <c r="T4" s="88" t="s">
        <v>25</v>
      </c>
      <c r="U4" s="81"/>
      <c r="V4" s="45"/>
      <c r="W4" s="58"/>
      <c r="X4" s="58"/>
      <c r="AA4" s="45"/>
      <c r="AB4" s="45"/>
      <c r="AC4" s="29"/>
      <c r="AD4" s="45"/>
      <c r="AE4" s="59"/>
      <c r="AF4" s="45"/>
      <c r="AG4" s="1"/>
      <c r="AH4" s="1"/>
      <c r="AI4"/>
      <c r="AJ4"/>
      <c r="AK4" s="1"/>
      <c r="AL4"/>
      <c r="AM4"/>
      <c r="AN4"/>
      <c r="AO4"/>
      <c r="AP4"/>
      <c r="AQ4"/>
      <c r="AR4" s="42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</row>
    <row r="5" spans="1:76" s="12" customFormat="1" ht="12.75" customHeight="1">
      <c r="A5" s="10">
        <f t="shared" ref="A5:A68" ca="1" si="0">IF($A$2="no",INT(RAND()*36+1),INT(RAND()*37))</f>
        <v>11</v>
      </c>
      <c r="B5" s="63" t="str">
        <f t="shared" ref="B5:B68" ca="1" si="1">VLOOKUP(A5,$AH$107:$AP$144,8,0)</f>
        <v>B</v>
      </c>
      <c r="C5" s="55">
        <v>1</v>
      </c>
      <c r="D5" s="3">
        <f ca="1">IF(G5="w",1,2)</f>
        <v>2</v>
      </c>
      <c r="E5" s="3"/>
      <c r="F5" s="54" t="str">
        <f>"R"</f>
        <v>R</v>
      </c>
      <c r="G5" s="54" t="str">
        <f ca="1">IF(A5&lt;&gt;"",IF(F5&lt;&gt;"",IF(B5=F5,"W","L"),""),"")</f>
        <v>L</v>
      </c>
      <c r="H5" s="37">
        <f ca="1">IF(A5&lt;&gt;"",IF(G5&lt;&gt;"",IF(G5="W",(1*C5),(-1*C5)),0))</f>
        <v>-1</v>
      </c>
      <c r="I5" s="54" t="str">
        <f>"R"</f>
        <v>R</v>
      </c>
      <c r="J5" s="54" t="str">
        <f ca="1">IF($A5&lt;&gt;"",IF($I5&lt;&gt;"",IF($B5=$I5,"W","L"),""),"")</f>
        <v>L</v>
      </c>
      <c r="K5" s="37">
        <v>1</v>
      </c>
      <c r="L5" s="13">
        <f ca="1">IF(A5&lt;&gt;"",(H5),0)</f>
        <v>-1</v>
      </c>
      <c r="M5" s="11">
        <f ca="1">IF(A5&lt;&gt;"",L5,0)</f>
        <v>-1</v>
      </c>
      <c r="N5" s="65">
        <f ca="1">IF($A5&lt;&gt;"",IF(M5&gt;=$G$1,"Profit Target",0),0)</f>
        <v>0</v>
      </c>
      <c r="O5" s="65">
        <v>0</v>
      </c>
      <c r="P5" s="65"/>
      <c r="Q5" s="75">
        <v>1</v>
      </c>
      <c r="R5" s="78">
        <v>1</v>
      </c>
      <c r="S5" s="83">
        <v>1</v>
      </c>
      <c r="T5" s="86">
        <v>1</v>
      </c>
      <c r="U5" s="106" t="s">
        <v>34</v>
      </c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50"/>
      <c r="AL5" s="50"/>
      <c r="AM5" s="50"/>
      <c r="AN5" s="50"/>
      <c r="AO5" s="50"/>
      <c r="AP5" s="50"/>
      <c r="AQ5" s="51"/>
      <c r="AR5" s="10">
        <f t="shared" ref="AR5:AR68" ca="1" si="2">IF($A$2="no",INT(RAND()*36+1),INT(RAND()*37))</f>
        <v>24</v>
      </c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</row>
    <row r="6" spans="1:76" ht="12.75" customHeight="1">
      <c r="A6" s="10">
        <f t="shared" ca="1" si="0"/>
        <v>35</v>
      </c>
      <c r="B6" s="63" t="str">
        <f t="shared" ca="1" si="1"/>
        <v>B</v>
      </c>
      <c r="C6" s="55">
        <f ca="1">IF($A5&lt;&gt;"",IF($P$1=1,VLOOKUP(D5,$Q$5:$T$30,2),IF($P$1=2,VLOOKUP(D5,$Q$5:$T$30,3),IF($P$1=3,VLOOKUP(D5,$Q$5:$T$30,4),IF(AND($P$1=4,G5="L"),C5+1,IF(AND($P$1=4,G5="W",C5&gt;2),C5-1,1))))),"")</f>
        <v>2</v>
      </c>
      <c r="D6" s="3">
        <f ca="1">IF(A6&lt;&gt;"",IF(G6="",D5,IF(AND(D5&gt;0,G6="L"),D5+1,IF(AND(D5&gt;1,G5="W"),1,1))),"")</f>
        <v>2</v>
      </c>
      <c r="E6" s="3" t="e">
        <f ca="1">IF(AND(F5=B4,G5="W"),1,IF(#REF!="RBR",2,IF(#REF!="BRB",3,IF(#REF!="RBBR",4,IF(#REF!="BRRB",5,1)))))</f>
        <v>#REF!</v>
      </c>
      <c r="F6" s="54" t="str">
        <f ca="1">IF($A5&lt;&gt;"",IF(OR($N5&lt;&gt;0,$O5&lt;&gt;0),"",IF(J5="W","R","")),"")</f>
        <v/>
      </c>
      <c r="G6" s="54" t="str">
        <f ca="1">IF(A6&lt;&gt;"",IF(F6&lt;&gt;"",IF(B6=F6,"W","L"),""),"")</f>
        <v/>
      </c>
      <c r="H6" s="37">
        <f ca="1">IF(A6&lt;&gt;"",IF(OR(N5&lt;&gt;0,O5&lt;&gt;0),"0",IF(G6&lt;&gt;"",IF(G6="W",(1*C6),(-1*C6)),0)),0)</f>
        <v>0</v>
      </c>
      <c r="I6" s="54" t="str">
        <f ca="1">IF($A5&lt;&gt;"",IF(OR($N5&lt;&gt;0,$O5&lt;&gt;0),"","R"),"")</f>
        <v>R</v>
      </c>
      <c r="J6" s="54" t="str">
        <f ca="1">IF($A6&lt;&gt;"",IF($I6&lt;&gt;"",IF($B6=$I6,"W","L"),""),"")</f>
        <v>L</v>
      </c>
      <c r="K6" s="66">
        <v>1</v>
      </c>
      <c r="L6" s="13">
        <f ca="1">IF(A6&lt;&gt;"",(H6),0)</f>
        <v>0</v>
      </c>
      <c r="M6" s="11">
        <f ca="1">IF(A6&lt;&gt;"",L6+M5,0)</f>
        <v>-1</v>
      </c>
      <c r="N6" s="65">
        <f ca="1">IF($A6&lt;&gt;"",IF(N5&gt;0,N5,IF(M6&gt;=$J$1,"Profit Target",0)),0)</f>
        <v>0</v>
      </c>
      <c r="O6" s="65">
        <f ca="1">IF($A6&lt;&gt;"",IF(N5&lt;&gt;0,O5,IF(M6&lt;=$G$2,"Stop Loss",0)),0)</f>
        <v>0</v>
      </c>
      <c r="P6" s="65">
        <f ca="1">IF(M6&gt;P5,M6,P5)</f>
        <v>0</v>
      </c>
      <c r="Q6" s="75">
        <v>2</v>
      </c>
      <c r="R6" s="78">
        <v>2</v>
      </c>
      <c r="S6" s="79">
        <v>1</v>
      </c>
      <c r="T6" s="80">
        <v>2</v>
      </c>
      <c r="U6" s="106" t="s">
        <v>35</v>
      </c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52"/>
      <c r="AL6" s="52"/>
      <c r="AM6" s="52"/>
      <c r="AN6" s="52"/>
      <c r="AO6" s="52"/>
      <c r="AP6" s="52"/>
      <c r="AQ6" s="53"/>
      <c r="AR6" s="10">
        <f t="shared" ca="1" si="2"/>
        <v>21</v>
      </c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</row>
    <row r="7" spans="1:76" s="15" customFormat="1">
      <c r="A7" s="10">
        <f t="shared" ca="1" si="0"/>
        <v>36</v>
      </c>
      <c r="B7" s="63" t="str">
        <f t="shared" ca="1" si="1"/>
        <v>R</v>
      </c>
      <c r="C7" s="55">
        <f ca="1">IF($A6&lt;&gt;"",IF($P$1=1,VLOOKUP(D6,$Q$5:$T$30,2),IF($P$1=2,VLOOKUP(D6,$Q$5:$T$30,3),IF($P$1=3,VLOOKUP(D6,$Q$5:$T$30,4),IF(AND($P$1=4,G6="L"),C6+1,IF(AND($P$1=4,G6="W",C6&gt;2),C6-1,1))))),"")</f>
        <v>2</v>
      </c>
      <c r="D7" s="3">
        <f ca="1">IF(A7&lt;&gt;"",IF(G7="",D6,IF(AND(D6&gt;0,G7="L"),D6+1,IF(AND(D6&gt;1,G6="W"),1,1))),"")</f>
        <v>2</v>
      </c>
      <c r="E7" s="3" t="e">
        <f ca="1">IF(AND(F6=B5,G6="W"),1,IF(#REF!="RBR",2,IF(#REF!="BRB",3,IF(#REF!="RBBR",4,IF(#REF!="BRRB",5,1)))))</f>
        <v>#REF!</v>
      </c>
      <c r="F7" s="54" t="str">
        <f ca="1">IF($A6&lt;&gt;"",IF(OR($N6&lt;&gt;0,$O6&lt;&gt;0),"",IF(J6="W","R","")),"")</f>
        <v/>
      </c>
      <c r="G7" s="54" t="str">
        <f ca="1">IF($A7&lt;&gt;"",IF($F7&lt;&gt;"",IF($B7=$F7,"W","L"),""),"")</f>
        <v/>
      </c>
      <c r="H7" s="37">
        <f ca="1">IF(A7&lt;&gt;"",IF(OR(N6&lt;&gt;0,O6&lt;&gt;0),"0",IF(G7&lt;&gt;"",IF(G7="W",(1*C7),(-1*C7)),0)),0)</f>
        <v>0</v>
      </c>
      <c r="I7" s="54" t="str">
        <f ca="1">IF($A6&lt;&gt;"",IF(OR($N6&lt;&gt;0,$O6&lt;&gt;0),"","R"),"")</f>
        <v>R</v>
      </c>
      <c r="J7" s="54" t="str">
        <f ca="1">IF($A7&lt;&gt;"",IF($I7&lt;&gt;"",IF($B7=$I7,"W","L"),""),"")</f>
        <v>W</v>
      </c>
      <c r="K7" s="66">
        <f ca="1">IF(J7="W",1,IF(AND(J5="L",J6="L",J7="L"),2,K6))</f>
        <v>1</v>
      </c>
      <c r="L7" s="13">
        <f ca="1">IF(A7&lt;&gt;"",(H7),0)</f>
        <v>0</v>
      </c>
      <c r="M7" s="11">
        <f ca="1">IF(A7&lt;&gt;"",L7+M6,0)</f>
        <v>-1</v>
      </c>
      <c r="N7" s="65">
        <f ca="1">IF($A7&lt;&gt;"",IF(N6&gt;0,N6,IF(M7&gt;=$J$1,"Profit Target",0)),0)</f>
        <v>0</v>
      </c>
      <c r="O7" s="65">
        <f ca="1">IF($A7&lt;&gt;"",IF(N6&lt;&gt;0,O6,IF(M7&lt;=$G$2,"Stop Loss",0)),0)</f>
        <v>0</v>
      </c>
      <c r="P7" s="65">
        <f t="shared" ref="P7:P70" ca="1" si="3">IF(M7&gt;P6,M7,P6)</f>
        <v>0</v>
      </c>
      <c r="Q7" s="75">
        <v>3</v>
      </c>
      <c r="R7" s="78">
        <v>4</v>
      </c>
      <c r="S7" s="79">
        <v>2</v>
      </c>
      <c r="T7" s="80">
        <v>4</v>
      </c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50"/>
      <c r="AL7" s="50"/>
      <c r="AM7"/>
      <c r="AN7"/>
      <c r="AO7"/>
      <c r="AP7"/>
      <c r="AQ7"/>
      <c r="AR7" s="10">
        <f t="shared" ca="1" si="2"/>
        <v>33</v>
      </c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</row>
    <row r="8" spans="1:76" s="15" customFormat="1">
      <c r="A8" s="10">
        <f t="shared" ca="1" si="0"/>
        <v>1</v>
      </c>
      <c r="B8" s="63" t="str">
        <f t="shared" ca="1" si="1"/>
        <v>R</v>
      </c>
      <c r="C8" s="55">
        <f ca="1">IF($A7&lt;&gt;"",IF($P$1=1,VLOOKUP(D7,$Q$5:$T$30,2),IF($P$1=2,VLOOKUP(D7,$Q$5:$T$30,3),IF($P$1=3,VLOOKUP(D7,$Q$5:$T$30,4),IF(AND($P$1=4,G7="L"),C7+1,IF(AND($P$1=4,G7="W",C7&gt;2),C7-1,1))))),"")</f>
        <v>2</v>
      </c>
      <c r="D8" s="3">
        <f ca="1">IF(A8&lt;&gt;"",IF(G8="",D7,IF(AND(D7&gt;0,G8="L"),D7+1,IF(AND(D7&gt;1,G7="W"),1,1))),"")</f>
        <v>1</v>
      </c>
      <c r="E8" s="3" t="e">
        <f ca="1">IF(AND(F7=B6,G7="W"),1,IF(#REF!="RBR",2,IF(#REF!="BRB",3,IF(#REF!="RBBR",4,IF(#REF!="BRRB",5,1)))))</f>
        <v>#REF!</v>
      </c>
      <c r="F8" s="54" t="str">
        <f ca="1">IF($A7&lt;&gt;"",IF(OR($N7&lt;&gt;0,$O7&lt;&gt;0),"",IF(J7="W","R","")),"")</f>
        <v>R</v>
      </c>
      <c r="G8" s="54" t="str">
        <f ca="1">IF(A8&lt;&gt;"",IF(F8&lt;&gt;"",IF(B8=F8,"W","L"),""),"")</f>
        <v>W</v>
      </c>
      <c r="H8" s="37">
        <f ca="1">IF(A8&lt;&gt;"",IF(OR(N7&lt;&gt;0,O7&lt;&gt;0),"0",IF(G8&lt;&gt;"",IF(G8="W",(1*C8),(-1*C8)),0)),0)</f>
        <v>2</v>
      </c>
      <c r="I8" s="54" t="str">
        <f ca="1">IF($A7&lt;&gt;"",IF(OR($N7&lt;&gt;0,$O7&lt;&gt;0),"","R"),"")</f>
        <v>R</v>
      </c>
      <c r="J8" s="54" t="str">
        <f ca="1">IF($A8&lt;&gt;"",IF($I8&lt;&gt;"",IF($B8=$I8,"W","L"),""),"")</f>
        <v>W</v>
      </c>
      <c r="K8" s="66">
        <f ca="1">IF(J8="W",1,IF(AND(J6="L",J7="L",J8="L"),2,K7))</f>
        <v>1</v>
      </c>
      <c r="L8" s="13">
        <f ca="1">IF(A8&lt;&gt;"",(H8),0)</f>
        <v>2</v>
      </c>
      <c r="M8" s="11">
        <f ca="1">IF(A8&lt;&gt;"",L8+M7,0)</f>
        <v>1</v>
      </c>
      <c r="N8" s="65" t="str">
        <f ca="1">IF($A8&lt;&gt;"",IF(N7&gt;0,N7,IF(M8&gt;=$J$1,"Profit Target",0)),0)</f>
        <v>Profit Target</v>
      </c>
      <c r="O8" s="65">
        <f ca="1">IF($A8&lt;&gt;"",IF(N7&lt;&gt;0,O7,IF(M8&lt;=$G$2,"Stop Loss",0)),0)</f>
        <v>0</v>
      </c>
      <c r="P8" s="65">
        <f t="shared" ca="1" si="3"/>
        <v>1</v>
      </c>
      <c r="Q8" s="75">
        <v>4</v>
      </c>
      <c r="R8" s="78">
        <v>8</v>
      </c>
      <c r="S8" s="79">
        <v>3</v>
      </c>
      <c r="T8" s="80">
        <v>6</v>
      </c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50"/>
      <c r="AL8" s="50"/>
      <c r="AM8" s="50"/>
      <c r="AN8" s="50"/>
      <c r="AO8" s="50"/>
      <c r="AP8"/>
      <c r="AQ8"/>
      <c r="AR8" s="10">
        <f t="shared" ca="1" si="2"/>
        <v>4</v>
      </c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</row>
    <row r="9" spans="1:76" s="15" customFormat="1">
      <c r="A9" s="10">
        <f t="shared" ca="1" si="0"/>
        <v>6</v>
      </c>
      <c r="B9" s="63" t="str">
        <f t="shared" ca="1" si="1"/>
        <v>B</v>
      </c>
      <c r="C9" s="55">
        <f ca="1">IF($A8&lt;&gt;"",IF($P$1=1,VLOOKUP(D8,$Q$5:$T$30,2),IF($P$1=2,VLOOKUP(D8,$Q$5:$T$30,3),IF($P$1=3,VLOOKUP(D8,$Q$5:$T$30,4),IF(AND($P$1=4,G8="L"),C8+1,IF(AND($P$1=4,G8="W",C8&gt;2),C8-1,1))))),"")</f>
        <v>1</v>
      </c>
      <c r="D9" s="3">
        <f ca="1">IF(A9&lt;&gt;"",IF(G9="",D8,IF(AND(D8&gt;0,G9="L"),D8+1,IF(AND(D8&gt;1,G8="W"),1,1))),"")</f>
        <v>1</v>
      </c>
      <c r="E9" s="3">
        <f ca="1">IF(AND(F8=B7,G8="W"),1,IF(#REF!="RBR",2,IF(#REF!="BRB",3,IF(#REF!="RBBR",4,IF(#REF!="BRRB",5,1)))))</f>
        <v>1</v>
      </c>
      <c r="F9" s="54" t="str">
        <f ca="1">IF($A8&lt;&gt;"",IF(OR($N8&lt;&gt;0,$O8&lt;&gt;0),"",IF(J8="W","R","")),"")</f>
        <v/>
      </c>
      <c r="G9" s="54" t="str">
        <f ca="1">IF(A9&lt;&gt;"",IF(F9&lt;&gt;"",IF(B9=F9,"W","L"),""),"")</f>
        <v/>
      </c>
      <c r="H9" s="37" t="str">
        <f ca="1">IF(A9&lt;&gt;"",IF(OR(N8&lt;&gt;0,O8&lt;&gt;0),"0",IF(G9&lt;&gt;"",IF(G9="W",(1*C9),(-1*C9)),0)),0)</f>
        <v>0</v>
      </c>
      <c r="I9" s="54" t="str">
        <f ca="1">IF($A8&lt;&gt;"",IF(OR($N8&lt;&gt;0,$O8&lt;&gt;0),"","R"),"")</f>
        <v/>
      </c>
      <c r="J9" s="54" t="str">
        <f ca="1">IF($A9&lt;&gt;"",IF($I9&lt;&gt;"",IF($B9=$I9,"W","L"),""),"")</f>
        <v/>
      </c>
      <c r="K9" s="66">
        <f t="shared" ref="K9:K72" ca="1" si="4">IF(J9="W",1,IF(AND(J7="L",J8="L",J9="L"),2,K8))</f>
        <v>1</v>
      </c>
      <c r="L9" s="13" t="str">
        <f ca="1">IF(A9&lt;&gt;"",(H9),0)</f>
        <v>0</v>
      </c>
      <c r="M9" s="11">
        <f ca="1">IF(A9&lt;&gt;"",L9+M8,0)</f>
        <v>1</v>
      </c>
      <c r="N9" s="65" t="str">
        <f ca="1">IF($A9&lt;&gt;"",IF(N8&gt;0,N8,IF(M9&gt;=$J$1,"Profit Target",0)),0)</f>
        <v>Profit Target</v>
      </c>
      <c r="O9" s="65">
        <f ca="1">IF($A9&lt;&gt;"",IF(N8&lt;&gt;0,O8,IF(M9&lt;=$G$2,"Stop Loss",0)),0)</f>
        <v>0</v>
      </c>
      <c r="P9" s="65">
        <f t="shared" ca="1" si="3"/>
        <v>1</v>
      </c>
      <c r="Q9" s="75">
        <v>5</v>
      </c>
      <c r="R9" s="78">
        <v>16</v>
      </c>
      <c r="S9" s="79">
        <v>5</v>
      </c>
      <c r="T9" s="80">
        <v>9</v>
      </c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50"/>
      <c r="AL9" s="50"/>
      <c r="AM9" s="50"/>
      <c r="AN9" s="50"/>
      <c r="AO9" s="50"/>
      <c r="AP9"/>
      <c r="AQ9"/>
      <c r="AR9" s="10">
        <f t="shared" ca="1" si="2"/>
        <v>35</v>
      </c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</row>
    <row r="10" spans="1:76" s="16" customFormat="1">
      <c r="A10" s="10">
        <f t="shared" ca="1" si="0"/>
        <v>34</v>
      </c>
      <c r="B10" s="63" t="str">
        <f t="shared" ca="1" si="1"/>
        <v>R</v>
      </c>
      <c r="C10" s="55">
        <f ca="1">IF($A9&lt;&gt;"",IF($P$1=1,VLOOKUP(D9,$Q$5:$T$30,2),IF($P$1=2,VLOOKUP(D9,$Q$5:$T$30,3),IF($P$1=3,VLOOKUP(D9,$Q$5:$T$30,4),IF(AND($P$1=4,G9="L"),C9+1,IF(AND($P$1=4,G9="W",C9&gt;2),C9-1,1))))),"")</f>
        <v>1</v>
      </c>
      <c r="D10" s="3">
        <f ca="1">IF(A10&lt;&gt;"",IF(G10="",D9,IF(AND(D9&gt;0,G10="L"),D9+1,IF(AND(D9&gt;1,G9="W"),1,1))),"")</f>
        <v>1</v>
      </c>
      <c r="E10" s="3" t="e">
        <f ca="1">IF(AND(F9=B8,G9="W"),1,IF(#REF!="RBR",2,IF(#REF!="BRB",3,IF(#REF!="RBBR",4,IF(#REF!="BRRB",5,1)))))</f>
        <v>#REF!</v>
      </c>
      <c r="F10" s="54" t="str">
        <f ca="1">IF($A9&lt;&gt;"",IF(OR($N9&lt;&gt;0,$O9&lt;&gt;0),"",IF(J9="W","R","")),"")</f>
        <v/>
      </c>
      <c r="G10" s="54" t="str">
        <f ca="1">IF(A10&lt;&gt;"",IF(F10&lt;&gt;"",IF(B10=F10,"W","L"),""),"")</f>
        <v/>
      </c>
      <c r="H10" s="37" t="str">
        <f ca="1">IF(A10&lt;&gt;"",IF(OR(N9&lt;&gt;0,O9&lt;&gt;0),"0",IF(G10&lt;&gt;"",IF(G10="W",(1*C10),(-1*C10)),0)),0)</f>
        <v>0</v>
      </c>
      <c r="I10" s="54" t="str">
        <f ca="1">IF($A9&lt;&gt;"",IF(OR($N9&lt;&gt;0,$O9&lt;&gt;0),"","R"),"")</f>
        <v/>
      </c>
      <c r="J10" s="54" t="str">
        <f ca="1">IF($A10&lt;&gt;"",IF($I10&lt;&gt;"",IF($B10=$I10,"W","L"),""),"")</f>
        <v/>
      </c>
      <c r="K10" s="66">
        <f t="shared" ca="1" si="4"/>
        <v>1</v>
      </c>
      <c r="L10" s="13" t="str">
        <f ca="1">IF(A10&lt;&gt;"",(H10),0)</f>
        <v>0</v>
      </c>
      <c r="M10" s="11">
        <f ca="1">IF(A10&lt;&gt;"",L10+M9,0)</f>
        <v>1</v>
      </c>
      <c r="N10" s="65" t="str">
        <f ca="1">IF($A10&lt;&gt;"",IF(N9&gt;0,N9,IF(M10&gt;=$J$1,"Profit Target",0)),0)</f>
        <v>Profit Target</v>
      </c>
      <c r="O10" s="65">
        <f ca="1">IF($A10&lt;&gt;"",IF(N9&lt;&gt;0,O9,IF(M10&lt;=$G$2,"Stop Loss",0)),0)</f>
        <v>0</v>
      </c>
      <c r="P10" s="65">
        <f t="shared" ca="1" si="3"/>
        <v>1</v>
      </c>
      <c r="Q10" s="75">
        <v>6</v>
      </c>
      <c r="R10" s="78">
        <v>32</v>
      </c>
      <c r="S10" s="79">
        <v>8</v>
      </c>
      <c r="T10" s="80">
        <v>13</v>
      </c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50"/>
      <c r="AL10" s="50"/>
      <c r="AM10" s="50"/>
      <c r="AN10" s="50"/>
      <c r="AO10" s="50"/>
      <c r="AP10" s="50"/>
      <c r="AQ10" s="51"/>
      <c r="AR10" s="10">
        <f t="shared" ca="1" si="2"/>
        <v>27</v>
      </c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</row>
    <row r="11" spans="1:76" s="16" customFormat="1">
      <c r="A11" s="10">
        <f t="shared" ca="1" si="0"/>
        <v>1</v>
      </c>
      <c r="B11" s="63" t="str">
        <f t="shared" ca="1" si="1"/>
        <v>R</v>
      </c>
      <c r="C11" s="55">
        <f ca="1">IF($A10&lt;&gt;"",IF($P$1=1,VLOOKUP(D10,$Q$5:$T$30,2),IF($P$1=2,VLOOKUP(D10,$Q$5:$T$30,3),IF($P$1=3,VLOOKUP(D10,$Q$5:$T$30,4),IF(AND($P$1=4,G10="L"),C10+1,IF(AND($P$1=4,G10="W",C10&gt;2),C10-1,1))))),"")</f>
        <v>1</v>
      </c>
      <c r="D11" s="3">
        <f ca="1">IF(A11&lt;&gt;"",IF(G11="",D10,IF(AND(D10&gt;0,G11="L"),D10+1,IF(AND(D10&gt;1,G10="W"),1,1))),"")</f>
        <v>1</v>
      </c>
      <c r="E11" s="3" t="e">
        <f ca="1">IF(AND(F10=B9,G10="W"),1,IF(#REF!="RBR",2,IF(#REF!="BRB",3,IF(#REF!="RBBR",4,IF(#REF!="BRRB",5,1)))))</f>
        <v>#REF!</v>
      </c>
      <c r="F11" s="54" t="str">
        <f ca="1">IF($A10&lt;&gt;"",IF(OR($N10&lt;&gt;0,$O10&lt;&gt;0),"",IF(J10="W","R","")),"")</f>
        <v/>
      </c>
      <c r="G11" s="54" t="str">
        <f ca="1">IF(A11&lt;&gt;"",IF(F11&lt;&gt;"",IF(B11=F11,"W","L"),""),"")</f>
        <v/>
      </c>
      <c r="H11" s="37" t="str">
        <f ca="1">IF(A11&lt;&gt;"",IF(OR(N10&lt;&gt;0,O10&lt;&gt;0),"0",IF(G11&lt;&gt;"",IF(G11="W",(1*C11),(-1*C11)),0)),0)</f>
        <v>0</v>
      </c>
      <c r="I11" s="54" t="str">
        <f ca="1">IF($A10&lt;&gt;"",IF(OR($N10&lt;&gt;0,$O10&lt;&gt;0),"","R"),"")</f>
        <v/>
      </c>
      <c r="J11" s="54" t="str">
        <f ca="1">IF($A11&lt;&gt;"",IF($I11&lt;&gt;"",IF($B11=$I11,"W","L"),""),"")</f>
        <v/>
      </c>
      <c r="K11" s="66">
        <f t="shared" ca="1" si="4"/>
        <v>1</v>
      </c>
      <c r="L11" s="13" t="str">
        <f ca="1">IF(A11&lt;&gt;"",(H11),0)</f>
        <v>0</v>
      </c>
      <c r="M11" s="11">
        <f ca="1">IF(A11&lt;&gt;"",L11+M10,0)</f>
        <v>1</v>
      </c>
      <c r="N11" s="65" t="str">
        <f ca="1">IF($A11&lt;&gt;"",IF(N10&gt;0,N10,IF(M11&gt;=$J$1,"Profit Target",0)),0)</f>
        <v>Profit Target</v>
      </c>
      <c r="O11" s="65">
        <f ca="1">IF($A11&lt;&gt;"",IF(N10&lt;&gt;0,O10,IF(M11&lt;=$G$2,"Stop Loss",0)),0)</f>
        <v>0</v>
      </c>
      <c r="P11" s="65">
        <f t="shared" ca="1" si="3"/>
        <v>1</v>
      </c>
      <c r="Q11" s="75">
        <v>7</v>
      </c>
      <c r="R11" s="78">
        <v>64</v>
      </c>
      <c r="S11" s="79">
        <v>13</v>
      </c>
      <c r="T11" s="80">
        <v>18</v>
      </c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50"/>
      <c r="AL11" s="50"/>
      <c r="AM11" s="50"/>
      <c r="AN11" s="50"/>
      <c r="AO11" s="50"/>
      <c r="AP11" s="50"/>
      <c r="AQ11" s="51"/>
      <c r="AR11" s="10">
        <f t="shared" ca="1" si="2"/>
        <v>18</v>
      </c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</row>
    <row r="12" spans="1:76" s="16" customFormat="1">
      <c r="A12" s="10">
        <f t="shared" ca="1" si="0"/>
        <v>22</v>
      </c>
      <c r="B12" s="63" t="str">
        <f t="shared" ca="1" si="1"/>
        <v>B</v>
      </c>
      <c r="C12" s="55">
        <f ca="1">IF($A11&lt;&gt;"",IF($P$1=1,VLOOKUP(D11,$Q$5:$T$30,2),IF($P$1=2,VLOOKUP(D11,$Q$5:$T$30,3),IF($P$1=3,VLOOKUP(D11,$Q$5:$T$30,4),IF(AND($P$1=4,G11="L"),C11+1,IF(AND($P$1=4,G11="W",C11&gt;2),C11-1,1))))),"")</f>
        <v>1</v>
      </c>
      <c r="D12" s="3">
        <f ca="1">IF(A12&lt;&gt;"",IF(G12="",D11,IF(AND(D11&gt;0,G12="L"),D11+1,IF(AND(D11&gt;1,G11="W"),1,1))),"")</f>
        <v>1</v>
      </c>
      <c r="E12" s="3" t="e">
        <f ca="1">IF(AND(F11=B10,G11="W"),1,IF(#REF!="RBR",2,IF(#REF!="BRB",3,IF(#REF!="RBBR",4,IF(#REF!="BRRB",5,1)))))</f>
        <v>#REF!</v>
      </c>
      <c r="F12" s="54" t="str">
        <f ca="1">IF($A11&lt;&gt;"",IF(OR($N11&lt;&gt;0,$O11&lt;&gt;0),"",IF(J11="W","R","")),"")</f>
        <v/>
      </c>
      <c r="G12" s="54" t="str">
        <f ca="1">IF(A12&lt;&gt;"",IF(F12&lt;&gt;"",IF(B12=F12,"W","L"),""),"")</f>
        <v/>
      </c>
      <c r="H12" s="37" t="str">
        <f ca="1">IF(A12&lt;&gt;"",IF(OR(N11&lt;&gt;0,O11&lt;&gt;0),"0",IF(G12&lt;&gt;"",IF(G12="W",(1*C12),(-1*C12)),0)),0)</f>
        <v>0</v>
      </c>
      <c r="I12" s="54" t="str">
        <f ca="1">IF($A11&lt;&gt;"",IF(OR($N11&lt;&gt;0,$O11&lt;&gt;0),"","R"),"")</f>
        <v/>
      </c>
      <c r="J12" s="54" t="str">
        <f ca="1">IF($A12&lt;&gt;"",IF($I12&lt;&gt;"",IF($B12=$I12,"W","L"),""),"")</f>
        <v/>
      </c>
      <c r="K12" s="66">
        <f t="shared" ca="1" si="4"/>
        <v>1</v>
      </c>
      <c r="L12" s="13" t="str">
        <f ca="1">IF(A12&lt;&gt;"",(H12),0)</f>
        <v>0</v>
      </c>
      <c r="M12" s="11">
        <f ca="1">IF(A12&lt;&gt;"",L12+M11,0)</f>
        <v>1</v>
      </c>
      <c r="N12" s="65" t="str">
        <f ca="1">IF($A12&lt;&gt;"",IF(N11&gt;0,N11,IF(M12&gt;=$J$1,"Profit Target",0)),0)</f>
        <v>Profit Target</v>
      </c>
      <c r="O12" s="65">
        <f ca="1">IF($A12&lt;&gt;"",IF(N11&lt;&gt;0,O11,IF(M12&lt;=$G$2,"Stop Loss",0)),0)</f>
        <v>0</v>
      </c>
      <c r="P12" s="65">
        <f t="shared" ca="1" si="3"/>
        <v>1</v>
      </c>
      <c r="Q12" s="75">
        <v>8</v>
      </c>
      <c r="R12" s="78">
        <v>128</v>
      </c>
      <c r="S12" s="79">
        <v>21</v>
      </c>
      <c r="T12" s="80">
        <v>25</v>
      </c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50"/>
      <c r="AL12" s="50"/>
      <c r="AM12" s="50"/>
      <c r="AN12" s="50"/>
      <c r="AO12" s="50"/>
      <c r="AP12" s="50"/>
      <c r="AQ12" s="51"/>
      <c r="AR12" s="10">
        <f t="shared" ca="1" si="2"/>
        <v>14</v>
      </c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</row>
    <row r="13" spans="1:76" s="16" customFormat="1">
      <c r="A13" s="10">
        <f t="shared" ca="1" si="0"/>
        <v>33</v>
      </c>
      <c r="B13" s="63" t="str">
        <f t="shared" ca="1" si="1"/>
        <v>B</v>
      </c>
      <c r="C13" s="55">
        <f ca="1">IF($A12&lt;&gt;"",IF($P$1=1,VLOOKUP(D12,$Q$5:$T$30,2),IF($P$1=2,VLOOKUP(D12,$Q$5:$T$30,3),IF($P$1=3,VLOOKUP(D12,$Q$5:$T$30,4),IF(AND($P$1=4,G12="L"),C12+1,IF(AND($P$1=4,G12="W",C12&gt;2),C12-1,1))))),"")</f>
        <v>1</v>
      </c>
      <c r="D13" s="3">
        <f ca="1">IF(A13&lt;&gt;"",IF(G13="",D12,IF(AND(D12&gt;0,G13="L"),D12+1,IF(AND(D12&gt;1,G12="W"),1,1))),"")</f>
        <v>1</v>
      </c>
      <c r="E13" s="3" t="e">
        <f ca="1">IF(AND(F12=B11,G12="W"),1,IF(#REF!="RBR",2,IF(#REF!="BRB",3,IF(#REF!="RBBR",4,IF(#REF!="BRRB",5,1)))))</f>
        <v>#REF!</v>
      </c>
      <c r="F13" s="54" t="str">
        <f ca="1">IF($A12&lt;&gt;"",IF(OR($N12&lt;&gt;0,$O12&lt;&gt;0),"",IF(J12="W","R","")),"")</f>
        <v/>
      </c>
      <c r="G13" s="54" t="str">
        <f ca="1">IF(A13&lt;&gt;"",IF(F13&lt;&gt;"",IF(B13=F13,"W","L"),""),"")</f>
        <v/>
      </c>
      <c r="H13" s="37" t="str">
        <f ca="1">IF(A13&lt;&gt;"",IF(OR(N12&lt;&gt;0,O12&lt;&gt;0),"0",IF(G13&lt;&gt;"",IF(G13="W",(1*C13),(-1*C13)),0)),0)</f>
        <v>0</v>
      </c>
      <c r="I13" s="54" t="str">
        <f ca="1">IF($A12&lt;&gt;"",IF(OR($N12&lt;&gt;0,$O12&lt;&gt;0),"","R"),"")</f>
        <v/>
      </c>
      <c r="J13" s="54" t="str">
        <f ca="1">IF($A13&lt;&gt;"",IF($I13&lt;&gt;"",IF($B13=$I13,"W","L"),""),"")</f>
        <v/>
      </c>
      <c r="K13" s="66">
        <f t="shared" ca="1" si="4"/>
        <v>1</v>
      </c>
      <c r="L13" s="13" t="str">
        <f ca="1">IF(A13&lt;&gt;"",(H13),0)</f>
        <v>0</v>
      </c>
      <c r="M13" s="11">
        <f ca="1">IF(A13&lt;&gt;"",L13+M12,0)</f>
        <v>1</v>
      </c>
      <c r="N13" s="65" t="str">
        <f ca="1">IF($A13&lt;&gt;"",IF(N12&gt;0,N12,IF(M13&gt;=$J$1,"Profit Target",0)),0)</f>
        <v>Profit Target</v>
      </c>
      <c r="O13" s="65">
        <f ca="1">IF($A13&lt;&gt;"",IF(N12&lt;&gt;0,O12,IF(M13&lt;=$G$2,"Stop Loss",0)),0)</f>
        <v>0</v>
      </c>
      <c r="P13" s="65">
        <f t="shared" ca="1" si="3"/>
        <v>1</v>
      </c>
      <c r="Q13" s="75">
        <v>9</v>
      </c>
      <c r="R13" s="78">
        <v>512</v>
      </c>
      <c r="S13" s="79">
        <v>34</v>
      </c>
      <c r="T13" s="80">
        <v>34</v>
      </c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7"/>
      <c r="AL13"/>
      <c r="AM13"/>
      <c r="AN13"/>
      <c r="AO13"/>
      <c r="AP13"/>
      <c r="AQ13"/>
      <c r="AR13" s="10">
        <f t="shared" ca="1" si="2"/>
        <v>23</v>
      </c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</row>
    <row r="14" spans="1:76" s="16" customFormat="1">
      <c r="A14" s="10">
        <f t="shared" ca="1" si="0"/>
        <v>29</v>
      </c>
      <c r="B14" s="63" t="str">
        <f t="shared" ca="1" si="1"/>
        <v>B</v>
      </c>
      <c r="C14" s="55">
        <f ca="1">IF($A13&lt;&gt;"",IF($P$1=1,VLOOKUP(D13,$Q$5:$T$30,2),IF($P$1=2,VLOOKUP(D13,$Q$5:$T$30,3),IF($P$1=3,VLOOKUP(D13,$Q$5:$T$30,4),IF(AND($P$1=4,G13="L"),C13+1,IF(AND($P$1=4,G13="W",C13&gt;2),C13-1,1))))),"")</f>
        <v>1</v>
      </c>
      <c r="D14" s="3">
        <f ca="1">IF(A14&lt;&gt;"",IF(G14="",D13,IF(AND(D13&gt;0,G14="L"),D13+1,IF(AND(D13&gt;1,G13="W"),1,1))),"")</f>
        <v>1</v>
      </c>
      <c r="E14" s="3" t="e">
        <f ca="1">IF(AND(F13=B12,G13="W"),1,IF(#REF!="RBR",2,IF(#REF!="BRB",3,IF(#REF!="RBBR",4,IF(#REF!="BRRB",5,1)))))</f>
        <v>#REF!</v>
      </c>
      <c r="F14" s="54" t="str">
        <f ca="1">IF($A13&lt;&gt;"",IF(OR($N13&lt;&gt;0,$O13&lt;&gt;0),"",IF(J13="W","R","")),"")</f>
        <v/>
      </c>
      <c r="G14" s="54" t="str">
        <f ca="1">IF(A14&lt;&gt;"",IF(F14&lt;&gt;"",IF(B14=F14,"W","L"),""),"")</f>
        <v/>
      </c>
      <c r="H14" s="37" t="str">
        <f ca="1">IF(A14&lt;&gt;"",IF(OR(N13&lt;&gt;0,O13&lt;&gt;0),"0",IF(G14&lt;&gt;"",IF(G14="W",(1*C14),(-1*C14)),0)),0)</f>
        <v>0</v>
      </c>
      <c r="I14" s="54" t="str">
        <f ca="1">IF($A13&lt;&gt;"",IF(OR($N13&lt;&gt;0,$O13&lt;&gt;0),"","R"),"")</f>
        <v/>
      </c>
      <c r="J14" s="54" t="str">
        <f ca="1">IF($A14&lt;&gt;"",IF($I14&lt;&gt;"",IF($B14=$I14,"W","L"),""),"")</f>
        <v/>
      </c>
      <c r="K14" s="66">
        <f t="shared" ca="1" si="4"/>
        <v>1</v>
      </c>
      <c r="L14" s="13" t="str">
        <f ca="1">IF(A14&lt;&gt;"",(H14),0)</f>
        <v>0</v>
      </c>
      <c r="M14" s="11">
        <f ca="1">IF(A14&lt;&gt;"",L14+M13,0)</f>
        <v>1</v>
      </c>
      <c r="N14" s="65" t="str">
        <f ca="1">IF($A14&lt;&gt;"",IF(N13&gt;0,N13,IF(M14&gt;=$J$1,"Profit Target",0)),0)</f>
        <v>Profit Target</v>
      </c>
      <c r="O14" s="65">
        <f ca="1">IF($A14&lt;&gt;"",IF(N13&lt;&gt;0,O13,IF(M14&lt;=$G$2,"Stop Loss",0)),0)</f>
        <v>0</v>
      </c>
      <c r="P14" s="65">
        <f t="shared" ca="1" si="3"/>
        <v>1</v>
      </c>
      <c r="Q14" s="75">
        <v>10</v>
      </c>
      <c r="R14" s="78">
        <v>1024</v>
      </c>
      <c r="S14" s="79">
        <v>55</v>
      </c>
      <c r="T14" s="80">
        <v>46</v>
      </c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7"/>
      <c r="AL14"/>
      <c r="AM14"/>
      <c r="AN14"/>
      <c r="AO14"/>
      <c r="AP14"/>
      <c r="AQ14"/>
      <c r="AR14" s="10">
        <f t="shared" ca="1" si="2"/>
        <v>18</v>
      </c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</row>
    <row r="15" spans="1:76" s="16" customFormat="1">
      <c r="A15" s="10">
        <f t="shared" ca="1" si="0"/>
        <v>32</v>
      </c>
      <c r="B15" s="63" t="str">
        <f t="shared" ca="1" si="1"/>
        <v>R</v>
      </c>
      <c r="C15" s="55">
        <f ca="1">IF($A14&lt;&gt;"",IF($P$1=1,VLOOKUP(D14,$Q$5:$T$30,2),IF($P$1=2,VLOOKUP(D14,$Q$5:$T$30,3),IF($P$1=3,VLOOKUP(D14,$Q$5:$T$30,4),IF(AND($P$1=4,G14="L"),C14+1,IF(AND($P$1=4,G14="W",C14&gt;2),C14-1,1))))),"")</f>
        <v>1</v>
      </c>
      <c r="D15" s="3">
        <f ca="1">IF(A15&lt;&gt;"",IF(G15="",D14,IF(AND(D14&gt;0,G15="L"),D14+1,IF(AND(D14&gt;1,G14="W"),1,1))),"")</f>
        <v>1</v>
      </c>
      <c r="E15" s="3" t="e">
        <f ca="1">IF(AND(F14=B13,G14="W"),1,IF(#REF!="RBR",2,IF(#REF!="BRB",3,IF(#REF!="RBBR",4,IF(#REF!="BRRB",5,1)))))</f>
        <v>#REF!</v>
      </c>
      <c r="F15" s="54" t="str">
        <f ca="1">IF($A14&lt;&gt;"",IF(OR($N14&lt;&gt;0,$O14&lt;&gt;0),"",IF(J14="W","R","")),"")</f>
        <v/>
      </c>
      <c r="G15" s="54" t="str">
        <f ca="1">IF(A15&lt;&gt;"",IF(F15&lt;&gt;"",IF(B15=F15,"W","L"),""),"")</f>
        <v/>
      </c>
      <c r="H15" s="37" t="str">
        <f ca="1">IF(A15&lt;&gt;"",IF(OR(N14&lt;&gt;0,O14&lt;&gt;0),"0",IF(G15&lt;&gt;"",IF(G15="W",(1*C15),(-1*C15)),0)),0)</f>
        <v>0</v>
      </c>
      <c r="I15" s="54" t="str">
        <f ca="1">IF($A14&lt;&gt;"",IF(OR($N14&lt;&gt;0,$O14&lt;&gt;0),"","R"),"")</f>
        <v/>
      </c>
      <c r="J15" s="54" t="str">
        <f ca="1">IF($A15&lt;&gt;"",IF($I15&lt;&gt;"",IF($B15=$I15,"W","L"),""),"")</f>
        <v/>
      </c>
      <c r="K15" s="66">
        <f t="shared" ca="1" si="4"/>
        <v>1</v>
      </c>
      <c r="L15" s="13" t="str">
        <f ca="1">IF(A15&lt;&gt;"",(H15),0)</f>
        <v>0</v>
      </c>
      <c r="M15" s="11">
        <f ca="1">IF(A15&lt;&gt;"",L15+M14,0)</f>
        <v>1</v>
      </c>
      <c r="N15" s="65" t="str">
        <f ca="1">IF($A15&lt;&gt;"",IF(N14&gt;0,N14,IF(M15&gt;=$J$1,"Profit Target",0)),0)</f>
        <v>Profit Target</v>
      </c>
      <c r="O15" s="65">
        <f ca="1">IF($A15&lt;&gt;"",IF(N14&lt;&gt;0,O14,IF(M15&lt;=$G$2,"Stop Loss",0)),0)</f>
        <v>0</v>
      </c>
      <c r="P15" s="65">
        <f t="shared" ca="1" si="3"/>
        <v>1</v>
      </c>
      <c r="Q15" s="75">
        <v>11</v>
      </c>
      <c r="R15" s="78">
        <v>2048</v>
      </c>
      <c r="S15" s="79">
        <v>89</v>
      </c>
      <c r="T15" s="80">
        <v>62</v>
      </c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7"/>
      <c r="AL15"/>
      <c r="AM15"/>
      <c r="AN15"/>
      <c r="AO15"/>
      <c r="AP15"/>
      <c r="AQ15"/>
      <c r="AR15" s="10">
        <f t="shared" ca="1" si="2"/>
        <v>5</v>
      </c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</row>
    <row r="16" spans="1:76" s="16" customFormat="1">
      <c r="A16" s="10">
        <f t="shared" ca="1" si="0"/>
        <v>6</v>
      </c>
      <c r="B16" s="63" t="str">
        <f t="shared" ca="1" si="1"/>
        <v>B</v>
      </c>
      <c r="C16" s="55">
        <f ca="1">IF($A15&lt;&gt;"",IF($P$1=1,VLOOKUP(D15,$Q$5:$T$30,2),IF($P$1=2,VLOOKUP(D15,$Q$5:$T$30,3),IF($P$1=3,VLOOKUP(D15,$Q$5:$T$30,4),IF(AND($P$1=4,G15="L"),C15+1,IF(AND($P$1=4,G15="W",C15&gt;2),C15-1,1))))),"")</f>
        <v>1</v>
      </c>
      <c r="D16" s="3">
        <f ca="1">IF(A16&lt;&gt;"",IF(G16="",D15,IF(AND(D15&gt;0,G16="L"),D15+1,IF(AND(D15&gt;1,G15="W"),1,1))),"")</f>
        <v>1</v>
      </c>
      <c r="E16" s="3" t="e">
        <f ca="1">IF(AND(F15=B14,G15="W"),1,IF(#REF!="RBR",2,IF(#REF!="BRB",3,IF(#REF!="RBBR",4,IF(#REF!="BRRB",5,1)))))</f>
        <v>#REF!</v>
      </c>
      <c r="F16" s="54" t="str">
        <f ca="1">IF($A15&lt;&gt;"",IF(OR($N15&lt;&gt;0,$O15&lt;&gt;0),"",IF(J15="W","R","")),"")</f>
        <v/>
      </c>
      <c r="G16" s="54" t="str">
        <f ca="1">IF(A16&lt;&gt;"",IF(F16&lt;&gt;"",IF(B16=F16,"W","L"),""),"")</f>
        <v/>
      </c>
      <c r="H16" s="37" t="str">
        <f ca="1">IF(A16&lt;&gt;"",IF(OR(N15&lt;&gt;0,O15&lt;&gt;0),"0",IF(G16&lt;&gt;"",IF(G16="W",(1*C16),(-1*C16)),0)),0)</f>
        <v>0</v>
      </c>
      <c r="I16" s="54" t="str">
        <f ca="1">IF($A15&lt;&gt;"",IF(OR($N15&lt;&gt;0,$O15&lt;&gt;0),"","R"),"")</f>
        <v/>
      </c>
      <c r="J16" s="54" t="str">
        <f ca="1">IF($A16&lt;&gt;"",IF($I16&lt;&gt;"",IF($B16=$I16,"W","L"),""),"")</f>
        <v/>
      </c>
      <c r="K16" s="66">
        <f t="shared" ca="1" si="4"/>
        <v>1</v>
      </c>
      <c r="L16" s="13" t="str">
        <f ca="1">IF(A16&lt;&gt;"",(H16),0)</f>
        <v>0</v>
      </c>
      <c r="M16" s="11">
        <f ca="1">IF(A16&lt;&gt;"",L16+M15,0)</f>
        <v>1</v>
      </c>
      <c r="N16" s="65" t="str">
        <f ca="1">IF($A16&lt;&gt;"",IF(N15&gt;0,N15,IF(M16&gt;=$J$1,"Profit Target",0)),0)</f>
        <v>Profit Target</v>
      </c>
      <c r="O16" s="65">
        <f ca="1">IF($A16&lt;&gt;"",IF(N15&lt;&gt;0,O15,IF(M16&lt;=$G$2,"Stop Loss",0)),0)</f>
        <v>0</v>
      </c>
      <c r="P16" s="65">
        <f t="shared" ca="1" si="3"/>
        <v>1</v>
      </c>
      <c r="Q16" s="75">
        <v>12</v>
      </c>
      <c r="R16" s="78">
        <v>4096</v>
      </c>
      <c r="S16" s="79">
        <v>144</v>
      </c>
      <c r="T16" s="80">
        <v>84</v>
      </c>
      <c r="V16" s="67"/>
      <c r="W16" s="45"/>
      <c r="X16" s="60"/>
      <c r="Y16" s="60"/>
      <c r="Z16" s="60"/>
      <c r="AA16" s="60"/>
      <c r="AB16" s="60"/>
      <c r="AC16" s="57"/>
      <c r="AD16" s="45"/>
      <c r="AE16" s="60"/>
      <c r="AF16" s="45"/>
      <c r="AG16" s="48"/>
      <c r="AH16" s="48"/>
      <c r="AI16"/>
      <c r="AJ16"/>
      <c r="AK16" s="7"/>
      <c r="AL16"/>
      <c r="AM16"/>
      <c r="AN16"/>
      <c r="AO16"/>
      <c r="AP16"/>
      <c r="AQ16"/>
      <c r="AR16" s="10">
        <f t="shared" ca="1" si="2"/>
        <v>20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</row>
    <row r="17" spans="1:76" s="16" customFormat="1">
      <c r="A17" s="10">
        <f t="shared" ca="1" si="0"/>
        <v>22</v>
      </c>
      <c r="B17" s="63" t="str">
        <f t="shared" ca="1" si="1"/>
        <v>B</v>
      </c>
      <c r="C17" s="55">
        <f ca="1">IF($A16&lt;&gt;"",IF($P$1=1,VLOOKUP(D16,$Q$5:$T$30,2),IF($P$1=2,VLOOKUP(D16,$Q$5:$T$30,3),IF($P$1=3,VLOOKUP(D16,$Q$5:$T$30,4),IF(AND($P$1=4,G16="L"),C16+1,IF(AND($P$1=4,G16="W",C16&gt;2),C16-1,1))))),"")</f>
        <v>1</v>
      </c>
      <c r="D17" s="3">
        <f ca="1">IF(A17&lt;&gt;"",IF(G17="",D16,IF(AND(D16&gt;0,G17="L"),D16+1,IF(AND(D16&gt;1,G16="W"),1,1))),"")</f>
        <v>1</v>
      </c>
      <c r="E17" s="3" t="e">
        <f ca="1">IF(AND(F16=B15,G16="W"),1,IF(#REF!="RBR",2,IF(#REF!="BRB",3,IF(#REF!="RBBR",4,IF(#REF!="BRRB",5,1)))))</f>
        <v>#REF!</v>
      </c>
      <c r="F17" s="54" t="str">
        <f ca="1">IF($A16&lt;&gt;"",IF(OR($N16&lt;&gt;0,$O16&lt;&gt;0),"",IF(J16="W","R","")),"")</f>
        <v/>
      </c>
      <c r="G17" s="54" t="str">
        <f ca="1">IF(A17&lt;&gt;"",IF(F17&lt;&gt;"",IF(B17=F17,"W","L"),""),"")</f>
        <v/>
      </c>
      <c r="H17" s="37" t="str">
        <f ca="1">IF(A17&lt;&gt;"",IF(OR(N16&lt;&gt;0,O16&lt;&gt;0),"0",IF(G17&lt;&gt;"",IF(G17="W",(1*C17),(-1*C17)),0)),0)</f>
        <v>0</v>
      </c>
      <c r="I17" s="54" t="str">
        <f ca="1">IF($A16&lt;&gt;"",IF(OR($N16&lt;&gt;0,$O16&lt;&gt;0),"","R"),"")</f>
        <v/>
      </c>
      <c r="J17" s="54" t="str">
        <f ca="1">IF($A17&lt;&gt;"",IF($I17&lt;&gt;"",IF($B17=$I17,"W","L"),""),"")</f>
        <v/>
      </c>
      <c r="K17" s="66">
        <f t="shared" ca="1" si="4"/>
        <v>1</v>
      </c>
      <c r="L17" s="13" t="str">
        <f ca="1">IF(A17&lt;&gt;"",(H17),0)</f>
        <v>0</v>
      </c>
      <c r="M17" s="11">
        <f ca="1">IF(A17&lt;&gt;"",L17+M16,0)</f>
        <v>1</v>
      </c>
      <c r="N17" s="65" t="str">
        <f ca="1">IF($A17&lt;&gt;"",IF(N16&gt;0,N16,IF(M17&gt;=$J$1,"Profit Target",0)),0)</f>
        <v>Profit Target</v>
      </c>
      <c r="O17" s="65">
        <f ca="1">IF($A17&lt;&gt;"",IF(N16&lt;&gt;0,O16,IF(M17&lt;=$G$2,"Stop Loss",0)),0)</f>
        <v>0</v>
      </c>
      <c r="P17" s="65">
        <f t="shared" ca="1" si="3"/>
        <v>1</v>
      </c>
      <c r="Q17" s="75">
        <v>13</v>
      </c>
      <c r="R17" s="78"/>
      <c r="S17" s="79">
        <v>233</v>
      </c>
      <c r="T17" s="80">
        <v>113</v>
      </c>
      <c r="V17" s="67"/>
      <c r="W17" s="45"/>
      <c r="X17" s="60"/>
      <c r="Y17" s="60"/>
      <c r="Z17" s="60"/>
      <c r="AA17" s="60"/>
      <c r="AB17" s="60"/>
      <c r="AC17" s="57"/>
      <c r="AD17" s="45"/>
      <c r="AE17" s="60"/>
      <c r="AF17" s="45"/>
      <c r="AG17" s="48"/>
      <c r="AH17" s="48"/>
      <c r="AI17"/>
      <c r="AJ17"/>
      <c r="AK17" s="7"/>
      <c r="AL17"/>
      <c r="AM17"/>
      <c r="AN17"/>
      <c r="AO17"/>
      <c r="AP17"/>
      <c r="AQ17"/>
      <c r="AR17" s="10">
        <f t="shared" ca="1" si="2"/>
        <v>25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</row>
    <row r="18" spans="1:76" s="16" customFormat="1">
      <c r="A18" s="10">
        <f t="shared" ca="1" si="0"/>
        <v>22</v>
      </c>
      <c r="B18" s="63" t="str">
        <f t="shared" ca="1" si="1"/>
        <v>B</v>
      </c>
      <c r="C18" s="55">
        <f ca="1">IF($A17&lt;&gt;"",IF($P$1=1,VLOOKUP(D17,$Q$5:$T$30,2),IF($P$1=2,VLOOKUP(D17,$Q$5:$T$30,3),IF($P$1=3,VLOOKUP(D17,$Q$5:$T$30,4),IF(AND($P$1=4,G17="L"),C17+1,IF(AND($P$1=4,G17="W",C17&gt;2),C17-1,1))))),"")</f>
        <v>1</v>
      </c>
      <c r="D18" s="3">
        <f ca="1">IF(A18&lt;&gt;"",IF(G18="",D17,IF(AND(D17&gt;0,G18="L"),D17+1,IF(AND(D17&gt;1,G17="W"),1,1))),"")</f>
        <v>1</v>
      </c>
      <c r="E18" s="3" t="e">
        <f ca="1">IF(AND(F17=B16,G17="W"),1,IF(#REF!="RBR",2,IF(#REF!="BRB",3,IF(#REF!="RBBR",4,IF(#REF!="BRRB",5,1)))))</f>
        <v>#REF!</v>
      </c>
      <c r="F18" s="54" t="str">
        <f ca="1">IF($A17&lt;&gt;"",IF(OR($N17&lt;&gt;0,$O17&lt;&gt;0),"",IF(J17="W","R","")),"")</f>
        <v/>
      </c>
      <c r="G18" s="54" t="str">
        <f ca="1">IF(A18&lt;&gt;"",IF(F18&lt;&gt;"",IF(B18=F18,"W","L"),""),"")</f>
        <v/>
      </c>
      <c r="H18" s="37" t="str">
        <f ca="1">IF(A18&lt;&gt;"",IF(OR(N17&lt;&gt;0,O17&lt;&gt;0),"0",IF(G18&lt;&gt;"",IF(G18="W",(1*C18),(-1*C18)),0)),0)</f>
        <v>0</v>
      </c>
      <c r="I18" s="54" t="str">
        <f ca="1">IF($A17&lt;&gt;"",IF(OR($N17&lt;&gt;0,$O17&lt;&gt;0),"","R"),"")</f>
        <v/>
      </c>
      <c r="J18" s="54" t="str">
        <f ca="1">IF($A18&lt;&gt;"",IF($I18&lt;&gt;"",IF($B18=$I18,"W","L"),""),"")</f>
        <v/>
      </c>
      <c r="K18" s="66">
        <f t="shared" ca="1" si="4"/>
        <v>1</v>
      </c>
      <c r="L18" s="13" t="str">
        <f ca="1">IF(A18&lt;&gt;"",(H18),0)</f>
        <v>0</v>
      </c>
      <c r="M18" s="11">
        <f ca="1">IF(A18&lt;&gt;"",L18+M17,0)</f>
        <v>1</v>
      </c>
      <c r="N18" s="65" t="str">
        <f ca="1">IF($A18&lt;&gt;"",IF(N17&gt;0,N17,IF(M18&gt;=$J$1,"Profit Target",0)),0)</f>
        <v>Profit Target</v>
      </c>
      <c r="O18" s="65">
        <f ca="1">IF($A18&lt;&gt;"",IF(N17&lt;&gt;0,O17,IF(M18&lt;=$G$2,"Stop Loss",0)),0)</f>
        <v>0</v>
      </c>
      <c r="P18" s="65">
        <f t="shared" ca="1" si="3"/>
        <v>1</v>
      </c>
      <c r="Q18" s="75">
        <v>14</v>
      </c>
      <c r="R18" s="78"/>
      <c r="S18" s="79">
        <v>377</v>
      </c>
      <c r="T18" s="80">
        <v>165</v>
      </c>
      <c r="V18" s="67"/>
      <c r="W18" s="45"/>
      <c r="X18" s="60"/>
      <c r="Y18" s="60"/>
      <c r="Z18" s="60"/>
      <c r="AA18" s="60"/>
      <c r="AB18" s="60"/>
      <c r="AC18" s="57"/>
      <c r="AD18" s="45"/>
      <c r="AE18" s="60"/>
      <c r="AF18" s="45"/>
      <c r="AG18" s="48"/>
      <c r="AH18" s="48"/>
      <c r="AI18"/>
      <c r="AJ18"/>
      <c r="AK18" s="7"/>
      <c r="AL18"/>
      <c r="AM18"/>
      <c r="AN18"/>
      <c r="AO18"/>
      <c r="AP18"/>
      <c r="AQ18"/>
      <c r="AR18" s="10">
        <f t="shared" ca="1" si="2"/>
        <v>4</v>
      </c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</row>
    <row r="19" spans="1:76" s="16" customFormat="1">
      <c r="A19" s="10">
        <f t="shared" ca="1" si="0"/>
        <v>23</v>
      </c>
      <c r="B19" s="63" t="str">
        <f t="shared" ca="1" si="1"/>
        <v>R</v>
      </c>
      <c r="C19" s="55">
        <f ca="1">IF($A18&lt;&gt;"",IF($P$1=1,VLOOKUP(D18,$Q$5:$T$30,2),IF($P$1=2,VLOOKUP(D18,$Q$5:$T$30,3),IF($P$1=3,VLOOKUP(D18,$Q$5:$T$30,4),IF(AND($P$1=4,G18="L"),C18+1,IF(AND($P$1=4,G18="W",C18&gt;2),C18-1,1))))),"")</f>
        <v>1</v>
      </c>
      <c r="D19" s="3">
        <f ca="1">IF(A19&lt;&gt;"",IF(G19="",D18,IF(AND(D18&gt;0,G19="L"),D18+1,IF(AND(D18&gt;1,G18="W"),1,1))),"")</f>
        <v>1</v>
      </c>
      <c r="E19" s="3" t="e">
        <f ca="1">IF(AND(F18=B17,G18="W"),1,IF(#REF!="RBR",2,IF(#REF!="BRB",3,IF(#REF!="RBBR",4,IF(#REF!="BRRB",5,1)))))</f>
        <v>#REF!</v>
      </c>
      <c r="F19" s="54" t="str">
        <f ca="1">IF($A18&lt;&gt;"",IF(OR($N18&lt;&gt;0,$O18&lt;&gt;0),"",IF(J18="W","R","")),"")</f>
        <v/>
      </c>
      <c r="G19" s="54" t="str">
        <f ca="1">IF(A19&lt;&gt;"",IF(F19&lt;&gt;"",IF(B19=F19,"W","L"),""),"")</f>
        <v/>
      </c>
      <c r="H19" s="37" t="str">
        <f ca="1">IF(A19&lt;&gt;"",IF(OR(N18&lt;&gt;0,O18&lt;&gt;0),"0",IF(G19&lt;&gt;"",IF(G19="W",(1*C19),(-1*C19)),0)),0)</f>
        <v>0</v>
      </c>
      <c r="I19" s="54" t="str">
        <f ca="1">IF($A18&lt;&gt;"",IF(OR($N18&lt;&gt;0,$O18&lt;&gt;0),"","R"),"")</f>
        <v/>
      </c>
      <c r="J19" s="54" t="str">
        <f ca="1">IF($A19&lt;&gt;"",IF($I19&lt;&gt;"",IF($B19=$I19,"W","L"),""),"")</f>
        <v/>
      </c>
      <c r="K19" s="66">
        <f t="shared" ca="1" si="4"/>
        <v>1</v>
      </c>
      <c r="L19" s="13" t="str">
        <f ca="1">IF(A19&lt;&gt;"",(H19),0)</f>
        <v>0</v>
      </c>
      <c r="M19" s="11">
        <f ca="1">IF(A19&lt;&gt;"",L19+M18,0)</f>
        <v>1</v>
      </c>
      <c r="N19" s="65" t="str">
        <f ca="1">IF($A19&lt;&gt;"",IF(N18&gt;0,N18,IF(M19&gt;=$J$1,"Profit Target",0)),0)</f>
        <v>Profit Target</v>
      </c>
      <c r="O19" s="65">
        <f ca="1">IF($A19&lt;&gt;"",IF(N18&lt;&gt;0,O18,IF(M19&lt;=$G$2,"Stop Loss",0)),0)</f>
        <v>0</v>
      </c>
      <c r="P19" s="65">
        <f t="shared" ca="1" si="3"/>
        <v>1</v>
      </c>
      <c r="Q19" s="75">
        <v>15</v>
      </c>
      <c r="R19" s="78"/>
      <c r="S19" s="79">
        <v>610</v>
      </c>
      <c r="T19" s="80">
        <v>221</v>
      </c>
      <c r="V19" s="67"/>
      <c r="W19" s="45"/>
      <c r="X19" s="60"/>
      <c r="Y19" s="60"/>
      <c r="Z19" s="60"/>
      <c r="AA19" s="60"/>
      <c r="AB19" s="60"/>
      <c r="AC19" s="61"/>
      <c r="AD19" s="45"/>
      <c r="AE19" s="60"/>
      <c r="AF19" s="45"/>
      <c r="AG19" s="48"/>
      <c r="AH19" s="48"/>
      <c r="AI19"/>
      <c r="AJ19"/>
      <c r="AK19" s="7"/>
      <c r="AL19"/>
      <c r="AM19"/>
      <c r="AN19"/>
      <c r="AO19"/>
      <c r="AP19"/>
      <c r="AQ19"/>
      <c r="AR19" s="10">
        <f t="shared" ca="1" si="2"/>
        <v>29</v>
      </c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</row>
    <row r="20" spans="1:76" s="16" customFormat="1">
      <c r="A20" s="10">
        <f t="shared" ca="1" si="0"/>
        <v>29</v>
      </c>
      <c r="B20" s="63" t="str">
        <f t="shared" ca="1" si="1"/>
        <v>B</v>
      </c>
      <c r="C20" s="55">
        <f ca="1">IF($A19&lt;&gt;"",IF($P$1=1,VLOOKUP(D19,$Q$5:$T$30,2),IF($P$1=2,VLOOKUP(D19,$Q$5:$T$30,3),IF($P$1=3,VLOOKUP(D19,$Q$5:$T$30,4),IF(AND($P$1=4,G19="L"),C19+1,IF(AND($P$1=4,G19="W",C19&gt;2),C19-1,1))))),"")</f>
        <v>1</v>
      </c>
      <c r="D20" s="3">
        <f ca="1">IF(A20&lt;&gt;"",IF(G20="",D19,IF(AND(D19&gt;0,G20="L"),D19+1,IF(AND(D19&gt;1,G19="W"),1,1))),"")</f>
        <v>1</v>
      </c>
      <c r="E20" s="3" t="e">
        <f ca="1">IF(AND(F19=B18,G19="W"),1,IF(#REF!="RBR",2,IF(#REF!="BRB",3,IF(#REF!="RBBR",4,IF(#REF!="BRRB",5,1)))))</f>
        <v>#REF!</v>
      </c>
      <c r="F20" s="54" t="str">
        <f ca="1">IF($A19&lt;&gt;"",IF(OR($N19&lt;&gt;0,$O19&lt;&gt;0),"",IF(J19="W","R","")),"")</f>
        <v/>
      </c>
      <c r="G20" s="54" t="str">
        <f ca="1">IF(A20&lt;&gt;"",IF(F20&lt;&gt;"",IF(B20=F20,"W","L"),""),"")</f>
        <v/>
      </c>
      <c r="H20" s="37" t="str">
        <f ca="1">IF(A20&lt;&gt;"",IF(OR(N19&lt;&gt;0,O19&lt;&gt;0),"0",IF(G20&lt;&gt;"",IF(G20="W",(1*C20),(-1*C20)),0)),0)</f>
        <v>0</v>
      </c>
      <c r="I20" s="54" t="str">
        <f ca="1">IF($A19&lt;&gt;"",IF(OR($N19&lt;&gt;0,$O19&lt;&gt;0),"","R"),"")</f>
        <v/>
      </c>
      <c r="J20" s="54" t="str">
        <f ca="1">IF($A20&lt;&gt;"",IF($I20&lt;&gt;"",IF($B20=$I20,"W","L"),""),"")</f>
        <v/>
      </c>
      <c r="K20" s="66">
        <f t="shared" ca="1" si="4"/>
        <v>1</v>
      </c>
      <c r="L20" s="13" t="str">
        <f ca="1">IF(A20&lt;&gt;"",(H20),0)</f>
        <v>0</v>
      </c>
      <c r="M20" s="11">
        <f ca="1">IF(A20&lt;&gt;"",L20+M19,0)</f>
        <v>1</v>
      </c>
      <c r="N20" s="65" t="str">
        <f ca="1">IF($A20&lt;&gt;"",IF(N19&gt;0,N19,IF(M20&gt;=$J$1,"Profit Target",0)),0)</f>
        <v>Profit Target</v>
      </c>
      <c r="O20" s="65">
        <f ca="1">IF($A20&lt;&gt;"",IF(N19&lt;&gt;0,O19,IF(M20&lt;=$G$2,"Stop Loss",0)),0)</f>
        <v>0</v>
      </c>
      <c r="P20" s="65">
        <f t="shared" ca="1" si="3"/>
        <v>1</v>
      </c>
      <c r="Q20" s="75">
        <v>16</v>
      </c>
      <c r="R20" s="78"/>
      <c r="S20" s="79">
        <v>987</v>
      </c>
      <c r="T20" s="80">
        <v>296</v>
      </c>
      <c r="V20" s="67"/>
      <c r="W20" s="45"/>
      <c r="X20" s="60"/>
      <c r="Y20" s="60"/>
      <c r="Z20" s="60"/>
      <c r="AA20" s="60"/>
      <c r="AB20" s="60"/>
      <c r="AC20" s="61"/>
      <c r="AD20" s="45"/>
      <c r="AE20" s="60"/>
      <c r="AF20" s="45"/>
      <c r="AG20" s="48"/>
      <c r="AH20" s="48"/>
      <c r="AI20"/>
      <c r="AJ20"/>
      <c r="AK20" s="7"/>
      <c r="AL20"/>
      <c r="AM20"/>
      <c r="AN20"/>
      <c r="AO20"/>
      <c r="AP20"/>
      <c r="AQ20"/>
      <c r="AR20" s="10">
        <f t="shared" ca="1" si="2"/>
        <v>13</v>
      </c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</row>
    <row r="21" spans="1:76" s="16" customFormat="1">
      <c r="A21" s="10">
        <f t="shared" ca="1" si="0"/>
        <v>9</v>
      </c>
      <c r="B21" s="63" t="str">
        <f t="shared" ca="1" si="1"/>
        <v>R</v>
      </c>
      <c r="C21" s="55">
        <f ca="1">IF($A20&lt;&gt;"",IF($P$1=1,VLOOKUP(D20,$Q$5:$T$30,2),IF($P$1=2,VLOOKUP(D20,$Q$5:$T$30,3),IF($P$1=3,VLOOKUP(D20,$Q$5:$T$30,4),IF(AND($P$1=4,G20="L"),C20+1,IF(AND($P$1=4,G20="W",C20&gt;2),C20-1,1))))),"")</f>
        <v>1</v>
      </c>
      <c r="D21" s="3">
        <f ca="1">IF(A21&lt;&gt;"",IF(G21="",D20,IF(AND(D20&gt;0,G21="L"),D20+1,IF(AND(D20&gt;1,G20="W"),1,1))),"")</f>
        <v>1</v>
      </c>
      <c r="E21" s="3" t="e">
        <f ca="1">IF(AND(F20=B19,G20="W"),1,IF(#REF!="RBR",2,IF(#REF!="BRB",3,IF(#REF!="RBBR",4,IF(#REF!="BRRB",5,1)))))</f>
        <v>#REF!</v>
      </c>
      <c r="F21" s="54" t="str">
        <f ca="1">IF($A20&lt;&gt;"",IF(OR($N20&lt;&gt;0,$O20&lt;&gt;0),"",IF(J20="W","R","")),"")</f>
        <v/>
      </c>
      <c r="G21" s="54" t="str">
        <f ca="1">IF(A21&lt;&gt;"",IF(F21&lt;&gt;"",IF(B21=F21,"W","L"),""),"")</f>
        <v/>
      </c>
      <c r="H21" s="37" t="str">
        <f ca="1">IF(A21&lt;&gt;"",IF(OR(N20&lt;&gt;0,O20&lt;&gt;0),"0",IF(G21&lt;&gt;"",IF(G21="W",(1*C21),(-1*C21)),0)),0)</f>
        <v>0</v>
      </c>
      <c r="I21" s="54" t="str">
        <f ca="1">IF($A20&lt;&gt;"",IF(OR($N20&lt;&gt;0,$O20&lt;&gt;0),"","R"),"")</f>
        <v/>
      </c>
      <c r="J21" s="54" t="str">
        <f ca="1">IF($A21&lt;&gt;"",IF($I21&lt;&gt;"",IF($B21=$I21,"W","L"),""),"")</f>
        <v/>
      </c>
      <c r="K21" s="66">
        <f t="shared" ca="1" si="4"/>
        <v>1</v>
      </c>
      <c r="L21" s="13" t="str">
        <f ca="1">IF(A21&lt;&gt;"",(H21),0)</f>
        <v>0</v>
      </c>
      <c r="M21" s="11">
        <f ca="1">IF(A21&lt;&gt;"",L21+M20,0)</f>
        <v>1</v>
      </c>
      <c r="N21" s="65" t="str">
        <f ca="1">IF($A21&lt;&gt;"",IF(N20&gt;0,N20,IF(M21&gt;=$J$1,"Profit Target",0)),0)</f>
        <v>Profit Target</v>
      </c>
      <c r="O21" s="65">
        <f ca="1">IF($A21&lt;&gt;"",IF(N20&lt;&gt;0,O20,IF(M21&lt;=$G$2,"Stop Loss",0)),0)</f>
        <v>0</v>
      </c>
      <c r="P21" s="65">
        <f t="shared" ca="1" si="3"/>
        <v>1</v>
      </c>
      <c r="Q21" s="75">
        <v>17</v>
      </c>
      <c r="R21" s="78"/>
      <c r="S21" s="79">
        <v>1597</v>
      </c>
      <c r="T21" s="80">
        <v>396</v>
      </c>
      <c r="V21" s="67"/>
      <c r="W21" s="45"/>
      <c r="X21" s="60"/>
      <c r="Y21" s="60"/>
      <c r="Z21" s="60"/>
      <c r="AA21" s="60"/>
      <c r="AB21" s="60"/>
      <c r="AC21" s="61"/>
      <c r="AD21" s="45"/>
      <c r="AE21" s="45"/>
      <c r="AF21" s="45"/>
      <c r="AG21" s="48"/>
      <c r="AH21" s="48"/>
      <c r="AI21"/>
      <c r="AJ21"/>
      <c r="AK21" s="7"/>
      <c r="AL21"/>
      <c r="AM21"/>
      <c r="AN21"/>
      <c r="AO21"/>
      <c r="AP21"/>
      <c r="AQ21"/>
      <c r="AR21" s="10">
        <f t="shared" ca="1" si="2"/>
        <v>13</v>
      </c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</row>
    <row r="22" spans="1:76" s="16" customFormat="1">
      <c r="A22" s="10">
        <f t="shared" ca="1" si="0"/>
        <v>30</v>
      </c>
      <c r="B22" s="63" t="str">
        <f t="shared" ca="1" si="1"/>
        <v>R</v>
      </c>
      <c r="C22" s="55">
        <f ca="1">IF($A21&lt;&gt;"",IF($P$1=1,VLOOKUP(D21,$Q$5:$T$30,2),IF($P$1=2,VLOOKUP(D21,$Q$5:$T$30,3),IF($P$1=3,VLOOKUP(D21,$Q$5:$T$30,4),IF(AND($P$1=4,G21="L"),C21+1,IF(AND($P$1=4,G21="W",C21&gt;2),C21-1,1))))),"")</f>
        <v>1</v>
      </c>
      <c r="D22" s="3">
        <f ca="1">IF(A22&lt;&gt;"",IF(G22="",D21,IF(AND(D21&gt;0,G22="L"),D21+1,IF(AND(D21&gt;1,G21="W"),1,1))),"")</f>
        <v>1</v>
      </c>
      <c r="E22" s="3" t="e">
        <f ca="1">IF(AND(F21=B20,G21="W"),1,IF(#REF!="RBR",2,IF(#REF!="BRB",3,IF(#REF!="RBBR",4,IF(#REF!="BRRB",5,1)))))</f>
        <v>#REF!</v>
      </c>
      <c r="F22" s="54" t="str">
        <f ca="1">IF($A21&lt;&gt;"",IF(OR($N21&lt;&gt;0,$O21&lt;&gt;0),"",IF(J21="W","R","")),"")</f>
        <v/>
      </c>
      <c r="G22" s="54" t="str">
        <f ca="1">IF(A22&lt;&gt;"",IF(F22&lt;&gt;"",IF(B22=F22,"W","L"),""),"")</f>
        <v/>
      </c>
      <c r="H22" s="37" t="str">
        <f ca="1">IF(A22&lt;&gt;"",IF(OR(N21&lt;&gt;0,O21&lt;&gt;0),"0",IF(G22&lt;&gt;"",IF(G22="W",(1*C22),(-1*C22)),0)),0)</f>
        <v>0</v>
      </c>
      <c r="I22" s="54" t="str">
        <f ca="1">IF($A21&lt;&gt;"",IF(OR($N21&lt;&gt;0,$O21&lt;&gt;0),"","R"),"")</f>
        <v/>
      </c>
      <c r="J22" s="54" t="str">
        <f ca="1">IF($A22&lt;&gt;"",IF($I22&lt;&gt;"",IF($B22=$I22,"W","L"),""),"")</f>
        <v/>
      </c>
      <c r="K22" s="66">
        <f t="shared" ca="1" si="4"/>
        <v>1</v>
      </c>
      <c r="L22" s="13" t="str">
        <f ca="1">IF(A22&lt;&gt;"",(H22),0)</f>
        <v>0</v>
      </c>
      <c r="M22" s="11">
        <f ca="1">IF(A22&lt;&gt;"",L22+M21,0)</f>
        <v>1</v>
      </c>
      <c r="N22" s="65" t="str">
        <f ca="1">IF($A22&lt;&gt;"",IF(N21&gt;0,N21,IF(M22&gt;=$J$1,"Profit Target",0)),0)</f>
        <v>Profit Target</v>
      </c>
      <c r="O22" s="65">
        <f ca="1">IF($A22&lt;&gt;"",IF(N21&lt;&gt;0,O21,IF(M22&lt;=$G$2,"Stop Loss",0)),0)</f>
        <v>0</v>
      </c>
      <c r="P22" s="65">
        <f t="shared" ca="1" si="3"/>
        <v>1</v>
      </c>
      <c r="Q22" s="75">
        <v>18</v>
      </c>
      <c r="R22" s="78"/>
      <c r="S22" s="79">
        <v>2584</v>
      </c>
      <c r="T22" s="80">
        <v>529</v>
      </c>
      <c r="U22" s="96"/>
      <c r="V22" s="96"/>
      <c r="W22" s="73"/>
      <c r="X22" s="97"/>
      <c r="Y22" s="97"/>
      <c r="Z22" s="97"/>
      <c r="AA22" s="97"/>
      <c r="AB22" s="97"/>
      <c r="AC22" s="98"/>
      <c r="AD22" s="73"/>
      <c r="AE22" s="73"/>
      <c r="AF22" s="73"/>
      <c r="AG22" s="73"/>
      <c r="AH22" s="73"/>
      <c r="AI22" s="99"/>
      <c r="AJ22" s="99"/>
      <c r="AK22" s="95"/>
      <c r="AL22"/>
      <c r="AM22"/>
      <c r="AN22"/>
      <c r="AO22"/>
      <c r="AP22"/>
      <c r="AQ22"/>
      <c r="AR22" s="10">
        <f t="shared" ca="1" si="2"/>
        <v>17</v>
      </c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</row>
    <row r="23" spans="1:76" s="16" customFormat="1">
      <c r="A23" s="10">
        <f t="shared" ca="1" si="0"/>
        <v>1</v>
      </c>
      <c r="B23" s="63" t="str">
        <f t="shared" ca="1" si="1"/>
        <v>R</v>
      </c>
      <c r="C23" s="55">
        <f ca="1">IF($A22&lt;&gt;"",IF($P$1=1,VLOOKUP(D22,$Q$5:$T$30,2),IF($P$1=2,VLOOKUP(D22,$Q$5:$T$30,3),IF($P$1=3,VLOOKUP(D22,$Q$5:$T$30,4),IF(AND($P$1=4,G22="L"),C22+1,IF(AND($P$1=4,G22="W",C22&gt;2),C22-1,1))))),"")</f>
        <v>1</v>
      </c>
      <c r="D23" s="3">
        <f ca="1">IF(A23&lt;&gt;"",IF(G23="",D22,IF(AND(D22&gt;0,G23="L"),D22+1,IF(AND(D22&gt;1,G22="W"),1,1))),"")</f>
        <v>1</v>
      </c>
      <c r="E23" s="3" t="e">
        <f ca="1">IF(AND(F22=B21,G22="W"),1,IF(#REF!="RBR",2,IF(#REF!="BRB",3,IF(#REF!="RBBR",4,IF(#REF!="BRRB",5,1)))))</f>
        <v>#REF!</v>
      </c>
      <c r="F23" s="54" t="str">
        <f ca="1">IF($A22&lt;&gt;"",IF(OR($N22&lt;&gt;0,$O22&lt;&gt;0),"",IF(J22="W","R","")),"")</f>
        <v/>
      </c>
      <c r="G23" s="54" t="str">
        <f ca="1">IF(A23&lt;&gt;"",IF(F23&lt;&gt;"",IF(B23=F23,"W","L"),""),"")</f>
        <v/>
      </c>
      <c r="H23" s="37" t="str">
        <f ca="1">IF(A23&lt;&gt;"",IF(OR(N22&lt;&gt;0,O22&lt;&gt;0),"0",IF(G23&lt;&gt;"",IF(G23="W",(1*C23),(-1*C23)),0)),0)</f>
        <v>0</v>
      </c>
      <c r="I23" s="54" t="str">
        <f ca="1">IF($A22&lt;&gt;"",IF(OR($N22&lt;&gt;0,$O22&lt;&gt;0),"","R"),"")</f>
        <v/>
      </c>
      <c r="J23" s="54" t="str">
        <f ca="1">IF($A23&lt;&gt;"",IF($I23&lt;&gt;"",IF($B23=$I23,"W","L"),""),"")</f>
        <v/>
      </c>
      <c r="K23" s="66">
        <f t="shared" ca="1" si="4"/>
        <v>1</v>
      </c>
      <c r="L23" s="13" t="str">
        <f ca="1">IF(A23&lt;&gt;"",(H23),0)</f>
        <v>0</v>
      </c>
      <c r="M23" s="11">
        <f ca="1">IF(A23&lt;&gt;"",L23+M22,0)</f>
        <v>1</v>
      </c>
      <c r="N23" s="65" t="str">
        <f ca="1">IF($A23&lt;&gt;"",IF(N22&gt;0,N22,IF(M23&gt;=$J$1,"Profit Target",0)),0)</f>
        <v>Profit Target</v>
      </c>
      <c r="O23" s="65">
        <f ca="1">IF($A23&lt;&gt;"",IF(N22&lt;&gt;0,O22,IF(M23&lt;=$G$2,"Stop Loss",0)),0)</f>
        <v>0</v>
      </c>
      <c r="P23" s="65">
        <f t="shared" ca="1" si="3"/>
        <v>1</v>
      </c>
      <c r="Q23" s="75">
        <v>19</v>
      </c>
      <c r="R23" s="78"/>
      <c r="S23" s="79">
        <v>4181</v>
      </c>
      <c r="T23" s="80">
        <v>706</v>
      </c>
      <c r="AK23" s="95"/>
      <c r="AL23"/>
      <c r="AM23"/>
      <c r="AN23"/>
      <c r="AO23"/>
      <c r="AP23"/>
      <c r="AQ23"/>
      <c r="AR23" s="10">
        <f t="shared" ca="1" si="2"/>
        <v>4</v>
      </c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</row>
    <row r="24" spans="1:76" s="16" customFormat="1">
      <c r="A24" s="10">
        <f t="shared" ca="1" si="0"/>
        <v>30</v>
      </c>
      <c r="B24" s="63" t="str">
        <f t="shared" ca="1" si="1"/>
        <v>R</v>
      </c>
      <c r="C24" s="55">
        <f ca="1">IF($A23&lt;&gt;"",IF($P$1=1,VLOOKUP(D23,$Q$5:$T$30,2),IF($P$1=2,VLOOKUP(D23,$Q$5:$T$30,3),IF($P$1=3,VLOOKUP(D23,$Q$5:$T$30,4),IF(AND($P$1=4,G23="L"),C23+1,IF(AND($P$1=4,G23="W",C23&gt;2),C23-1,1))))),"")</f>
        <v>1</v>
      </c>
      <c r="D24" s="3">
        <f ca="1">IF(A24&lt;&gt;"",IF(G24="",D23,IF(AND(D23&gt;0,G24="L"),D23+1,IF(AND(D23&gt;1,G23="W"),1,1))),"")</f>
        <v>1</v>
      </c>
      <c r="E24" s="3" t="e">
        <f ca="1">IF(AND(F23=B22,G23="W"),1,IF(#REF!="RBR",2,IF(#REF!="BRB",3,IF(#REF!="RBBR",4,IF(#REF!="BRRB",5,1)))))</f>
        <v>#REF!</v>
      </c>
      <c r="F24" s="54" t="str">
        <f ca="1">IF($A23&lt;&gt;"",IF(OR($N23&lt;&gt;0,$O23&lt;&gt;0),"",IF(J23="W","R","")),"")</f>
        <v/>
      </c>
      <c r="G24" s="54" t="str">
        <f ca="1">IF(A24&lt;&gt;"",IF(F24&lt;&gt;"",IF(B24=F24,"W","L"),""),"")</f>
        <v/>
      </c>
      <c r="H24" s="37" t="str">
        <f ca="1">IF(A24&lt;&gt;"",IF(OR(N23&lt;&gt;0,O23&lt;&gt;0),"0",IF(G24&lt;&gt;"",IF(G24="W",(1*C24),(-1*C24)),0)),0)</f>
        <v>0</v>
      </c>
      <c r="I24" s="54" t="str">
        <f ca="1">IF($A23&lt;&gt;"",IF(OR($N23&lt;&gt;0,$O23&lt;&gt;0),"","R"),"")</f>
        <v/>
      </c>
      <c r="J24" s="54" t="str">
        <f ca="1">IF($A24&lt;&gt;"",IF($I24&lt;&gt;"",IF($B24=$I24,"W","L"),""),"")</f>
        <v/>
      </c>
      <c r="K24" s="66">
        <f t="shared" ca="1" si="4"/>
        <v>1</v>
      </c>
      <c r="L24" s="13" t="str">
        <f ca="1">IF(A24&lt;&gt;"",(H24),0)</f>
        <v>0</v>
      </c>
      <c r="M24" s="11">
        <f ca="1">IF(A24&lt;&gt;"",L24+M23,0)</f>
        <v>1</v>
      </c>
      <c r="N24" s="65" t="str">
        <f ca="1">IF($A24&lt;&gt;"",IF(N23&gt;0,N23,IF(M24&gt;=$J$1,"Profit Target",0)),0)</f>
        <v>Profit Target</v>
      </c>
      <c r="O24" s="65">
        <f ca="1">IF($A24&lt;&gt;"",IF(N23&lt;&gt;0,O23,IF(M24&lt;=$G$2,"Stop Loss",0)),0)</f>
        <v>0</v>
      </c>
      <c r="P24" s="65">
        <f t="shared" ca="1" si="3"/>
        <v>1</v>
      </c>
      <c r="Q24" s="75">
        <v>20</v>
      </c>
      <c r="R24" s="78"/>
      <c r="S24" s="79">
        <v>6765</v>
      </c>
      <c r="T24" s="80">
        <v>942</v>
      </c>
      <c r="AK24" s="95"/>
      <c r="AL24"/>
      <c r="AM24"/>
      <c r="AN24"/>
      <c r="AO24"/>
      <c r="AP24"/>
      <c r="AQ24"/>
      <c r="AR24" s="10">
        <f t="shared" ca="1" si="2"/>
        <v>5</v>
      </c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</row>
    <row r="25" spans="1:76" s="16" customFormat="1">
      <c r="A25" s="10">
        <f t="shared" ca="1" si="0"/>
        <v>3</v>
      </c>
      <c r="B25" s="63" t="str">
        <f t="shared" ca="1" si="1"/>
        <v>R</v>
      </c>
      <c r="C25" s="55">
        <f ca="1">IF($A24&lt;&gt;"",IF($P$1=1,VLOOKUP(D24,$Q$5:$T$30,2),IF($P$1=2,VLOOKUP(D24,$Q$5:$T$30,3),IF($P$1=3,VLOOKUP(D24,$Q$5:$T$30,4),IF(AND($P$1=4,G24="L"),C24+1,IF(AND($P$1=4,G24="W",C24&gt;2),C24-1,1))))),"")</f>
        <v>1</v>
      </c>
      <c r="D25" s="3">
        <f ca="1">IF(A25&lt;&gt;"",IF(G25="",D24,IF(AND(D24&gt;0,G25="L"),D24+1,IF(AND(D24&gt;1,G24="W"),1,1))),"")</f>
        <v>1</v>
      </c>
      <c r="E25" s="3" t="e">
        <f ca="1">IF(AND(F24=B23,G24="W"),1,IF(#REF!="RBR",2,IF(#REF!="BRB",3,IF(#REF!="RBBR",4,IF(#REF!="BRRB",5,1)))))</f>
        <v>#REF!</v>
      </c>
      <c r="F25" s="54" t="str">
        <f ca="1">IF($A24&lt;&gt;"",IF(OR($N24&lt;&gt;0,$O24&lt;&gt;0),"",IF(J24="W","R","")),"")</f>
        <v/>
      </c>
      <c r="G25" s="54" t="str">
        <f ca="1">IF(A25&lt;&gt;"",IF(F25&lt;&gt;"",IF(B25=F25,"W","L"),""),"")</f>
        <v/>
      </c>
      <c r="H25" s="37" t="str">
        <f ca="1">IF(A25&lt;&gt;"",IF(OR(N24&lt;&gt;0,O24&lt;&gt;0),"0",IF(G25&lt;&gt;"",IF(G25="W",(1*C25),(-1*C25)),0)),0)</f>
        <v>0</v>
      </c>
      <c r="I25" s="54" t="str">
        <f ca="1">IF($A24&lt;&gt;"",IF(OR($N24&lt;&gt;0,$O24&lt;&gt;0),"","R"),"")</f>
        <v/>
      </c>
      <c r="J25" s="54" t="str">
        <f ca="1">IF($A25&lt;&gt;"",IF($I25&lt;&gt;"",IF($B25=$I25,"W","L"),""),"")</f>
        <v/>
      </c>
      <c r="K25" s="66">
        <f t="shared" ca="1" si="4"/>
        <v>1</v>
      </c>
      <c r="L25" s="13" t="str">
        <f ca="1">IF(A25&lt;&gt;"",(H25),0)</f>
        <v>0</v>
      </c>
      <c r="M25" s="11">
        <f ca="1">IF(A25&lt;&gt;"",L25+M24,0)</f>
        <v>1</v>
      </c>
      <c r="N25" s="65" t="str">
        <f ca="1">IF($A25&lt;&gt;"",IF(N24&gt;0,N24,IF(M25&gt;=$J$1,"Profit Target",0)),0)</f>
        <v>Profit Target</v>
      </c>
      <c r="O25" s="65">
        <f ca="1">IF($A25&lt;&gt;"",IF(N24&lt;&gt;0,O24,IF(M25&lt;=$G$2,"Stop Loss",0)),0)</f>
        <v>0</v>
      </c>
      <c r="P25" s="65">
        <f t="shared" ca="1" si="3"/>
        <v>1</v>
      </c>
      <c r="Q25" s="75">
        <v>21</v>
      </c>
      <c r="R25" s="78"/>
      <c r="S25" s="79"/>
      <c r="T25" s="80">
        <v>1257</v>
      </c>
      <c r="AK25" s="95"/>
      <c r="AL25"/>
      <c r="AM25"/>
      <c r="AN25"/>
      <c r="AO25"/>
      <c r="AP25"/>
      <c r="AQ25"/>
      <c r="AR25" s="10">
        <f t="shared" ca="1" si="2"/>
        <v>24</v>
      </c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</row>
    <row r="26" spans="1:76" s="16" customFormat="1">
      <c r="A26" s="10">
        <f t="shared" ca="1" si="0"/>
        <v>12</v>
      </c>
      <c r="B26" s="63" t="str">
        <f t="shared" ca="1" si="1"/>
        <v>R</v>
      </c>
      <c r="C26" s="55">
        <f ca="1">IF($A25&lt;&gt;"",IF($P$1=1,VLOOKUP(D25,$Q$5:$T$30,2),IF($P$1=2,VLOOKUP(D25,$Q$5:$T$30,3),IF($P$1=3,VLOOKUP(D25,$Q$5:$T$30,4),IF(AND($P$1=4,G25="L"),C25+1,IF(AND($P$1=4,G25="W",C25&gt;2),C25-1,1))))),"")</f>
        <v>1</v>
      </c>
      <c r="D26" s="3">
        <f ca="1">IF(A26&lt;&gt;"",IF(G26="",D25,IF(AND(D25&gt;0,G26="L"),D25+1,IF(AND(D25&gt;1,G25="W"),1,1))),"")</f>
        <v>1</v>
      </c>
      <c r="E26" s="3" t="e">
        <f ca="1">IF(AND(F25=B24,G25="W"),1,IF(#REF!="RBR",2,IF(#REF!="BRB",3,IF(#REF!="RBBR",4,IF(#REF!="BRRB",5,1)))))</f>
        <v>#REF!</v>
      </c>
      <c r="F26" s="54" t="str">
        <f ca="1">IF($A25&lt;&gt;"",IF(OR($N25&lt;&gt;0,$O25&lt;&gt;0),"",IF(J25="W","R","")),"")</f>
        <v/>
      </c>
      <c r="G26" s="54" t="str">
        <f ca="1">IF(A26&lt;&gt;"",IF(F26&lt;&gt;"",IF(B26=F26,"W","L"),""),"")</f>
        <v/>
      </c>
      <c r="H26" s="37" t="str">
        <f ca="1">IF(A26&lt;&gt;"",IF(OR(N25&lt;&gt;0,O25&lt;&gt;0),"0",IF(G26&lt;&gt;"",IF(G26="W",(1*C26),(-1*C26)),0)),0)</f>
        <v>0</v>
      </c>
      <c r="I26" s="54" t="str">
        <f ca="1">IF($A25&lt;&gt;"",IF(OR($N25&lt;&gt;0,$O25&lt;&gt;0),"","R"),"")</f>
        <v/>
      </c>
      <c r="J26" s="54" t="str">
        <f ca="1">IF($A26&lt;&gt;"",IF($I26&lt;&gt;"",IF($B26=$I26,"W","L"),""),"")</f>
        <v/>
      </c>
      <c r="K26" s="66">
        <f t="shared" ca="1" si="4"/>
        <v>1</v>
      </c>
      <c r="L26" s="13" t="str">
        <f ca="1">IF(A26&lt;&gt;"",(H26),0)</f>
        <v>0</v>
      </c>
      <c r="M26" s="11">
        <f ca="1">IF(A26&lt;&gt;"",L26+M25,0)</f>
        <v>1</v>
      </c>
      <c r="N26" s="65" t="str">
        <f ca="1">IF($A26&lt;&gt;"",IF(N25&gt;0,N25,IF(M26&gt;=$J$1,"Profit Target",0)),0)</f>
        <v>Profit Target</v>
      </c>
      <c r="O26" s="65">
        <f ca="1">IF($A26&lt;&gt;"",IF(N25&lt;&gt;0,O25,IF(M26&lt;=$G$2,"Stop Loss",0)),0)</f>
        <v>0</v>
      </c>
      <c r="P26" s="65">
        <f t="shared" ca="1" si="3"/>
        <v>1</v>
      </c>
      <c r="Q26" s="75">
        <v>22</v>
      </c>
      <c r="R26" s="78"/>
      <c r="S26" s="79"/>
      <c r="T26" s="80">
        <v>1677</v>
      </c>
      <c r="AK26" s="95"/>
      <c r="AL26"/>
      <c r="AM26"/>
      <c r="AN26"/>
      <c r="AO26"/>
      <c r="AP26"/>
      <c r="AQ26"/>
      <c r="AR26" s="10">
        <f t="shared" ca="1" si="2"/>
        <v>13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</row>
    <row r="27" spans="1:76" s="16" customFormat="1">
      <c r="A27" s="10">
        <f t="shared" ca="1" si="0"/>
        <v>26</v>
      </c>
      <c r="B27" s="63" t="str">
        <f t="shared" ca="1" si="1"/>
        <v>B</v>
      </c>
      <c r="C27" s="55">
        <f ca="1">IF($A26&lt;&gt;"",IF($P$1=1,VLOOKUP(D26,$Q$5:$T$30,2),IF($P$1=2,VLOOKUP(D26,$Q$5:$T$30,3),IF($P$1=3,VLOOKUP(D26,$Q$5:$T$30,4),IF(AND($P$1=4,G26="L"),C26+1,IF(AND($P$1=4,G26="W",C26&gt;2),C26-1,1))))),"")</f>
        <v>1</v>
      </c>
      <c r="D27" s="3">
        <f ca="1">IF(A27&lt;&gt;"",IF(G27="",D26,IF(AND(D26&gt;0,G27="L"),D26+1,IF(AND(D26&gt;1,G26="W"),1,1))),"")</f>
        <v>1</v>
      </c>
      <c r="E27" s="3" t="e">
        <f ca="1">IF(AND(F26=B25,G26="W"),1,IF(#REF!="RBR",2,IF(#REF!="BRB",3,IF(#REF!="RBBR",4,IF(#REF!="BRRB",5,1)))))</f>
        <v>#REF!</v>
      </c>
      <c r="F27" s="54" t="str">
        <f ca="1">IF($A26&lt;&gt;"",IF(OR($N26&lt;&gt;0,$O26&lt;&gt;0),"",IF(J26="W","R","")),"")</f>
        <v/>
      </c>
      <c r="G27" s="54" t="str">
        <f ca="1">IF(A27&lt;&gt;"",IF(F27&lt;&gt;"",IF(B27=F27,"W","L"),""),"")</f>
        <v/>
      </c>
      <c r="H27" s="37" t="str">
        <f ca="1">IF(A27&lt;&gt;"",IF(OR(N26&lt;&gt;0,O26&lt;&gt;0),"0",IF(G27&lt;&gt;"",IF(G27="W",(1*C27),(-1*C27)),0)),0)</f>
        <v>0</v>
      </c>
      <c r="I27" s="54" t="str">
        <f ca="1">IF($A26&lt;&gt;"",IF(OR($N26&lt;&gt;0,$O26&lt;&gt;0),"","R"),"")</f>
        <v/>
      </c>
      <c r="J27" s="54" t="str">
        <f ca="1">IF($A27&lt;&gt;"",IF($I27&lt;&gt;"",IF($B27=$I27,"W","L"),""),"")</f>
        <v/>
      </c>
      <c r="K27" s="66">
        <f t="shared" ca="1" si="4"/>
        <v>1</v>
      </c>
      <c r="L27" s="13" t="str">
        <f ca="1">IF(A27&lt;&gt;"",(H27),0)</f>
        <v>0</v>
      </c>
      <c r="M27" s="11">
        <f ca="1">IF(A27&lt;&gt;"",L27+M26,0)</f>
        <v>1</v>
      </c>
      <c r="N27" s="65" t="str">
        <f ca="1">IF($A27&lt;&gt;"",IF(N26&gt;0,N26,IF(M27&gt;=$J$1,"Profit Target",0)),0)</f>
        <v>Profit Target</v>
      </c>
      <c r="O27" s="65">
        <f ca="1">IF($A27&lt;&gt;"",IF(N26&lt;&gt;0,O26,IF(M27&lt;=$G$2,"Stop Loss",0)),0)</f>
        <v>0</v>
      </c>
      <c r="P27" s="65">
        <f t="shared" ca="1" si="3"/>
        <v>1</v>
      </c>
      <c r="Q27" s="75">
        <v>23</v>
      </c>
      <c r="R27" s="78"/>
      <c r="S27" s="79"/>
      <c r="T27" s="80">
        <v>2237</v>
      </c>
      <c r="AK27" s="95"/>
      <c r="AL27"/>
      <c r="AM27"/>
      <c r="AN27"/>
      <c r="AO27"/>
      <c r="AP27"/>
      <c r="AQ27"/>
      <c r="AR27" s="10">
        <f t="shared" ca="1" si="2"/>
        <v>3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</row>
    <row r="28" spans="1:76" s="16" customFormat="1">
      <c r="A28" s="10">
        <f t="shared" ca="1" si="0"/>
        <v>6</v>
      </c>
      <c r="B28" s="63" t="str">
        <f t="shared" ca="1" si="1"/>
        <v>B</v>
      </c>
      <c r="C28" s="55">
        <f ca="1">IF($A27&lt;&gt;"",IF($P$1=1,VLOOKUP(D27,$Q$5:$T$30,2),IF($P$1=2,VLOOKUP(D27,$Q$5:$T$30,3),IF($P$1=3,VLOOKUP(D27,$Q$5:$T$30,4),IF(AND($P$1=4,G27="L"),C27+1,IF(AND($P$1=4,G27="W",C27&gt;2),C27-1,1))))),"")</f>
        <v>1</v>
      </c>
      <c r="D28" s="3">
        <f ca="1">IF(A28&lt;&gt;"",IF(G28="",D27,IF(AND(D27&gt;0,G28="L"),D27+1,IF(AND(D27&gt;1,G27="W"),1,1))),"")</f>
        <v>1</v>
      </c>
      <c r="E28" s="3" t="e">
        <f ca="1">IF(AND(F27=B26,G27="W"),1,IF(#REF!="RBR",2,IF(#REF!="BRB",3,IF(#REF!="RBBR",4,IF(#REF!="BRRB",5,1)))))</f>
        <v>#REF!</v>
      </c>
      <c r="F28" s="54" t="str">
        <f ca="1">IF($A27&lt;&gt;"",IF(OR($N27&lt;&gt;0,$O27&lt;&gt;0),"",IF(J27="W","R","")),"")</f>
        <v/>
      </c>
      <c r="G28" s="54" t="str">
        <f ca="1">IF(A28&lt;&gt;"",IF(F28&lt;&gt;"",IF(B28=F28,"W","L"),""),"")</f>
        <v/>
      </c>
      <c r="H28" s="37" t="str">
        <f ca="1">IF(A28&lt;&gt;"",IF(OR(N27&lt;&gt;0,O27&lt;&gt;0),"0",IF(G28&lt;&gt;"",IF(G28="W",(1*C28),(-1*C28)),0)),0)</f>
        <v>0</v>
      </c>
      <c r="I28" s="54" t="str">
        <f ca="1">IF($A27&lt;&gt;"",IF(OR($N27&lt;&gt;0,$O27&lt;&gt;0),"","R"),"")</f>
        <v/>
      </c>
      <c r="J28" s="54" t="str">
        <f ca="1">IF($A28&lt;&gt;"",IF($I28&lt;&gt;"",IF($B28=$I28,"W","L"),""),"")</f>
        <v/>
      </c>
      <c r="K28" s="66">
        <f t="shared" ca="1" si="4"/>
        <v>1</v>
      </c>
      <c r="L28" s="13" t="str">
        <f ca="1">IF(A28&lt;&gt;"",(H28),0)</f>
        <v>0</v>
      </c>
      <c r="M28" s="11">
        <f ca="1">IF(A28&lt;&gt;"",L28+M27,0)</f>
        <v>1</v>
      </c>
      <c r="N28" s="65" t="str">
        <f ca="1">IF($A28&lt;&gt;"",IF(N27&gt;0,N27,IF(M28&gt;=$J$1,"Profit Target",0)),0)</f>
        <v>Profit Target</v>
      </c>
      <c r="O28" s="65">
        <f ca="1">IF($A28&lt;&gt;"",IF(N27&lt;&gt;0,O27,IF(M28&lt;=$G$2,"Stop Loss",0)),0)</f>
        <v>0</v>
      </c>
      <c r="P28" s="65">
        <f t="shared" ca="1" si="3"/>
        <v>1</v>
      </c>
      <c r="Q28" s="75">
        <v>24</v>
      </c>
      <c r="R28" s="78"/>
      <c r="S28" s="79"/>
      <c r="T28" s="80"/>
      <c r="AK28" s="95"/>
      <c r="AL28"/>
      <c r="AM28"/>
      <c r="AN28"/>
      <c r="AO28"/>
      <c r="AP28"/>
      <c r="AQ28"/>
      <c r="AR28" s="10">
        <f t="shared" ca="1" si="2"/>
        <v>17</v>
      </c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</row>
    <row r="29" spans="1:76" s="16" customFormat="1">
      <c r="A29" s="10">
        <f t="shared" ca="1" si="0"/>
        <v>29</v>
      </c>
      <c r="B29" s="63" t="str">
        <f t="shared" ca="1" si="1"/>
        <v>B</v>
      </c>
      <c r="C29" s="55">
        <f ca="1">IF($A28&lt;&gt;"",IF($P$1=1,VLOOKUP(D28,$Q$5:$T$30,2),IF($P$1=2,VLOOKUP(D28,$Q$5:$T$30,3),IF($P$1=3,VLOOKUP(D28,$Q$5:$T$30,4),IF(AND($P$1=4,G28="L"),C28+1,IF(AND($P$1=4,G28="W",C28&gt;2),C28-1,1))))),"")</f>
        <v>1</v>
      </c>
      <c r="D29" s="3">
        <f ca="1">IF(A29&lt;&gt;"",IF(G29="",D28,IF(AND(D28&gt;0,G29="L"),D28+1,IF(AND(D28&gt;1,G28="W"),1,1))),"")</f>
        <v>1</v>
      </c>
      <c r="E29" s="3" t="e">
        <f ca="1">IF(AND(F28=B27,G28="W"),1,IF(#REF!="RBR",2,IF(#REF!="BRB",3,IF(#REF!="RBBR",4,IF(#REF!="BRRB",5,1)))))</f>
        <v>#REF!</v>
      </c>
      <c r="F29" s="54" t="str">
        <f ca="1">IF($A28&lt;&gt;"",IF(OR($N28&lt;&gt;0,$O28&lt;&gt;0),"",IF(J28="W","R","")),"")</f>
        <v/>
      </c>
      <c r="G29" s="54" t="str">
        <f ca="1">IF(A29&lt;&gt;"",IF(F29&lt;&gt;"",IF(B29=F29,"W","L"),""),"")</f>
        <v/>
      </c>
      <c r="H29" s="37" t="str">
        <f ca="1">IF(A29&lt;&gt;"",IF(OR(N28&lt;&gt;0,O28&lt;&gt;0),"0",IF(G29&lt;&gt;"",IF(G29="W",(1*C29),(-1*C29)),0)),0)</f>
        <v>0</v>
      </c>
      <c r="I29" s="54" t="str">
        <f ca="1">IF($A28&lt;&gt;"",IF(OR($N28&lt;&gt;0,$O28&lt;&gt;0),"","R"),"")</f>
        <v/>
      </c>
      <c r="J29" s="54" t="str">
        <f ca="1">IF($A29&lt;&gt;"",IF($I29&lt;&gt;"",IF($B29=$I29,"W","L"),""),"")</f>
        <v/>
      </c>
      <c r="K29" s="66">
        <f t="shared" ca="1" si="4"/>
        <v>1</v>
      </c>
      <c r="L29" s="13" t="str">
        <f ca="1">IF(A29&lt;&gt;"",(H29),0)</f>
        <v>0</v>
      </c>
      <c r="M29" s="11">
        <f ca="1">IF(A29&lt;&gt;"",L29+M28,0)</f>
        <v>1</v>
      </c>
      <c r="N29" s="65" t="str">
        <f ca="1">IF($A29&lt;&gt;"",IF(N28&gt;0,N28,IF(M29&gt;=$J$1,"Profit Target",0)),0)</f>
        <v>Profit Target</v>
      </c>
      <c r="O29" s="65">
        <f ca="1">IF($A29&lt;&gt;"",IF(N28&lt;&gt;0,O28,IF(M29&lt;=$G$2,"Stop Loss",0)),0)</f>
        <v>0</v>
      </c>
      <c r="P29" s="65">
        <f t="shared" ca="1" si="3"/>
        <v>1</v>
      </c>
      <c r="Q29" s="90">
        <v>25</v>
      </c>
      <c r="R29" s="91"/>
      <c r="S29" s="82"/>
      <c r="T29" s="92"/>
      <c r="AK29" s="95"/>
      <c r="AL29"/>
      <c r="AM29"/>
      <c r="AN29"/>
      <c r="AO29"/>
      <c r="AP29"/>
      <c r="AQ29"/>
      <c r="AR29" s="10">
        <f t="shared" ca="1" si="2"/>
        <v>13</v>
      </c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</row>
    <row r="30" spans="1:76" s="16" customFormat="1">
      <c r="A30" s="10">
        <f t="shared" ca="1" si="0"/>
        <v>24</v>
      </c>
      <c r="B30" s="63" t="str">
        <f t="shared" ca="1" si="1"/>
        <v>B</v>
      </c>
      <c r="C30" s="55">
        <f ca="1">IF($A29&lt;&gt;"",IF($P$1=1,VLOOKUP(D29,$Q$5:$T$30,2),IF($P$1=2,VLOOKUP(D29,$Q$5:$T$30,3),IF($P$1=3,VLOOKUP(D29,$Q$5:$T$30,4),IF(AND($P$1=4,G29="L"),C29+1,IF(AND($P$1=4,G29="W",C29&gt;2),C29-1,1))))),"")</f>
        <v>1</v>
      </c>
      <c r="D30" s="3">
        <f ca="1">IF(A30&lt;&gt;"",IF(G30="",D29,IF(AND(D29&gt;0,G30="L"),D29+1,IF(AND(D29&gt;1,G29="W"),1,1))),"")</f>
        <v>1</v>
      </c>
      <c r="E30" s="3" t="e">
        <f ca="1">IF(AND(F29=B28,G29="W"),1,IF(#REF!="RBR",2,IF(#REF!="BRB",3,IF(#REF!="RBBR",4,IF(#REF!="BRRB",5,1)))))</f>
        <v>#REF!</v>
      </c>
      <c r="F30" s="54" t="str">
        <f ca="1">IF($A29&lt;&gt;"",IF(OR($N29&lt;&gt;0,$O29&lt;&gt;0),"",IF(J29="W","R","")),"")</f>
        <v/>
      </c>
      <c r="G30" s="54" t="str">
        <f ca="1">IF(A30&lt;&gt;"",IF(F30&lt;&gt;"",IF(B30=F30,"W","L"),""),"")</f>
        <v/>
      </c>
      <c r="H30" s="37" t="str">
        <f ca="1">IF(A30&lt;&gt;"",IF(OR(N29&lt;&gt;0,O29&lt;&gt;0),"0",IF(G30&lt;&gt;"",IF(G30="W",(1*C30),(-1*C30)),0)),0)</f>
        <v>0</v>
      </c>
      <c r="I30" s="54" t="str">
        <f ca="1">IF($A29&lt;&gt;"",IF(OR($N29&lt;&gt;0,$O29&lt;&gt;0),"","R"),"")</f>
        <v/>
      </c>
      <c r="J30" s="54" t="str">
        <f ca="1">IF($A30&lt;&gt;"",IF($I30&lt;&gt;"",IF($B30=$I30,"W","L"),""),"")</f>
        <v/>
      </c>
      <c r="K30" s="66">
        <f t="shared" ca="1" si="4"/>
        <v>1</v>
      </c>
      <c r="L30" s="13" t="str">
        <f ca="1">IF(A30&lt;&gt;"",(H30),0)</f>
        <v>0</v>
      </c>
      <c r="M30" s="11">
        <f ca="1">IF(A30&lt;&gt;"",L30+M29,0)</f>
        <v>1</v>
      </c>
      <c r="N30" s="65" t="str">
        <f ca="1">IF($A30&lt;&gt;"",IF(N29&gt;0,N29,IF(M30&gt;=$J$1,"Profit Target",0)),0)</f>
        <v>Profit Target</v>
      </c>
      <c r="O30" s="65">
        <f ca="1">IF($A30&lt;&gt;"",IF(N29&lt;&gt;0,O29,IF(M30&lt;=$G$2,"Stop Loss",0)),0)</f>
        <v>0</v>
      </c>
      <c r="P30" s="89">
        <f t="shared" ca="1" si="3"/>
        <v>1</v>
      </c>
      <c r="Q30" s="93"/>
      <c r="R30" s="94"/>
      <c r="S30" s="94"/>
      <c r="T30" s="94"/>
      <c r="AK30" s="95"/>
      <c r="AL30"/>
      <c r="AM30"/>
      <c r="AN30"/>
      <c r="AO30"/>
      <c r="AP30"/>
      <c r="AQ30"/>
      <c r="AR30" s="10">
        <f t="shared" ca="1" si="2"/>
        <v>20</v>
      </c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</row>
    <row r="31" spans="1:76" s="16" customFormat="1">
      <c r="A31" s="10">
        <f t="shared" ca="1" si="0"/>
        <v>7</v>
      </c>
      <c r="B31" s="63" t="str">
        <f t="shared" ca="1" si="1"/>
        <v>R</v>
      </c>
      <c r="C31" s="55">
        <f ca="1">IF($A30&lt;&gt;"",IF($P$1=1,VLOOKUP(D30,$Q$5:$T$30,2),IF($P$1=2,VLOOKUP(D30,$Q$5:$T$30,3),IF($P$1=3,VLOOKUP(D30,$Q$5:$T$30,4),IF(AND($P$1=4,G30="L"),C30+1,IF(AND($P$1=4,G30="W",C30&gt;2),C30-1,1))))),"")</f>
        <v>1</v>
      </c>
      <c r="D31" s="3">
        <f ca="1">IF(A31&lt;&gt;"",IF(G31="",D30,IF(AND(D30&gt;0,G31="L"),D30+1,IF(AND(D30&gt;1,G30="W"),1,1))),"")</f>
        <v>1</v>
      </c>
      <c r="E31" s="3" t="e">
        <f ca="1">IF(AND(F30=B29,G30="W"),1,IF(#REF!="RBR",2,IF(#REF!="BRB",3,IF(#REF!="RBBR",4,IF(#REF!="BRRB",5,1)))))</f>
        <v>#REF!</v>
      </c>
      <c r="F31" s="54" t="str">
        <f ca="1">IF($A30&lt;&gt;"",IF(OR($N30&lt;&gt;0,$O30&lt;&gt;0),"",IF(J30="W","R","")),"")</f>
        <v/>
      </c>
      <c r="G31" s="54" t="str">
        <f ca="1">IF(A31&lt;&gt;"",IF(F31&lt;&gt;"",IF(B31=F31,"W","L"),""),"")</f>
        <v/>
      </c>
      <c r="H31" s="37" t="str">
        <f ca="1">IF(A31&lt;&gt;"",IF(OR(N30&lt;&gt;0,O30&lt;&gt;0),"0",IF(G31&lt;&gt;"",IF(G31="W",(1*C31),(-1*C31)),0)),0)</f>
        <v>0</v>
      </c>
      <c r="I31" s="54" t="str">
        <f ca="1">IF($A30&lt;&gt;"",IF(OR($N30&lt;&gt;0,$O30&lt;&gt;0),"","R"),"")</f>
        <v/>
      </c>
      <c r="J31" s="54" t="str">
        <f ca="1">IF($A31&lt;&gt;"",IF($I31&lt;&gt;"",IF($B31=$I31,"W","L"),""),"")</f>
        <v/>
      </c>
      <c r="K31" s="66">
        <f t="shared" ca="1" si="4"/>
        <v>1</v>
      </c>
      <c r="L31" s="13" t="str">
        <f ca="1">IF(A31&lt;&gt;"",(H31),0)</f>
        <v>0</v>
      </c>
      <c r="M31" s="11">
        <f ca="1">IF(A31&lt;&gt;"",L31+M30,0)</f>
        <v>1</v>
      </c>
      <c r="N31" s="65" t="str">
        <f ca="1">IF($A31&lt;&gt;"",IF(N30&gt;0,N30,IF(M31&gt;=$J$1,"Profit Target",0)),0)</f>
        <v>Profit Target</v>
      </c>
      <c r="O31" s="65">
        <f ca="1">IF($A31&lt;&gt;"",IF(N30&lt;&gt;0,O30,IF(M31&lt;=$G$2,"Stop Loss",0)),0)</f>
        <v>0</v>
      </c>
      <c r="P31" s="89">
        <f t="shared" ca="1" si="3"/>
        <v>1</v>
      </c>
      <c r="Q31" s="93"/>
      <c r="R31" s="94"/>
      <c r="S31" s="94"/>
      <c r="T31" s="94"/>
      <c r="AK31" s="95"/>
      <c r="AL31"/>
      <c r="AM31"/>
      <c r="AN31"/>
      <c r="AO31"/>
      <c r="AP31"/>
      <c r="AQ31"/>
      <c r="AR31" s="10">
        <f t="shared" ca="1" si="2"/>
        <v>17</v>
      </c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</row>
    <row r="32" spans="1:76" s="16" customFormat="1">
      <c r="A32" s="10">
        <f t="shared" ca="1" si="0"/>
        <v>7</v>
      </c>
      <c r="B32" s="63" t="str">
        <f t="shared" ca="1" si="1"/>
        <v>R</v>
      </c>
      <c r="C32" s="55">
        <f ca="1">IF($A31&lt;&gt;"",IF($P$1=1,VLOOKUP(D31,$Q$5:$T$30,2),IF($P$1=2,VLOOKUP(D31,$Q$5:$T$30,3),IF($P$1=3,VLOOKUP(D31,$Q$5:$T$30,4),IF(AND($P$1=4,G31="L"),C31+1,IF(AND($P$1=4,G31="W",C31&gt;2),C31-1,1))))),"")</f>
        <v>1</v>
      </c>
      <c r="D32" s="3">
        <f ca="1">IF(A32&lt;&gt;"",IF(G32="",D31,IF(AND(D31&gt;0,G32="L"),D31+1,IF(AND(D31&gt;1,G31="W"),1,1))),"")</f>
        <v>1</v>
      </c>
      <c r="E32" s="3" t="e">
        <f ca="1">IF(AND(F31=B30,G31="W"),1,IF(#REF!="RBR",2,IF(#REF!="BRB",3,IF(#REF!="RBBR",4,IF(#REF!="BRRB",5,1)))))</f>
        <v>#REF!</v>
      </c>
      <c r="F32" s="54" t="str">
        <f ca="1">IF($A31&lt;&gt;"",IF(OR($N31&lt;&gt;0,$O31&lt;&gt;0),"",IF(J31="W","R","")),"")</f>
        <v/>
      </c>
      <c r="G32" s="54" t="str">
        <f ca="1">IF(A32&lt;&gt;"",IF(F32&lt;&gt;"",IF(B32=F32,"W","L"),""),"")</f>
        <v/>
      </c>
      <c r="H32" s="37" t="str">
        <f ca="1">IF(A32&lt;&gt;"",IF(OR(N31&lt;&gt;0,O31&lt;&gt;0),"0",IF(G32&lt;&gt;"",IF(G32="W",(1*C32),(-1*C32)),0)),0)</f>
        <v>0</v>
      </c>
      <c r="I32" s="54" t="str">
        <f ca="1">IF($A31&lt;&gt;"",IF(OR($N31&lt;&gt;0,$O31&lt;&gt;0),"","R"),"")</f>
        <v/>
      </c>
      <c r="J32" s="54" t="str">
        <f ca="1">IF($A32&lt;&gt;"",IF($I32&lt;&gt;"",IF($B32=$I32,"W","L"),""),"")</f>
        <v/>
      </c>
      <c r="K32" s="66">
        <f t="shared" ca="1" si="4"/>
        <v>1</v>
      </c>
      <c r="L32" s="13" t="str">
        <f ca="1">IF(A32&lt;&gt;"",(H32),0)</f>
        <v>0</v>
      </c>
      <c r="M32" s="11">
        <f ca="1">IF(A32&lt;&gt;"",L32+M31,0)</f>
        <v>1</v>
      </c>
      <c r="N32" s="65" t="str">
        <f ca="1">IF($A32&lt;&gt;"",IF(N31&gt;0,N31,IF(M32&gt;=$J$1,"Profit Target",0)),0)</f>
        <v>Profit Target</v>
      </c>
      <c r="O32" s="65">
        <f ca="1">IF($A32&lt;&gt;"",IF(N31&lt;&gt;0,O31,IF(M32&lt;=$G$2,"Stop Loss",0)),0)</f>
        <v>0</v>
      </c>
      <c r="P32" s="89">
        <f t="shared" ca="1" si="3"/>
        <v>1</v>
      </c>
      <c r="Q32" s="93"/>
      <c r="R32" s="94"/>
      <c r="S32" s="94"/>
      <c r="T32" s="94"/>
      <c r="AK32" s="95"/>
      <c r="AL32"/>
      <c r="AM32"/>
      <c r="AN32"/>
      <c r="AO32"/>
      <c r="AP32"/>
      <c r="AQ32"/>
      <c r="AR32" s="10">
        <f t="shared" ca="1" si="2"/>
        <v>30</v>
      </c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</row>
    <row r="33" spans="1:76" s="16" customFormat="1">
      <c r="A33" s="10">
        <f t="shared" ca="1" si="0"/>
        <v>1</v>
      </c>
      <c r="B33" s="63" t="str">
        <f t="shared" ca="1" si="1"/>
        <v>R</v>
      </c>
      <c r="C33" s="55">
        <f ca="1">IF($A32&lt;&gt;"",IF($P$1=1,VLOOKUP(D32,$Q$5:$T$30,2),IF($P$1=2,VLOOKUP(D32,$Q$5:$T$30,3),IF($P$1=3,VLOOKUP(D32,$Q$5:$T$30,4),IF(AND($P$1=4,G32="L"),C32+1,IF(AND($P$1=4,G32="W",C32&gt;2),C32-1,1))))),"")</f>
        <v>1</v>
      </c>
      <c r="D33" s="3">
        <f ca="1">IF(A33&lt;&gt;"",IF(G33="",D32,IF(AND(D32&gt;0,G33="L"),D32+1,IF(AND(D32&gt;1,G32="W"),1,1))),"")</f>
        <v>1</v>
      </c>
      <c r="E33" s="3" t="e">
        <f ca="1">IF(AND(F32=B31,G32="W"),1,IF(#REF!="RBR",2,IF(#REF!="BRB",3,IF(#REF!="RBBR",4,IF(#REF!="BRRB",5,1)))))</f>
        <v>#REF!</v>
      </c>
      <c r="F33" s="54" t="str">
        <f ca="1">IF($A32&lt;&gt;"",IF(OR($N32&lt;&gt;0,$O32&lt;&gt;0),"",IF(J32="W","R","")),"")</f>
        <v/>
      </c>
      <c r="G33" s="54" t="str">
        <f ca="1">IF(A33&lt;&gt;"",IF(F33&lt;&gt;"",IF(B33=F33,"W","L"),""),"")</f>
        <v/>
      </c>
      <c r="H33" s="37" t="str">
        <f ca="1">IF(A33&lt;&gt;"",IF(OR(N32&lt;&gt;0,O32&lt;&gt;0),"0",IF(G33&lt;&gt;"",IF(G33="W",(1*C33),(-1*C33)),0)),0)</f>
        <v>0</v>
      </c>
      <c r="I33" s="54" t="str">
        <f ca="1">IF($A32&lt;&gt;"",IF(OR($N32&lt;&gt;0,$O32&lt;&gt;0),"","R"),"")</f>
        <v/>
      </c>
      <c r="J33" s="54" t="str">
        <f ca="1">IF($A33&lt;&gt;"",IF($I33&lt;&gt;"",IF($B33=$I33,"W","L"),""),"")</f>
        <v/>
      </c>
      <c r="K33" s="66">
        <f t="shared" ca="1" si="4"/>
        <v>1</v>
      </c>
      <c r="L33" s="13" t="str">
        <f ca="1">IF(A33&lt;&gt;"",(H33),0)</f>
        <v>0</v>
      </c>
      <c r="M33" s="11">
        <f ca="1">IF(A33&lt;&gt;"",L33+M32,0)</f>
        <v>1</v>
      </c>
      <c r="N33" s="65" t="str">
        <f ca="1">IF($A33&lt;&gt;"",IF(N32&gt;0,N32,IF(M33&gt;=$J$1,"Profit Target",0)),0)</f>
        <v>Profit Target</v>
      </c>
      <c r="O33" s="65">
        <f ca="1">IF($A33&lt;&gt;"",IF(N32&lt;&gt;0,O32,IF(M33&lt;=$G$2,"Stop Loss",0)),0)</f>
        <v>0</v>
      </c>
      <c r="P33" s="89">
        <f t="shared" ca="1" si="3"/>
        <v>1</v>
      </c>
      <c r="Q33" s="93"/>
      <c r="R33" s="94"/>
      <c r="S33" s="94"/>
      <c r="T33" s="94"/>
      <c r="AK33" s="95"/>
      <c r="AL33"/>
      <c r="AM33"/>
      <c r="AN33"/>
      <c r="AO33"/>
      <c r="AP33"/>
      <c r="AQ33"/>
      <c r="AR33" s="10">
        <f t="shared" ca="1" si="2"/>
        <v>28</v>
      </c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</row>
    <row r="34" spans="1:76" s="16" customFormat="1">
      <c r="A34" s="10">
        <f t="shared" ca="1" si="0"/>
        <v>11</v>
      </c>
      <c r="B34" s="63" t="str">
        <f t="shared" ca="1" si="1"/>
        <v>B</v>
      </c>
      <c r="C34" s="55">
        <f ca="1">IF($A33&lt;&gt;"",IF($P$1=1,VLOOKUP(D33,$Q$5:$T$30,2),IF($P$1=2,VLOOKUP(D33,$Q$5:$T$30,3),IF($P$1=3,VLOOKUP(D33,$Q$5:$T$30,4),IF(AND($P$1=4,G33="L"),C33+1,IF(AND($P$1=4,G33="W",C33&gt;2),C33-1,1))))),"")</f>
        <v>1</v>
      </c>
      <c r="D34" s="3">
        <f ca="1">IF(A34&lt;&gt;"",IF(G34="",D33,IF(AND(D33&gt;0,G34="L"),D33+1,IF(AND(D33&gt;1,G33="W"),1,1))),"")</f>
        <v>1</v>
      </c>
      <c r="E34" s="3" t="e">
        <f ca="1">IF(AND(F33=B32,G33="W"),1,IF(#REF!="RBR",2,IF(#REF!="BRB",3,IF(#REF!="RBBR",4,IF(#REF!="BRRB",5,1)))))</f>
        <v>#REF!</v>
      </c>
      <c r="F34" s="54" t="str">
        <f ca="1">IF($A33&lt;&gt;"",IF(OR($N33&lt;&gt;0,$O33&lt;&gt;0),"",IF(J33="W","R","")),"")</f>
        <v/>
      </c>
      <c r="G34" s="54" t="str">
        <f ca="1">IF(A34&lt;&gt;"",IF(F34&lt;&gt;"",IF(B34=F34,"W","L"),""),"")</f>
        <v/>
      </c>
      <c r="H34" s="37" t="str">
        <f ca="1">IF(A34&lt;&gt;"",IF(OR(N33&lt;&gt;0,O33&lt;&gt;0),"0",IF(G34&lt;&gt;"",IF(G34="W",(1*C34),(-1*C34)),0)),0)</f>
        <v>0</v>
      </c>
      <c r="I34" s="54" t="str">
        <f ca="1">IF($A33&lt;&gt;"",IF(OR($N33&lt;&gt;0,$O33&lt;&gt;0),"","R"),"")</f>
        <v/>
      </c>
      <c r="J34" s="54" t="str">
        <f ca="1">IF($A34&lt;&gt;"",IF($I34&lt;&gt;"",IF($B34=$I34,"W","L"),""),"")</f>
        <v/>
      </c>
      <c r="K34" s="66">
        <f t="shared" ca="1" si="4"/>
        <v>1</v>
      </c>
      <c r="L34" s="13" t="str">
        <f ca="1">IF(A34&lt;&gt;"",(H34),0)</f>
        <v>0</v>
      </c>
      <c r="M34" s="11">
        <f ca="1">IF(A34&lt;&gt;"",L34+M33,0)</f>
        <v>1</v>
      </c>
      <c r="N34" s="65" t="str">
        <f ca="1">IF($A34&lt;&gt;"",IF(N33&gt;0,N33,IF(M34&gt;=$J$1,"Profit Target",0)),0)</f>
        <v>Profit Target</v>
      </c>
      <c r="O34" s="65">
        <f ca="1">IF($A34&lt;&gt;"",IF(N33&lt;&gt;0,O33,IF(M34&lt;=$G$2,"Stop Loss",0)),0)</f>
        <v>0</v>
      </c>
      <c r="P34" s="89">
        <f t="shared" ca="1" si="3"/>
        <v>1</v>
      </c>
      <c r="Q34" s="93"/>
      <c r="R34" s="94"/>
      <c r="S34" s="94"/>
      <c r="T34" s="94"/>
      <c r="U34" s="100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2"/>
      <c r="AK34" s="7"/>
      <c r="AL34"/>
      <c r="AM34"/>
      <c r="AN34"/>
      <c r="AO34"/>
      <c r="AP34"/>
      <c r="AQ34"/>
      <c r="AR34" s="10">
        <f t="shared" ca="1" si="2"/>
        <v>17</v>
      </c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</row>
    <row r="35" spans="1:76" s="16" customFormat="1">
      <c r="A35" s="10">
        <f t="shared" ca="1" si="0"/>
        <v>13</v>
      </c>
      <c r="B35" s="63" t="str">
        <f t="shared" ca="1" si="1"/>
        <v>B</v>
      </c>
      <c r="C35" s="55">
        <f ca="1">IF($A34&lt;&gt;"",IF($P$1=1,VLOOKUP(D34,$Q$5:$T$30,2),IF($P$1=2,VLOOKUP(D34,$Q$5:$T$30,3),IF($P$1=3,VLOOKUP(D34,$Q$5:$T$30,4),IF(AND($P$1=4,G34="L"),C34+1,IF(AND($P$1=4,G34="W",C34&gt;2),C34-1,1))))),"")</f>
        <v>1</v>
      </c>
      <c r="D35" s="3">
        <f ca="1">IF(A35&lt;&gt;"",IF(G35="",D34,IF(AND(D34&gt;0,G35="L"),D34+1,IF(AND(D34&gt;1,G34="W"),1,1))),"")</f>
        <v>1</v>
      </c>
      <c r="E35" s="3" t="e">
        <f ca="1">IF(AND(F34=B33,G34="W"),1,IF(#REF!="RBR",2,IF(#REF!="BRB",3,IF(#REF!="RBBR",4,IF(#REF!="BRRB",5,1)))))</f>
        <v>#REF!</v>
      </c>
      <c r="F35" s="54" t="str">
        <f ca="1">IF($A34&lt;&gt;"",IF(OR($N34&lt;&gt;0,$O34&lt;&gt;0),"",IF(J34="W","R","")),"")</f>
        <v/>
      </c>
      <c r="G35" s="54" t="str">
        <f ca="1">IF(A35&lt;&gt;"",IF(F35&lt;&gt;"",IF(B35=F35,"W","L"),""),"")</f>
        <v/>
      </c>
      <c r="H35" s="37" t="str">
        <f ca="1">IF(A35&lt;&gt;"",IF(OR(N34&lt;&gt;0,O34&lt;&gt;0),"0",IF(G35&lt;&gt;"",IF(G35="W",(1*C35),(-1*C35)),0)),0)</f>
        <v>0</v>
      </c>
      <c r="I35" s="54" t="str">
        <f ca="1">IF($A34&lt;&gt;"",IF(OR($N34&lt;&gt;0,$O34&lt;&gt;0),"","R"),"")</f>
        <v/>
      </c>
      <c r="J35" s="54" t="str">
        <f ca="1">IF($A35&lt;&gt;"",IF($I35&lt;&gt;"",IF($B35=$I35,"W","L"),""),"")</f>
        <v/>
      </c>
      <c r="K35" s="66">
        <f t="shared" ca="1" si="4"/>
        <v>1</v>
      </c>
      <c r="L35" s="13" t="str">
        <f ca="1">IF(A35&lt;&gt;"",(H35),0)</f>
        <v>0</v>
      </c>
      <c r="M35" s="11">
        <f ca="1">IF(A35&lt;&gt;"",L35+M34,0)</f>
        <v>1</v>
      </c>
      <c r="N35" s="65" t="str">
        <f ca="1">IF($A35&lt;&gt;"",IF(N34&gt;0,N34,IF(M35&gt;=$J$1,"Profit Target",0)),0)</f>
        <v>Profit Target</v>
      </c>
      <c r="O35" s="65">
        <f ca="1">IF($A35&lt;&gt;"",IF(N34&lt;&gt;0,O34,IF(M35&lt;=$G$2,"Stop Loss",0)),0)</f>
        <v>0</v>
      </c>
      <c r="P35" s="89">
        <f t="shared" ca="1" si="3"/>
        <v>1</v>
      </c>
      <c r="Q35" s="93"/>
      <c r="R35" s="94"/>
      <c r="S35" s="94"/>
      <c r="T35" s="94"/>
      <c r="U35" s="100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2"/>
      <c r="AK35" s="7"/>
      <c r="AL35"/>
      <c r="AM35"/>
      <c r="AN35"/>
      <c r="AO35"/>
      <c r="AP35"/>
      <c r="AQ35"/>
      <c r="AR35" s="10">
        <f t="shared" ca="1" si="2"/>
        <v>27</v>
      </c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</row>
    <row r="36" spans="1:76" s="16" customFormat="1">
      <c r="A36" s="10">
        <f t="shared" ca="1" si="0"/>
        <v>36</v>
      </c>
      <c r="B36" s="63" t="str">
        <f t="shared" ca="1" si="1"/>
        <v>R</v>
      </c>
      <c r="C36" s="55">
        <f ca="1">IF($A35&lt;&gt;"",IF($P$1=1,VLOOKUP(D35,$Q$5:$T$30,2),IF($P$1=2,VLOOKUP(D35,$Q$5:$T$30,3),IF($P$1=3,VLOOKUP(D35,$Q$5:$T$30,4),IF(AND($P$1=4,G35="L"),C35+1,IF(AND($P$1=4,G35="W",C35&gt;2),C35-1,1))))),"")</f>
        <v>1</v>
      </c>
      <c r="D36" s="3">
        <f ca="1">IF(A36&lt;&gt;"",IF(G36="",D35,IF(AND(D35&gt;0,G36="L"),D35+1,IF(AND(D35&gt;1,G35="W"),1,1))),"")</f>
        <v>1</v>
      </c>
      <c r="E36" s="3" t="e">
        <f ca="1">IF(AND(F35=B34,G35="W"),1,IF(#REF!="RBR",2,IF(#REF!="BRB",3,IF(#REF!="RBBR",4,IF(#REF!="BRRB",5,1)))))</f>
        <v>#REF!</v>
      </c>
      <c r="F36" s="54" t="str">
        <f ca="1">IF($A35&lt;&gt;"",IF(OR($N35&lt;&gt;0,$O35&lt;&gt;0),"",IF(J35="W","R","")),"")</f>
        <v/>
      </c>
      <c r="G36" s="54" t="str">
        <f ca="1">IF(A36&lt;&gt;"",IF(F36&lt;&gt;"",IF(B36=F36,"W","L"),""),"")</f>
        <v/>
      </c>
      <c r="H36" s="37" t="str">
        <f ca="1">IF(A36&lt;&gt;"",IF(OR(N35&lt;&gt;0,O35&lt;&gt;0),"0",IF(G36&lt;&gt;"",IF(G36="W",(1*C36),(-1*C36)),0)),0)</f>
        <v>0</v>
      </c>
      <c r="I36" s="54" t="str">
        <f ca="1">IF($A35&lt;&gt;"",IF(OR($N35&lt;&gt;0,$O35&lt;&gt;0),"","R"),"")</f>
        <v/>
      </c>
      <c r="J36" s="54" t="str">
        <f ca="1">IF($A36&lt;&gt;"",IF($I36&lt;&gt;"",IF($B36=$I36,"W","L"),""),"")</f>
        <v/>
      </c>
      <c r="K36" s="66">
        <f t="shared" ca="1" si="4"/>
        <v>1</v>
      </c>
      <c r="L36" s="13" t="str">
        <f ca="1">IF(A36&lt;&gt;"",(H36),0)</f>
        <v>0</v>
      </c>
      <c r="M36" s="11">
        <f ca="1">IF(A36&lt;&gt;"",L36+M35,0)</f>
        <v>1</v>
      </c>
      <c r="N36" s="65" t="str">
        <f ca="1">IF($A36&lt;&gt;"",IF(N35&gt;0,N35,IF(M36&gt;=$J$1,"Profit Target",0)),0)</f>
        <v>Profit Target</v>
      </c>
      <c r="O36" s="65">
        <f ca="1">IF($A36&lt;&gt;"",IF(N35&lt;&gt;0,O35,IF(M36&lt;=$G$2,"Stop Loss",0)),0)</f>
        <v>0</v>
      </c>
      <c r="P36" s="89">
        <f t="shared" ca="1" si="3"/>
        <v>1</v>
      </c>
      <c r="Q36" s="93"/>
      <c r="R36" s="94"/>
      <c r="S36" s="94"/>
      <c r="T36" s="94"/>
      <c r="U36" s="100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2"/>
      <c r="AK36" s="7"/>
      <c r="AL36"/>
      <c r="AM36"/>
      <c r="AN36"/>
      <c r="AO36"/>
      <c r="AP36"/>
      <c r="AQ36"/>
      <c r="AR36" s="10">
        <f t="shared" ca="1" si="2"/>
        <v>34</v>
      </c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</row>
    <row r="37" spans="1:76" s="16" customFormat="1">
      <c r="A37" s="10">
        <f t="shared" ca="1" si="0"/>
        <v>24</v>
      </c>
      <c r="B37" s="63" t="str">
        <f t="shared" ca="1" si="1"/>
        <v>B</v>
      </c>
      <c r="C37" s="55">
        <f ca="1">IF($A36&lt;&gt;"",IF($P$1=1,VLOOKUP(D36,$Q$5:$T$30,2),IF($P$1=2,VLOOKUP(D36,$Q$5:$T$30,3),IF($P$1=3,VLOOKUP(D36,$Q$5:$T$30,4),IF(AND($P$1=4,G36="L"),C36+1,IF(AND($P$1=4,G36="W",C36&gt;2),C36-1,1))))),"")</f>
        <v>1</v>
      </c>
      <c r="D37" s="3">
        <f ca="1">IF(A37&lt;&gt;"",IF(G37="",D36,IF(AND(D36&gt;0,G37="L"),D36+1,IF(AND(D36&gt;1,G36="W"),1,1))),"")</f>
        <v>1</v>
      </c>
      <c r="E37" s="3" t="e">
        <f ca="1">IF(AND(F36=B35,G36="W"),1,IF(#REF!="RBR",2,IF(#REF!="BRB",3,IF(#REF!="RBBR",4,IF(#REF!="BRRB",5,1)))))</f>
        <v>#REF!</v>
      </c>
      <c r="F37" s="54" t="str">
        <f ca="1">IF($A36&lt;&gt;"",IF(OR($N36&lt;&gt;0,$O36&lt;&gt;0),"",IF(J36="W","R","")),"")</f>
        <v/>
      </c>
      <c r="G37" s="54" t="str">
        <f ca="1">IF(A37&lt;&gt;"",IF(F37&lt;&gt;"",IF(B37=F37,"W","L"),""),"")</f>
        <v/>
      </c>
      <c r="H37" s="37" t="str">
        <f ca="1">IF(A37&lt;&gt;"",IF(OR(N36&lt;&gt;0,O36&lt;&gt;0),"0",IF(G37&lt;&gt;"",IF(G37="W",(1*C37),(-1*C37)),0)),0)</f>
        <v>0</v>
      </c>
      <c r="I37" s="54" t="str">
        <f ca="1">IF($A36&lt;&gt;"",IF(OR($N36&lt;&gt;0,$O36&lt;&gt;0),"","R"),"")</f>
        <v/>
      </c>
      <c r="J37" s="54" t="str">
        <f ca="1">IF($A37&lt;&gt;"",IF($I37&lt;&gt;"",IF($B37=$I37,"W","L"),""),"")</f>
        <v/>
      </c>
      <c r="K37" s="66">
        <f t="shared" ca="1" si="4"/>
        <v>1</v>
      </c>
      <c r="L37" s="13" t="str">
        <f ca="1">IF(A37&lt;&gt;"",(H37),0)</f>
        <v>0</v>
      </c>
      <c r="M37" s="11">
        <f ca="1">IF(A37&lt;&gt;"",L37+M36,0)</f>
        <v>1</v>
      </c>
      <c r="N37" s="65" t="str">
        <f ca="1">IF($A37&lt;&gt;"",IF(N36&gt;0,N36,IF(M37&gt;=$J$1,"Profit Target",0)),0)</f>
        <v>Profit Target</v>
      </c>
      <c r="O37" s="65">
        <f ca="1">IF($A37&lt;&gt;"",IF(N36&lt;&gt;0,O36,IF(M37&lt;=$G$2,"Stop Loss",0)),0)</f>
        <v>0</v>
      </c>
      <c r="P37" s="89">
        <f t="shared" ca="1" si="3"/>
        <v>1</v>
      </c>
      <c r="Q37" s="93"/>
      <c r="R37" s="94"/>
      <c r="S37" s="94"/>
      <c r="T37" s="94"/>
      <c r="U37" s="100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2"/>
      <c r="AK37" s="7"/>
      <c r="AL37"/>
      <c r="AM37"/>
      <c r="AN37"/>
      <c r="AO37"/>
      <c r="AP37"/>
      <c r="AQ37"/>
      <c r="AR37" s="10">
        <f t="shared" ca="1" si="2"/>
        <v>33</v>
      </c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</row>
    <row r="38" spans="1:76" s="16" customFormat="1">
      <c r="A38" s="10">
        <f t="shared" ca="1" si="0"/>
        <v>33</v>
      </c>
      <c r="B38" s="63" t="str">
        <f t="shared" ca="1" si="1"/>
        <v>B</v>
      </c>
      <c r="C38" s="55">
        <f ca="1">IF($A37&lt;&gt;"",IF($P$1=1,VLOOKUP(D37,$Q$5:$T$30,2),IF($P$1=2,VLOOKUP(D37,$Q$5:$T$30,3),IF($P$1=3,VLOOKUP(D37,$Q$5:$T$30,4),IF(AND($P$1=4,G37="L"),C37+1,IF(AND($P$1=4,G37="W",C37&gt;2),C37-1,1))))),"")</f>
        <v>1</v>
      </c>
      <c r="D38" s="3">
        <f ca="1">IF(A38&lt;&gt;"",IF(G38="",D37,IF(AND(D37&gt;0,G38="L"),D37+1,IF(AND(D37&gt;1,G37="W"),1,1))),"")</f>
        <v>1</v>
      </c>
      <c r="E38" s="3" t="e">
        <f ca="1">IF(AND(F37=B36,G37="W"),1,IF(#REF!="RBR",2,IF(#REF!="BRB",3,IF(#REF!="RBBR",4,IF(#REF!="BRRB",5,1)))))</f>
        <v>#REF!</v>
      </c>
      <c r="F38" s="54" t="str">
        <f ca="1">IF($A37&lt;&gt;"",IF(OR($N37&lt;&gt;0,$O37&lt;&gt;0),"",IF(J37="W","R","")),"")</f>
        <v/>
      </c>
      <c r="G38" s="54" t="str">
        <f ca="1">IF(A38&lt;&gt;"",IF(F38&lt;&gt;"",IF(B38=F38,"W","L"),""),"")</f>
        <v/>
      </c>
      <c r="H38" s="37" t="str">
        <f ca="1">IF(A38&lt;&gt;"",IF(OR(N37&lt;&gt;0,O37&lt;&gt;0),"0",IF(G38&lt;&gt;"",IF(G38="W",(1*C38),(-1*C38)),0)),0)</f>
        <v>0</v>
      </c>
      <c r="I38" s="54" t="str">
        <f ca="1">IF($A37&lt;&gt;"",IF(OR($N37&lt;&gt;0,$O37&lt;&gt;0),"","R"),"")</f>
        <v/>
      </c>
      <c r="J38" s="54" t="str">
        <f ca="1">IF($A38&lt;&gt;"",IF($I38&lt;&gt;"",IF($B38=$I38,"W","L"),""),"")</f>
        <v/>
      </c>
      <c r="K38" s="66">
        <f t="shared" ca="1" si="4"/>
        <v>1</v>
      </c>
      <c r="L38" s="13" t="str">
        <f ca="1">IF(A38&lt;&gt;"",(H38),0)</f>
        <v>0</v>
      </c>
      <c r="M38" s="11">
        <f ca="1">IF(A38&lt;&gt;"",L38+M37,0)</f>
        <v>1</v>
      </c>
      <c r="N38" s="65" t="str">
        <f ca="1">IF($A38&lt;&gt;"",IF(N37&gt;0,N37,IF(M38&gt;=$J$1,"Profit Target",0)),0)</f>
        <v>Profit Target</v>
      </c>
      <c r="O38" s="65">
        <f ca="1">IF($A38&lt;&gt;"",IF(N37&lt;&gt;0,O37,IF(M38&lt;=$G$2,"Stop Loss",0)),0)</f>
        <v>0</v>
      </c>
      <c r="P38" s="89">
        <f t="shared" ca="1" si="3"/>
        <v>1</v>
      </c>
      <c r="Q38" s="93"/>
      <c r="R38" s="94"/>
      <c r="S38" s="94"/>
      <c r="T38" s="94"/>
      <c r="U38" s="100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2"/>
      <c r="AK38" s="7"/>
      <c r="AL38"/>
      <c r="AM38"/>
      <c r="AN38"/>
      <c r="AO38"/>
      <c r="AP38"/>
      <c r="AQ38"/>
      <c r="AR38" s="10">
        <f t="shared" ca="1" si="2"/>
        <v>25</v>
      </c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</row>
    <row r="39" spans="1:76" s="16" customFormat="1">
      <c r="A39" s="10">
        <f t="shared" ca="1" si="0"/>
        <v>1</v>
      </c>
      <c r="B39" s="63" t="str">
        <f t="shared" ca="1" si="1"/>
        <v>R</v>
      </c>
      <c r="C39" s="55">
        <f ca="1">IF($A38&lt;&gt;"",IF($P$1=1,VLOOKUP(D38,$Q$5:$T$30,2),IF($P$1=2,VLOOKUP(D38,$Q$5:$T$30,3),IF($P$1=3,VLOOKUP(D38,$Q$5:$T$30,4),IF(AND($P$1=4,G38="L"),C38+1,IF(AND($P$1=4,G38="W",C38&gt;2),C38-1,1))))),"")</f>
        <v>1</v>
      </c>
      <c r="D39" s="3">
        <f ca="1">IF(A39&lt;&gt;"",IF(G39="",D38,IF(AND(D38&gt;0,G39="L"),D38+1,IF(AND(D38&gt;1,G38="W"),1,1))),"")</f>
        <v>1</v>
      </c>
      <c r="E39" s="3" t="e">
        <f ca="1">IF(AND(F38=B37,G38="W"),1,IF(#REF!="RBR",2,IF(#REF!="BRB",3,IF(#REF!="RBBR",4,IF(#REF!="BRRB",5,1)))))</f>
        <v>#REF!</v>
      </c>
      <c r="F39" s="54" t="str">
        <f ca="1">IF($A38&lt;&gt;"",IF(OR($N38&lt;&gt;0,$O38&lt;&gt;0),"",IF(J38="W","R","")),"")</f>
        <v/>
      </c>
      <c r="G39" s="54" t="str">
        <f ca="1">IF(A39&lt;&gt;"",IF(F39&lt;&gt;"",IF(B39=F39,"W","L"),""),"")</f>
        <v/>
      </c>
      <c r="H39" s="37" t="str">
        <f ca="1">IF(A39&lt;&gt;"",IF(OR(N38&lt;&gt;0,O38&lt;&gt;0),"0",IF(G39&lt;&gt;"",IF(G39="W",(1*C39),(-1*C39)),0)),0)</f>
        <v>0</v>
      </c>
      <c r="I39" s="54" t="str">
        <f ca="1">IF($A38&lt;&gt;"",IF(OR($N38&lt;&gt;0,$O38&lt;&gt;0),"","R"),"")</f>
        <v/>
      </c>
      <c r="J39" s="54" t="str">
        <f ca="1">IF($A39&lt;&gt;"",IF($I39&lt;&gt;"",IF($B39=$I39,"W","L"),""),"")</f>
        <v/>
      </c>
      <c r="K39" s="66">
        <f t="shared" ca="1" si="4"/>
        <v>1</v>
      </c>
      <c r="L39" s="13" t="str">
        <f ca="1">IF(A39&lt;&gt;"",(H39),0)</f>
        <v>0</v>
      </c>
      <c r="M39" s="11">
        <f ca="1">IF(A39&lt;&gt;"",L39+M38,0)</f>
        <v>1</v>
      </c>
      <c r="N39" s="65" t="str">
        <f ca="1">IF($A39&lt;&gt;"",IF(N38&gt;0,N38,IF(M39&gt;=$J$1,"Profit Target",0)),0)</f>
        <v>Profit Target</v>
      </c>
      <c r="O39" s="65">
        <f ca="1">IF($A39&lt;&gt;"",IF(N38&lt;&gt;0,O38,IF(M39&lt;=$G$2,"Stop Loss",0)),0)</f>
        <v>0</v>
      </c>
      <c r="P39" s="89">
        <f t="shared" ca="1" si="3"/>
        <v>1</v>
      </c>
      <c r="Q39" s="93"/>
      <c r="R39" s="94"/>
      <c r="S39" s="94"/>
      <c r="T39" s="94"/>
      <c r="U39" s="100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2"/>
      <c r="AK39" s="7"/>
      <c r="AL39"/>
      <c r="AM39"/>
      <c r="AN39"/>
      <c r="AO39"/>
      <c r="AP39"/>
      <c r="AQ39"/>
      <c r="AR39" s="10">
        <f t="shared" ca="1" si="2"/>
        <v>11</v>
      </c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</row>
    <row r="40" spans="1:76" s="16" customFormat="1">
      <c r="A40" s="10">
        <f t="shared" ca="1" si="0"/>
        <v>35</v>
      </c>
      <c r="B40" s="63" t="str">
        <f t="shared" ca="1" si="1"/>
        <v>B</v>
      </c>
      <c r="C40" s="55">
        <f ca="1">IF($A39&lt;&gt;"",IF($P$1=1,VLOOKUP(D39,$Q$5:$T$30,2),IF($P$1=2,VLOOKUP(D39,$Q$5:$T$30,3),IF($P$1=3,VLOOKUP(D39,$Q$5:$T$30,4),IF(AND($P$1=4,G39="L"),C39+1,IF(AND($P$1=4,G39="W",C39&gt;2),C39-1,1))))),"")</f>
        <v>1</v>
      </c>
      <c r="D40" s="3">
        <f ca="1">IF(A40&lt;&gt;"",IF(G40="",D39,IF(AND(D39&gt;0,G40="L"),D39+1,IF(AND(D39&gt;1,G39="W"),1,1))),"")</f>
        <v>1</v>
      </c>
      <c r="E40" s="3" t="e">
        <f ca="1">IF(AND(F39=B38,G39="W"),1,IF(#REF!="RBR",2,IF(#REF!="BRB",3,IF(#REF!="RBBR",4,IF(#REF!="BRRB",5,1)))))</f>
        <v>#REF!</v>
      </c>
      <c r="F40" s="54" t="str">
        <f ca="1">IF($A39&lt;&gt;"",IF(OR($N39&lt;&gt;0,$O39&lt;&gt;0),"",IF(J39="W","R","")),"")</f>
        <v/>
      </c>
      <c r="G40" s="54" t="str">
        <f ca="1">IF(A40&lt;&gt;"",IF(F40&lt;&gt;"",IF(B40=F40,"W","L"),""),"")</f>
        <v/>
      </c>
      <c r="H40" s="37" t="str">
        <f ca="1">IF(A40&lt;&gt;"",IF(OR(N39&lt;&gt;0,O39&lt;&gt;0),"0",IF(G40&lt;&gt;"",IF(G40="W",(1*C40),(-1*C40)),0)),0)</f>
        <v>0</v>
      </c>
      <c r="I40" s="54" t="str">
        <f ca="1">IF($A39&lt;&gt;"",IF(OR($N39&lt;&gt;0,$O39&lt;&gt;0),"","R"),"")</f>
        <v/>
      </c>
      <c r="J40" s="54" t="str">
        <f ca="1">IF($A40&lt;&gt;"",IF($I40&lt;&gt;"",IF($B40=$I40,"W","L"),""),"")</f>
        <v/>
      </c>
      <c r="K40" s="66">
        <f t="shared" ca="1" si="4"/>
        <v>1</v>
      </c>
      <c r="L40" s="13" t="str">
        <f ca="1">IF(A40&lt;&gt;"",(H40),0)</f>
        <v>0</v>
      </c>
      <c r="M40" s="11">
        <f ca="1">IF(A40&lt;&gt;"",L40+M39,0)</f>
        <v>1</v>
      </c>
      <c r="N40" s="65" t="str">
        <f ca="1">IF($A40&lt;&gt;"",IF(N39&gt;0,N39,IF(M40&gt;=$J$1,"Profit Target",0)),0)</f>
        <v>Profit Target</v>
      </c>
      <c r="O40" s="65">
        <f ca="1">IF($A40&lt;&gt;"",IF(N39&lt;&gt;0,O39,IF(M40&lt;=$G$2,"Stop Loss",0)),0)</f>
        <v>0</v>
      </c>
      <c r="P40" s="89">
        <f t="shared" ca="1" si="3"/>
        <v>1</v>
      </c>
      <c r="Q40" s="93"/>
      <c r="R40" s="94"/>
      <c r="S40" s="94"/>
      <c r="T40" s="94"/>
      <c r="U40" s="100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2"/>
      <c r="AK40" s="7"/>
      <c r="AL40"/>
      <c r="AM40"/>
      <c r="AN40"/>
      <c r="AO40"/>
      <c r="AP40"/>
      <c r="AQ40"/>
      <c r="AR40" s="10">
        <f t="shared" ca="1" si="2"/>
        <v>17</v>
      </c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</row>
    <row r="41" spans="1:76" s="16" customFormat="1">
      <c r="A41" s="10">
        <f t="shared" ca="1" si="0"/>
        <v>35</v>
      </c>
      <c r="B41" s="63" t="str">
        <f t="shared" ca="1" si="1"/>
        <v>B</v>
      </c>
      <c r="C41" s="55">
        <f ca="1">IF($A40&lt;&gt;"",IF($P$1=1,VLOOKUP(D40,$Q$5:$T$30,2),IF($P$1=2,VLOOKUP(D40,$Q$5:$T$30,3),IF($P$1=3,VLOOKUP(D40,$Q$5:$T$30,4),IF(AND($P$1=4,G40="L"),C40+1,IF(AND($P$1=4,G40="W",C40&gt;2),C40-1,1))))),"")</f>
        <v>1</v>
      </c>
      <c r="D41" s="3">
        <f ca="1">IF(A41&lt;&gt;"",IF(G41="",D40,IF(AND(D40&gt;0,G41="L"),D40+1,IF(AND(D40&gt;1,G40="W"),1,1))),"")</f>
        <v>1</v>
      </c>
      <c r="E41" s="3" t="e">
        <f ca="1">IF(AND(F40=B39,G40="W"),1,IF(#REF!="RBR",2,IF(#REF!="BRB",3,IF(#REF!="RBBR",4,IF(#REF!="BRRB",5,1)))))</f>
        <v>#REF!</v>
      </c>
      <c r="F41" s="54" t="str">
        <f ca="1">IF($A40&lt;&gt;"",IF(OR($N40&lt;&gt;0,$O40&lt;&gt;0),"",IF(J40="W","R","")),"")</f>
        <v/>
      </c>
      <c r="G41" s="54" t="str">
        <f ca="1">IF(A41&lt;&gt;"",IF(F41&lt;&gt;"",IF(B41=F41,"W","L"),""),"")</f>
        <v/>
      </c>
      <c r="H41" s="37" t="str">
        <f ca="1">IF(A41&lt;&gt;"",IF(OR(N40&lt;&gt;0,O40&lt;&gt;0),"0",IF(G41&lt;&gt;"",IF(G41="W",(1*C41),(-1*C41)),0)),0)</f>
        <v>0</v>
      </c>
      <c r="I41" s="54" t="str">
        <f ca="1">IF($A40&lt;&gt;"",IF(OR($N40&lt;&gt;0,$O40&lt;&gt;0),"","R"),"")</f>
        <v/>
      </c>
      <c r="J41" s="54" t="str">
        <f ca="1">IF($A41&lt;&gt;"",IF($I41&lt;&gt;"",IF($B41=$I41,"W","L"),""),"")</f>
        <v/>
      </c>
      <c r="K41" s="66">
        <f t="shared" ca="1" si="4"/>
        <v>1</v>
      </c>
      <c r="L41" s="13" t="str">
        <f ca="1">IF(A41&lt;&gt;"",(H41),0)</f>
        <v>0</v>
      </c>
      <c r="M41" s="11">
        <f ca="1">IF(A41&lt;&gt;"",L41+M40,0)</f>
        <v>1</v>
      </c>
      <c r="N41" s="65" t="str">
        <f ca="1">IF($A41&lt;&gt;"",IF(N40&gt;0,N40,IF(M41&gt;=$J$1,"Profit Target",0)),0)</f>
        <v>Profit Target</v>
      </c>
      <c r="O41" s="65">
        <f ca="1">IF($A41&lt;&gt;"",IF(N40&lt;&gt;0,O40,IF(M41&lt;=$G$2,"Stop Loss",0)),0)</f>
        <v>0</v>
      </c>
      <c r="P41" s="89">
        <f t="shared" ca="1" si="3"/>
        <v>1</v>
      </c>
      <c r="Q41" s="93"/>
      <c r="R41" s="94"/>
      <c r="S41" s="94"/>
      <c r="T41" s="94"/>
      <c r="U41" s="100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2"/>
      <c r="AK41" s="7"/>
      <c r="AL41"/>
      <c r="AM41"/>
      <c r="AN41"/>
      <c r="AO41"/>
      <c r="AP41"/>
      <c r="AQ41"/>
      <c r="AR41" s="10">
        <f t="shared" ca="1" si="2"/>
        <v>28</v>
      </c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</row>
    <row r="42" spans="1:76" s="16" customFormat="1">
      <c r="A42" s="10">
        <f t="shared" ca="1" si="0"/>
        <v>28</v>
      </c>
      <c r="B42" s="63" t="str">
        <f t="shared" ca="1" si="1"/>
        <v>B</v>
      </c>
      <c r="C42" s="55">
        <f ca="1">IF($A41&lt;&gt;"",IF($P$1=1,VLOOKUP(D41,$Q$5:$T$30,2),IF($P$1=2,VLOOKUP(D41,$Q$5:$T$30,3),IF($P$1=3,VLOOKUP(D41,$Q$5:$T$30,4),IF(AND($P$1=4,G41="L"),C41+1,IF(AND($P$1=4,G41="W",C41&gt;2),C41-1,1))))),"")</f>
        <v>1</v>
      </c>
      <c r="D42" s="3">
        <f ca="1">IF(A42&lt;&gt;"",IF(G42="",D41,IF(AND(D41&gt;0,G42="L"),D41+1,IF(AND(D41&gt;1,G41="W"),1,1))),"")</f>
        <v>1</v>
      </c>
      <c r="E42" s="3" t="e">
        <f ca="1">IF(AND(F41=B40,G41="W"),1,IF(#REF!="RBR",2,IF(#REF!="BRB",3,IF(#REF!="RBBR",4,IF(#REF!="BRRB",5,1)))))</f>
        <v>#REF!</v>
      </c>
      <c r="F42" s="54" t="str">
        <f ca="1">IF($A41&lt;&gt;"",IF(OR($N41&lt;&gt;0,$O41&lt;&gt;0),"",IF(J41="W","R","")),"")</f>
        <v/>
      </c>
      <c r="G42" s="54" t="str">
        <f ca="1">IF(A42&lt;&gt;"",IF(F42&lt;&gt;"",IF(B42=F42,"W","L"),""),"")</f>
        <v/>
      </c>
      <c r="H42" s="37" t="str">
        <f ca="1">IF(A42&lt;&gt;"",IF(OR(N41&lt;&gt;0,O41&lt;&gt;0),"0",IF(G42&lt;&gt;"",IF(G42="W",(1*C42),(-1*C42)),0)),0)</f>
        <v>0</v>
      </c>
      <c r="I42" s="54" t="str">
        <f ca="1">IF($A41&lt;&gt;"",IF(OR($N41&lt;&gt;0,$O41&lt;&gt;0),"","R"),"")</f>
        <v/>
      </c>
      <c r="J42" s="54" t="str">
        <f ca="1">IF($A42&lt;&gt;"",IF($I42&lt;&gt;"",IF($B42=$I42,"W","L"),""),"")</f>
        <v/>
      </c>
      <c r="K42" s="66">
        <f t="shared" ca="1" si="4"/>
        <v>1</v>
      </c>
      <c r="L42" s="13" t="str">
        <f ca="1">IF(A42&lt;&gt;"",(H42),0)</f>
        <v>0</v>
      </c>
      <c r="M42" s="11">
        <f ca="1">IF(A42&lt;&gt;"",L42+M41,0)</f>
        <v>1</v>
      </c>
      <c r="N42" s="65" t="str">
        <f ca="1">IF($A42&lt;&gt;"",IF(N41&gt;0,N41,IF(M42&gt;=$J$1,"Profit Target",0)),0)</f>
        <v>Profit Target</v>
      </c>
      <c r="O42" s="65">
        <f ca="1">IF($A42&lt;&gt;"",IF(N41&lt;&gt;0,O41,IF(M42&lt;=$G$2,"Stop Loss",0)),0)</f>
        <v>0</v>
      </c>
      <c r="P42" s="89">
        <f t="shared" ca="1" si="3"/>
        <v>1</v>
      </c>
      <c r="Q42" s="93"/>
      <c r="R42" s="94"/>
      <c r="S42" s="94"/>
      <c r="T42" s="94"/>
      <c r="U42"/>
      <c r="V42" s="47"/>
      <c r="W42" s="42"/>
      <c r="X42" s="7"/>
      <c r="Y42"/>
      <c r="Z42"/>
      <c r="AA42"/>
      <c r="AB42"/>
      <c r="AC42"/>
      <c r="AD42"/>
      <c r="AE42"/>
      <c r="AF42"/>
      <c r="AG42"/>
      <c r="AH42"/>
      <c r="AI42"/>
      <c r="AJ42"/>
      <c r="AK42" s="7"/>
      <c r="AL42"/>
      <c r="AM42"/>
      <c r="AN42"/>
      <c r="AO42"/>
      <c r="AP42"/>
      <c r="AQ42"/>
      <c r="AR42" s="10">
        <f t="shared" ca="1" si="2"/>
        <v>11</v>
      </c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</row>
    <row r="43" spans="1:76" s="16" customFormat="1">
      <c r="A43" s="10">
        <f t="shared" ca="1" si="0"/>
        <v>27</v>
      </c>
      <c r="B43" s="63" t="str">
        <f t="shared" ca="1" si="1"/>
        <v>R</v>
      </c>
      <c r="C43" s="55">
        <f ca="1">IF($A42&lt;&gt;"",IF($P$1=1,VLOOKUP(D42,$Q$5:$T$30,2),IF($P$1=2,VLOOKUP(D42,$Q$5:$T$30,3),IF($P$1=3,VLOOKUP(D42,$Q$5:$T$30,4),IF(AND($P$1=4,G42="L"),C42+1,IF(AND($P$1=4,G42="W",C42&gt;2),C42-1,1))))),"")</f>
        <v>1</v>
      </c>
      <c r="D43" s="3">
        <f ca="1">IF(A43&lt;&gt;"",IF(G43="",D42,IF(AND(D42&gt;0,G43="L"),D42+1,IF(AND(D42&gt;1,G42="W"),1,1))),"")</f>
        <v>1</v>
      </c>
      <c r="E43" s="3" t="e">
        <f ca="1">IF(AND(F42=B41,G42="W"),1,IF(#REF!="RBR",2,IF(#REF!="BRB",3,IF(#REF!="RBBR",4,IF(#REF!="BRRB",5,1)))))</f>
        <v>#REF!</v>
      </c>
      <c r="F43" s="54" t="str">
        <f ca="1">IF($A42&lt;&gt;"",IF(OR($N42&lt;&gt;0,$O42&lt;&gt;0),"",IF(J42="W","R","")),"")</f>
        <v/>
      </c>
      <c r="G43" s="54" t="str">
        <f ca="1">IF(A43&lt;&gt;"",IF(F43&lt;&gt;"",IF(B43=F43,"W","L"),""),"")</f>
        <v/>
      </c>
      <c r="H43" s="37" t="str">
        <f ca="1">IF(A43&lt;&gt;"",IF(OR(N42&lt;&gt;0,O42&lt;&gt;0),"0",IF(G43&lt;&gt;"",IF(G43="W",(1*C43),(-1*C43)),0)),0)</f>
        <v>0</v>
      </c>
      <c r="I43" s="54" t="str">
        <f ca="1">IF($A42&lt;&gt;"",IF(OR($N42&lt;&gt;0,$O42&lt;&gt;0),"","R"),"")</f>
        <v/>
      </c>
      <c r="J43" s="54" t="str">
        <f ca="1">IF($A43&lt;&gt;"",IF($I43&lt;&gt;"",IF($B43=$I43,"W","L"),""),"")</f>
        <v/>
      </c>
      <c r="K43" s="66">
        <f t="shared" ca="1" si="4"/>
        <v>1</v>
      </c>
      <c r="L43" s="13" t="str">
        <f ca="1">IF(A43&lt;&gt;"",(H43),0)</f>
        <v>0</v>
      </c>
      <c r="M43" s="11">
        <f ca="1">IF(A43&lt;&gt;"",L43+M42,0)</f>
        <v>1</v>
      </c>
      <c r="N43" s="65" t="str">
        <f ca="1">IF($A43&lt;&gt;"",IF(N42&gt;0,N42,IF(M43&gt;=$J$1,"Profit Target",0)),0)</f>
        <v>Profit Target</v>
      </c>
      <c r="O43" s="65">
        <f ca="1">IF($A43&lt;&gt;"",IF(N42&lt;&gt;0,O42,IF(M43&lt;=$G$2,"Stop Loss",0)),0)</f>
        <v>0</v>
      </c>
      <c r="P43" s="89">
        <f t="shared" ca="1" si="3"/>
        <v>1</v>
      </c>
      <c r="Q43" s="93"/>
      <c r="R43" s="94"/>
      <c r="S43" s="94"/>
      <c r="T43" s="94"/>
      <c r="U43"/>
      <c r="V43" s="47"/>
      <c r="W43" s="42"/>
      <c r="X43" s="7"/>
      <c r="Y43"/>
      <c r="Z43"/>
      <c r="AA43"/>
      <c r="AB43"/>
      <c r="AC43"/>
      <c r="AD43"/>
      <c r="AE43"/>
      <c r="AF43"/>
      <c r="AG43"/>
      <c r="AH43"/>
      <c r="AI43"/>
      <c r="AJ43"/>
      <c r="AK43" s="7"/>
      <c r="AL43"/>
      <c r="AM43"/>
      <c r="AN43"/>
      <c r="AO43"/>
      <c r="AP43"/>
      <c r="AQ43"/>
      <c r="AR43" s="10">
        <f t="shared" ca="1" si="2"/>
        <v>24</v>
      </c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</row>
    <row r="44" spans="1:76" s="16" customFormat="1">
      <c r="A44" s="10">
        <f t="shared" ca="1" si="0"/>
        <v>35</v>
      </c>
      <c r="B44" s="63" t="str">
        <f t="shared" ca="1" si="1"/>
        <v>B</v>
      </c>
      <c r="C44" s="55">
        <f ca="1">IF($A43&lt;&gt;"",IF($P$1=1,VLOOKUP(D43,$Q$5:$T$30,2),IF($P$1=2,VLOOKUP(D43,$Q$5:$T$30,3),IF($P$1=3,VLOOKUP(D43,$Q$5:$T$30,4),IF(AND($P$1=4,G43="L"),C43+1,IF(AND($P$1=4,G43="W",C43&gt;2),C43-1,1))))),"")</f>
        <v>1</v>
      </c>
      <c r="D44" s="3">
        <f ca="1">IF(A44&lt;&gt;"",IF(G44="",D43,IF(AND(D43&gt;0,G44="L"),D43+1,IF(AND(D43&gt;1,G43="W"),1,1))),"")</f>
        <v>1</v>
      </c>
      <c r="E44" s="3" t="e">
        <f ca="1">IF(AND(F43=B42,G43="W"),1,IF(#REF!="RBR",2,IF(#REF!="BRB",3,IF(#REF!="RBBR",4,IF(#REF!="BRRB",5,1)))))</f>
        <v>#REF!</v>
      </c>
      <c r="F44" s="54" t="str">
        <f ca="1">IF($A43&lt;&gt;"",IF(OR($N43&lt;&gt;0,$O43&lt;&gt;0),"",IF(J43="W","R","")),"")</f>
        <v/>
      </c>
      <c r="G44" s="54" t="str">
        <f ca="1">IF(A44&lt;&gt;"",IF(F44&lt;&gt;"",IF(B44=F44,"W","L"),""),"")</f>
        <v/>
      </c>
      <c r="H44" s="37" t="str">
        <f ca="1">IF(A44&lt;&gt;"",IF(OR(N43&lt;&gt;0,O43&lt;&gt;0),"0",IF(G44&lt;&gt;"",IF(G44="W",(1*C44),(-1*C44)),0)),0)</f>
        <v>0</v>
      </c>
      <c r="I44" s="54" t="str">
        <f ca="1">IF($A43&lt;&gt;"",IF(OR($N43&lt;&gt;0,$O43&lt;&gt;0),"","R"),"")</f>
        <v/>
      </c>
      <c r="J44" s="54" t="str">
        <f ca="1">IF($A44&lt;&gt;"",IF($I44&lt;&gt;"",IF($B44=$I44,"W","L"),""),"")</f>
        <v/>
      </c>
      <c r="K44" s="66">
        <f t="shared" ca="1" si="4"/>
        <v>1</v>
      </c>
      <c r="L44" s="13" t="str">
        <f ca="1">IF(A44&lt;&gt;"",(H44),0)</f>
        <v>0</v>
      </c>
      <c r="M44" s="11">
        <f ca="1">IF(A44&lt;&gt;"",L44+M43,0)</f>
        <v>1</v>
      </c>
      <c r="N44" s="65" t="str">
        <f ca="1">IF($A44&lt;&gt;"",IF(N43&gt;0,N43,IF(M44&gt;=$J$1,"Profit Target",0)),0)</f>
        <v>Profit Target</v>
      </c>
      <c r="O44" s="65">
        <f ca="1">IF($A44&lt;&gt;"",IF(N43&lt;&gt;0,O43,IF(M44&lt;=$G$2,"Stop Loss",0)),0)</f>
        <v>0</v>
      </c>
      <c r="P44" s="89">
        <f t="shared" ca="1" si="3"/>
        <v>1</v>
      </c>
      <c r="Q44" s="93"/>
      <c r="R44" s="94"/>
      <c r="S44" s="94"/>
      <c r="T44" s="94"/>
      <c r="U44"/>
      <c r="V44" s="47"/>
      <c r="W44" s="42"/>
      <c r="X44" s="7"/>
      <c r="Y44"/>
      <c r="Z44"/>
      <c r="AA44"/>
      <c r="AB44"/>
      <c r="AC44"/>
      <c r="AD44"/>
      <c r="AE44"/>
      <c r="AF44"/>
      <c r="AG44"/>
      <c r="AH44"/>
      <c r="AI44"/>
      <c r="AJ44"/>
      <c r="AK44" s="7"/>
      <c r="AL44"/>
      <c r="AM44"/>
      <c r="AN44"/>
      <c r="AO44"/>
      <c r="AP44"/>
      <c r="AQ44"/>
      <c r="AR44" s="10">
        <f t="shared" ca="1" si="2"/>
        <v>23</v>
      </c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</row>
    <row r="45" spans="1:76" s="16" customFormat="1">
      <c r="A45" s="10">
        <f t="shared" ca="1" si="0"/>
        <v>28</v>
      </c>
      <c r="B45" s="63" t="str">
        <f t="shared" ca="1" si="1"/>
        <v>B</v>
      </c>
      <c r="C45" s="55">
        <f ca="1">IF($A44&lt;&gt;"",IF($P$1=1,VLOOKUP(D44,$Q$5:$T$30,2),IF($P$1=2,VLOOKUP(D44,$Q$5:$T$30,3),IF($P$1=3,VLOOKUP(D44,$Q$5:$T$30,4),IF(AND($P$1=4,G44="L"),C44+1,IF(AND($P$1=4,G44="W",C44&gt;2),C44-1,1))))),"")</f>
        <v>1</v>
      </c>
      <c r="D45" s="3">
        <f ca="1">IF(A45&lt;&gt;"",IF(G45="",D44,IF(AND(D44&gt;0,G45="L"),D44+1,IF(AND(D44&gt;1,G44="W"),1,1))),"")</f>
        <v>1</v>
      </c>
      <c r="E45" s="3" t="e">
        <f ca="1">IF(AND(F44=B43,G44="W"),1,IF(#REF!="RBR",2,IF(#REF!="BRB",3,IF(#REF!="RBBR",4,IF(#REF!="BRRB",5,1)))))</f>
        <v>#REF!</v>
      </c>
      <c r="F45" s="54" t="str">
        <f ca="1">IF($A44&lt;&gt;"",IF(OR($N44&lt;&gt;0,$O44&lt;&gt;0),"",IF(J44="W","R","")),"")</f>
        <v/>
      </c>
      <c r="G45" s="54" t="str">
        <f ca="1">IF(A45&lt;&gt;"",IF(F45&lt;&gt;"",IF(B45=F45,"W","L"),""),"")</f>
        <v/>
      </c>
      <c r="H45" s="37" t="str">
        <f ca="1">IF(A45&lt;&gt;"",IF(OR(N44&lt;&gt;0,O44&lt;&gt;0),"0",IF(G45&lt;&gt;"",IF(G45="W",(1*C45),(-1*C45)),0)),0)</f>
        <v>0</v>
      </c>
      <c r="I45" s="54" t="str">
        <f ca="1">IF($A44&lt;&gt;"",IF(OR($N44&lt;&gt;0,$O44&lt;&gt;0),"","R"),"")</f>
        <v/>
      </c>
      <c r="J45" s="54" t="str">
        <f ca="1">IF($A45&lt;&gt;"",IF($I45&lt;&gt;"",IF($B45=$I45,"W","L"),""),"")</f>
        <v/>
      </c>
      <c r="K45" s="66">
        <f t="shared" ca="1" si="4"/>
        <v>1</v>
      </c>
      <c r="L45" s="13" t="str">
        <f ca="1">IF(A45&lt;&gt;"",(H45),0)</f>
        <v>0</v>
      </c>
      <c r="M45" s="11">
        <f ca="1">IF(A45&lt;&gt;"",L45+M44,0)</f>
        <v>1</v>
      </c>
      <c r="N45" s="65" t="str">
        <f ca="1">IF($A45&lt;&gt;"",IF(N44&gt;0,N44,IF(M45&gt;=$J$1,"Profit Target",0)),0)</f>
        <v>Profit Target</v>
      </c>
      <c r="O45" s="65">
        <f ca="1">IF($A45&lt;&gt;"",IF(N44&lt;&gt;0,O44,IF(M45&lt;=$G$2,"Stop Loss",0)),0)</f>
        <v>0</v>
      </c>
      <c r="P45" s="89">
        <f t="shared" ca="1" si="3"/>
        <v>1</v>
      </c>
      <c r="Q45" s="93"/>
      <c r="R45" s="94"/>
      <c r="S45" s="94"/>
      <c r="T45" s="94"/>
      <c r="U45"/>
      <c r="V45" s="47"/>
      <c r="W45" s="42"/>
      <c r="X45" s="7"/>
      <c r="Y45"/>
      <c r="Z45"/>
      <c r="AA45"/>
      <c r="AB45"/>
      <c r="AC45"/>
      <c r="AD45"/>
      <c r="AE45"/>
      <c r="AF45"/>
      <c r="AG45"/>
      <c r="AH45"/>
      <c r="AI45"/>
      <c r="AJ45"/>
      <c r="AK45" s="7"/>
      <c r="AL45"/>
      <c r="AM45"/>
      <c r="AN45"/>
      <c r="AO45"/>
      <c r="AP45"/>
      <c r="AQ45"/>
      <c r="AR45" s="10">
        <f t="shared" ca="1" si="2"/>
        <v>28</v>
      </c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</row>
    <row r="46" spans="1:76" s="16" customFormat="1">
      <c r="A46" s="10">
        <f t="shared" ca="1" si="0"/>
        <v>5</v>
      </c>
      <c r="B46" s="63" t="str">
        <f t="shared" ca="1" si="1"/>
        <v>R</v>
      </c>
      <c r="C46" s="55">
        <f ca="1">IF($A45&lt;&gt;"",IF($P$1=1,VLOOKUP(D45,$Q$5:$T$30,2),IF($P$1=2,VLOOKUP(D45,$Q$5:$T$30,3),IF($P$1=3,VLOOKUP(D45,$Q$5:$T$30,4),IF(AND($P$1=4,G45="L"),C45+1,IF(AND($P$1=4,G45="W",C45&gt;2),C45-1,1))))),"")</f>
        <v>1</v>
      </c>
      <c r="D46" s="3">
        <f ca="1">IF(A46&lt;&gt;"",IF(G46="",D45,IF(AND(D45&gt;0,G46="L"),D45+1,IF(AND(D45&gt;1,G45="W"),1,1))),"")</f>
        <v>1</v>
      </c>
      <c r="E46" s="3" t="e">
        <f ca="1">IF(AND(F45=B44,G45="W"),1,IF(#REF!="RBR",2,IF(#REF!="BRB",3,IF(#REF!="RBBR",4,IF(#REF!="BRRB",5,1)))))</f>
        <v>#REF!</v>
      </c>
      <c r="F46" s="54" t="str">
        <f ca="1">IF($A45&lt;&gt;"",IF(OR($N45&lt;&gt;0,$O45&lt;&gt;0),"",IF(J45="W","R","")),"")</f>
        <v/>
      </c>
      <c r="G46" s="54" t="str">
        <f ca="1">IF(A46&lt;&gt;"",IF(F46&lt;&gt;"",IF(B46=F46,"W","L"),""),"")</f>
        <v/>
      </c>
      <c r="H46" s="37" t="str">
        <f ca="1">IF(A46&lt;&gt;"",IF(OR(N45&lt;&gt;0,O45&lt;&gt;0),"0",IF(G46&lt;&gt;"",IF(G46="W",(1*C46),(-1*C46)),0)),0)</f>
        <v>0</v>
      </c>
      <c r="I46" s="54" t="str">
        <f ca="1">IF($A45&lt;&gt;"",IF(OR($N45&lt;&gt;0,$O45&lt;&gt;0),"","R"),"")</f>
        <v/>
      </c>
      <c r="J46" s="54" t="str">
        <f ca="1">IF($A46&lt;&gt;"",IF($I46&lt;&gt;"",IF($B46=$I46,"W","L"),""),"")</f>
        <v/>
      </c>
      <c r="K46" s="66">
        <f t="shared" ca="1" si="4"/>
        <v>1</v>
      </c>
      <c r="L46" s="13" t="str">
        <f ca="1">IF(A46&lt;&gt;"",(H46),0)</f>
        <v>0</v>
      </c>
      <c r="M46" s="11">
        <f ca="1">IF(A46&lt;&gt;"",L46+M45,0)</f>
        <v>1</v>
      </c>
      <c r="N46" s="65" t="str">
        <f ca="1">IF($A46&lt;&gt;"",IF(N45&gt;0,N45,IF(M46&gt;=$J$1,"Profit Target",0)),0)</f>
        <v>Profit Target</v>
      </c>
      <c r="O46" s="65">
        <f ca="1">IF($A46&lt;&gt;"",IF(N45&lt;&gt;0,O45,IF(M46&lt;=$G$2,"Stop Loss",0)),0)</f>
        <v>0</v>
      </c>
      <c r="P46" s="89">
        <f t="shared" ca="1" si="3"/>
        <v>1</v>
      </c>
      <c r="Q46" s="93"/>
      <c r="R46" s="94"/>
      <c r="S46" s="94"/>
      <c r="T46" s="94"/>
      <c r="U46"/>
      <c r="V46" s="47"/>
      <c r="W46" s="42"/>
      <c r="X46" s="7"/>
      <c r="Y46"/>
      <c r="Z46"/>
      <c r="AA46"/>
      <c r="AB46"/>
      <c r="AC46"/>
      <c r="AD46"/>
      <c r="AE46"/>
      <c r="AF46"/>
      <c r="AG46"/>
      <c r="AH46"/>
      <c r="AI46"/>
      <c r="AJ46"/>
      <c r="AK46" s="7"/>
      <c r="AL46"/>
      <c r="AM46"/>
      <c r="AN46"/>
      <c r="AO46"/>
      <c r="AP46"/>
      <c r="AQ46"/>
      <c r="AR46" s="10">
        <f t="shared" ca="1" si="2"/>
        <v>35</v>
      </c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</row>
    <row r="47" spans="1:76" s="16" customFormat="1">
      <c r="A47" s="10">
        <f t="shared" ca="1" si="0"/>
        <v>31</v>
      </c>
      <c r="B47" s="63" t="str">
        <f t="shared" ca="1" si="1"/>
        <v>B</v>
      </c>
      <c r="C47" s="55">
        <f ca="1">IF($A46&lt;&gt;"",IF($P$1=1,VLOOKUP(D46,$Q$5:$T$30,2),IF($P$1=2,VLOOKUP(D46,$Q$5:$T$30,3),IF($P$1=3,VLOOKUP(D46,$Q$5:$T$30,4),IF(AND($P$1=4,G46="L"),C46+1,IF(AND($P$1=4,G46="W",C46&gt;2),C46-1,1))))),"")</f>
        <v>1</v>
      </c>
      <c r="D47" s="3">
        <f ca="1">IF(A47&lt;&gt;"",IF(G47="",D46,IF(AND(D46&gt;0,G47="L"),D46+1,IF(AND(D46&gt;1,G46="W"),1,1))),"")</f>
        <v>1</v>
      </c>
      <c r="E47" s="3" t="e">
        <f ca="1">IF(AND(F46=B45,G46="W"),1,IF(#REF!="RBR",2,IF(#REF!="BRB",3,IF(#REF!="RBBR",4,IF(#REF!="BRRB",5,1)))))</f>
        <v>#REF!</v>
      </c>
      <c r="F47" s="54" t="str">
        <f ca="1">IF($A46&lt;&gt;"",IF(OR($N46&lt;&gt;0,$O46&lt;&gt;0),"",IF(J46="W","R","")),"")</f>
        <v/>
      </c>
      <c r="G47" s="54" t="str">
        <f ca="1">IF(A47&lt;&gt;"",IF(F47&lt;&gt;"",IF(B47=F47,"W","L"),""),"")</f>
        <v/>
      </c>
      <c r="H47" s="37" t="str">
        <f ca="1">IF(A47&lt;&gt;"",IF(OR(N46&lt;&gt;0,O46&lt;&gt;0),"0",IF(G47&lt;&gt;"",IF(G47="W",(1*C47),(-1*C47)),0)),0)</f>
        <v>0</v>
      </c>
      <c r="I47" s="54" t="str">
        <f ca="1">IF($A46&lt;&gt;"",IF(OR($N46&lt;&gt;0,$O46&lt;&gt;0),"","R"),"")</f>
        <v/>
      </c>
      <c r="J47" s="54" t="str">
        <f ca="1">IF($A47&lt;&gt;"",IF($I47&lt;&gt;"",IF($B47=$I47,"W","L"),""),"")</f>
        <v/>
      </c>
      <c r="K47" s="66">
        <f t="shared" ca="1" si="4"/>
        <v>1</v>
      </c>
      <c r="L47" s="13" t="str">
        <f ca="1">IF(A47&lt;&gt;"",(H47),0)</f>
        <v>0</v>
      </c>
      <c r="M47" s="11">
        <f ca="1">IF(A47&lt;&gt;"",L47+M46,0)</f>
        <v>1</v>
      </c>
      <c r="N47" s="65" t="str">
        <f ca="1">IF($A47&lt;&gt;"",IF(N46&gt;0,N46,IF(M47&gt;=$J$1,"Profit Target",0)),0)</f>
        <v>Profit Target</v>
      </c>
      <c r="O47" s="65">
        <f ca="1">IF($A47&lt;&gt;"",IF(N46&lt;&gt;0,O46,IF(M47&lt;=$G$2,"Stop Loss",0)),0)</f>
        <v>0</v>
      </c>
      <c r="P47" s="89">
        <f t="shared" ca="1" si="3"/>
        <v>1</v>
      </c>
      <c r="Q47" s="93"/>
      <c r="R47" s="94"/>
      <c r="S47" s="94"/>
      <c r="T47" s="94"/>
      <c r="U47"/>
      <c r="V47" s="47"/>
      <c r="W47" s="42"/>
      <c r="X47" s="7"/>
      <c r="Y47"/>
      <c r="Z47"/>
      <c r="AA47"/>
      <c r="AB47"/>
      <c r="AC47"/>
      <c r="AD47"/>
      <c r="AE47"/>
      <c r="AF47"/>
      <c r="AG47"/>
      <c r="AH47"/>
      <c r="AI47"/>
      <c r="AJ47"/>
      <c r="AK47" s="7"/>
      <c r="AL47"/>
      <c r="AM47"/>
      <c r="AN47"/>
      <c r="AO47"/>
      <c r="AP47"/>
      <c r="AQ47"/>
      <c r="AR47" s="10">
        <f t="shared" ca="1" si="2"/>
        <v>6</v>
      </c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</row>
    <row r="48" spans="1:76">
      <c r="A48" s="10">
        <f t="shared" ca="1" si="0"/>
        <v>13</v>
      </c>
      <c r="B48" s="63" t="str">
        <f t="shared" ca="1" si="1"/>
        <v>B</v>
      </c>
      <c r="C48" s="55">
        <f ca="1">IF($A47&lt;&gt;"",IF($P$1=1,VLOOKUP(D47,$Q$5:$T$30,2),IF($P$1=2,VLOOKUP(D47,$Q$5:$T$30,3),IF($P$1=3,VLOOKUP(D47,$Q$5:$T$30,4),IF(AND($P$1=4,G47="L"),C47+1,IF(AND($P$1=4,G47="W",C47&gt;2),C47-1,1))))),"")</f>
        <v>1</v>
      </c>
      <c r="D48" s="3">
        <f ca="1">IF(A48&lt;&gt;"",IF(G48="",D47,IF(AND(D47&gt;0,G48="L"),D47+1,IF(AND(D47&gt;1,G47="W"),1,1))),"")</f>
        <v>1</v>
      </c>
      <c r="E48" s="3" t="e">
        <f ca="1">IF(AND(F47=B46,G47="W"),1,IF(#REF!="RBR",2,IF(#REF!="BRB",3,IF(#REF!="RBBR",4,IF(#REF!="BRRB",5,1)))))</f>
        <v>#REF!</v>
      </c>
      <c r="F48" s="54" t="str">
        <f ca="1">IF($A47&lt;&gt;"",IF(OR($N47&lt;&gt;0,$O47&lt;&gt;0),"",IF(J47="W","R","")),"")</f>
        <v/>
      </c>
      <c r="G48" s="54" t="str">
        <f ca="1">IF(A48&lt;&gt;"",IF(F48&lt;&gt;"",IF(B48=F48,"W","L"),""),"")</f>
        <v/>
      </c>
      <c r="H48" s="37" t="str">
        <f ca="1">IF(A48&lt;&gt;"",IF(OR(N47&lt;&gt;0,O47&lt;&gt;0),"0",IF(G48&lt;&gt;"",IF(G48="W",(1*C48),(-1*C48)),0)),0)</f>
        <v>0</v>
      </c>
      <c r="I48" s="54" t="str">
        <f ca="1">IF($A47&lt;&gt;"",IF(OR($N47&lt;&gt;0,$O47&lt;&gt;0),"","R"),"")</f>
        <v/>
      </c>
      <c r="J48" s="54" t="str">
        <f ca="1">IF($A48&lt;&gt;"",IF($I48&lt;&gt;"",IF($B48=$I48,"W","L"),""),"")</f>
        <v/>
      </c>
      <c r="K48" s="66">
        <f t="shared" ca="1" si="4"/>
        <v>1</v>
      </c>
      <c r="L48" s="13" t="str">
        <f ca="1">IF(A48&lt;&gt;"",(H48),0)</f>
        <v>0</v>
      </c>
      <c r="M48" s="11">
        <f ca="1">IF(A48&lt;&gt;"",L48+M47,0)</f>
        <v>1</v>
      </c>
      <c r="N48" s="65" t="str">
        <f ca="1">IF($A48&lt;&gt;"",IF(N47&gt;0,N47,IF(M48&gt;=$J$1,"Profit Target",0)),0)</f>
        <v>Profit Target</v>
      </c>
      <c r="O48" s="65">
        <f ca="1">IF($A48&lt;&gt;"",IF(N47&lt;&gt;0,O47,IF(M48&lt;=$G$2,"Stop Loss",0)),0)</f>
        <v>0</v>
      </c>
      <c r="P48" s="89">
        <f t="shared" ca="1" si="3"/>
        <v>1</v>
      </c>
      <c r="Q48" s="93"/>
      <c r="R48" s="94"/>
      <c r="S48" s="94"/>
      <c r="T48" s="94"/>
      <c r="U48"/>
      <c r="V48" s="47"/>
      <c r="W48" s="42"/>
      <c r="X48" s="7"/>
      <c r="Y48"/>
      <c r="Z48"/>
      <c r="AA48"/>
      <c r="AB48"/>
      <c r="AC48"/>
      <c r="AD48"/>
      <c r="AE48"/>
      <c r="AF48"/>
      <c r="AG48"/>
      <c r="AH48"/>
      <c r="AI48"/>
      <c r="AJ48"/>
      <c r="AK48" s="7"/>
      <c r="AL48"/>
      <c r="AM48"/>
      <c r="AN48"/>
      <c r="AO48"/>
      <c r="AP48"/>
      <c r="AQ48"/>
      <c r="AR48" s="10">
        <f t="shared" ca="1" si="2"/>
        <v>25</v>
      </c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</row>
    <row r="49" spans="1:76">
      <c r="A49" s="10">
        <f t="shared" ca="1" si="0"/>
        <v>20</v>
      </c>
      <c r="B49" s="63" t="str">
        <f t="shared" ca="1" si="1"/>
        <v>B</v>
      </c>
      <c r="C49" s="55">
        <f ca="1">IF($A48&lt;&gt;"",IF($P$1=1,VLOOKUP(D48,$Q$5:$T$30,2),IF($P$1=2,VLOOKUP(D48,$Q$5:$T$30,3),IF($P$1=3,VLOOKUP(D48,$Q$5:$T$30,4),IF(AND($P$1=4,G48="L"),C48+1,IF(AND($P$1=4,G48="W",C48&gt;2),C48-1,1))))),"")</f>
        <v>1</v>
      </c>
      <c r="D49" s="3">
        <f ca="1">IF(A49&lt;&gt;"",IF(G49="",D48,IF(AND(D48&gt;0,G49="L"),D48+1,IF(AND(D48&gt;1,G48="W"),1,1))),"")</f>
        <v>1</v>
      </c>
      <c r="E49" s="3" t="e">
        <f ca="1">IF(AND(F48=B47,G48="W"),1,IF(#REF!="RBR",2,IF(#REF!="BRB",3,IF(#REF!="RBBR",4,IF(#REF!="BRRB",5,1)))))</f>
        <v>#REF!</v>
      </c>
      <c r="F49" s="54" t="str">
        <f ca="1">IF($A48&lt;&gt;"",IF(OR($N48&lt;&gt;0,$O48&lt;&gt;0),"",IF(J48="W","R","")),"")</f>
        <v/>
      </c>
      <c r="G49" s="54" t="str">
        <f ca="1">IF(A49&lt;&gt;"",IF(F49&lt;&gt;"",IF(B49=F49,"W","L"),""),"")</f>
        <v/>
      </c>
      <c r="H49" s="37" t="str">
        <f ca="1">IF(A49&lt;&gt;"",IF(OR(N48&lt;&gt;0,O48&lt;&gt;0),"0",IF(G49&lt;&gt;"",IF(G49="W",(1*C49),(-1*C49)),0)),0)</f>
        <v>0</v>
      </c>
      <c r="I49" s="54" t="str">
        <f ca="1">IF($A48&lt;&gt;"",IF(OR($N48&lt;&gt;0,$O48&lt;&gt;0),"","R"),"")</f>
        <v/>
      </c>
      <c r="J49" s="54" t="str">
        <f ca="1">IF($A49&lt;&gt;"",IF($I49&lt;&gt;"",IF($B49=$I49,"W","L"),""),"")</f>
        <v/>
      </c>
      <c r="K49" s="66">
        <f t="shared" ca="1" si="4"/>
        <v>1</v>
      </c>
      <c r="L49" s="13" t="str">
        <f ca="1">IF(A49&lt;&gt;"",(H49),0)</f>
        <v>0</v>
      </c>
      <c r="M49" s="11">
        <f ca="1">IF(A49&lt;&gt;"",L49+M48,0)</f>
        <v>1</v>
      </c>
      <c r="N49" s="65" t="str">
        <f ca="1">IF($A49&lt;&gt;"",IF(N48&gt;0,N48,IF(M49&gt;=$J$1,"Profit Target",0)),0)</f>
        <v>Profit Target</v>
      </c>
      <c r="O49" s="65">
        <f ca="1">IF($A49&lt;&gt;"",IF(N48&lt;&gt;0,O48,IF(M49&lt;=$G$2,"Stop Loss",0)),0)</f>
        <v>0</v>
      </c>
      <c r="P49" s="89">
        <f t="shared" ca="1" si="3"/>
        <v>1</v>
      </c>
      <c r="Q49" s="93"/>
      <c r="R49" s="94"/>
      <c r="S49" s="94"/>
      <c r="T49" s="94"/>
      <c r="U49"/>
      <c r="V49" s="47"/>
      <c r="W49" s="42"/>
      <c r="X49" s="7"/>
      <c r="Y49"/>
      <c r="Z49"/>
      <c r="AA49"/>
      <c r="AB49"/>
      <c r="AC49"/>
      <c r="AD49"/>
      <c r="AE49"/>
      <c r="AF49"/>
      <c r="AG49"/>
      <c r="AH49"/>
      <c r="AI49"/>
      <c r="AJ49"/>
      <c r="AK49" s="7"/>
      <c r="AL49"/>
      <c r="AM49"/>
      <c r="AN49"/>
      <c r="AO49"/>
      <c r="AP49"/>
      <c r="AQ49"/>
      <c r="AR49" s="10">
        <f t="shared" ca="1" si="2"/>
        <v>25</v>
      </c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</row>
    <row r="50" spans="1:76">
      <c r="A50" s="10">
        <f t="shared" ca="1" si="0"/>
        <v>30</v>
      </c>
      <c r="B50" s="63" t="str">
        <f t="shared" ca="1" si="1"/>
        <v>R</v>
      </c>
      <c r="C50" s="55">
        <f ca="1">IF($A49&lt;&gt;"",IF($P$1=1,VLOOKUP(D49,$Q$5:$T$30,2),IF($P$1=2,VLOOKUP(D49,$Q$5:$T$30,3),IF($P$1=3,VLOOKUP(D49,$Q$5:$T$30,4),IF(AND($P$1=4,G49="L"),C49+1,IF(AND($P$1=4,G49="W",C49&gt;2),C49-1,1))))),"")</f>
        <v>1</v>
      </c>
      <c r="D50" s="3">
        <f ca="1">IF(A50&lt;&gt;"",IF(G50="",D49,IF(AND(D49&gt;0,G50="L"),D49+1,IF(AND(D49&gt;1,G49="W"),1,1))),"")</f>
        <v>1</v>
      </c>
      <c r="E50" s="3" t="e">
        <f ca="1">IF(AND(F49=B48,G49="W"),1,IF(#REF!="RBR",2,IF(#REF!="BRB",3,IF(#REF!="RBBR",4,IF(#REF!="BRRB",5,1)))))</f>
        <v>#REF!</v>
      </c>
      <c r="F50" s="54" t="str">
        <f ca="1">IF($A49&lt;&gt;"",IF(OR($N49&lt;&gt;0,$O49&lt;&gt;0),"",IF(J49="W","R","")),"")</f>
        <v/>
      </c>
      <c r="G50" s="54" t="str">
        <f ca="1">IF(A50&lt;&gt;"",IF(F50&lt;&gt;"",IF(B50=F50,"W","L"),""),"")</f>
        <v/>
      </c>
      <c r="H50" s="37" t="str">
        <f ca="1">IF(A50&lt;&gt;"",IF(OR(N49&lt;&gt;0,O49&lt;&gt;0),"0",IF(G50&lt;&gt;"",IF(G50="W",(1*C50),(-1*C50)),0)),0)</f>
        <v>0</v>
      </c>
      <c r="I50" s="54" t="str">
        <f ca="1">IF($A49&lt;&gt;"",IF(OR($N49&lt;&gt;0,$O49&lt;&gt;0),"","R"),"")</f>
        <v/>
      </c>
      <c r="J50" s="54" t="str">
        <f ca="1">IF($A50&lt;&gt;"",IF($I50&lt;&gt;"",IF($B50=$I50,"W","L"),""),"")</f>
        <v/>
      </c>
      <c r="K50" s="66">
        <f t="shared" ca="1" si="4"/>
        <v>1</v>
      </c>
      <c r="L50" s="13" t="str">
        <f ca="1">IF(A50&lt;&gt;"",(H50),0)</f>
        <v>0</v>
      </c>
      <c r="M50" s="11">
        <f ca="1">IF(A50&lt;&gt;"",L50+M49,0)</f>
        <v>1</v>
      </c>
      <c r="N50" s="65" t="str">
        <f ca="1">IF($A50&lt;&gt;"",IF(N49&gt;0,N49,IF(M50&gt;=$J$1,"Profit Target",0)),0)</f>
        <v>Profit Target</v>
      </c>
      <c r="O50" s="65">
        <f ca="1">IF($A50&lt;&gt;"",IF(N49&lt;&gt;0,O49,IF(M50&lt;=$G$2,"Stop Loss",0)),0)</f>
        <v>0</v>
      </c>
      <c r="P50" s="89">
        <f t="shared" ca="1" si="3"/>
        <v>1</v>
      </c>
      <c r="Q50" s="93"/>
      <c r="R50" s="94"/>
      <c r="S50" s="94"/>
      <c r="T50" s="94"/>
      <c r="U50"/>
      <c r="V50" s="47"/>
      <c r="W50" s="42"/>
      <c r="X50" s="7"/>
      <c r="Y50"/>
      <c r="Z50"/>
      <c r="AA50"/>
      <c r="AB50"/>
      <c r="AC50"/>
      <c r="AD50"/>
      <c r="AE50"/>
      <c r="AF50"/>
      <c r="AG50"/>
      <c r="AH50"/>
      <c r="AI50"/>
      <c r="AJ50"/>
      <c r="AK50" s="7"/>
      <c r="AL50"/>
      <c r="AM50"/>
      <c r="AN50"/>
      <c r="AO50"/>
      <c r="AP50"/>
      <c r="AQ50"/>
      <c r="AR50" s="10">
        <f t="shared" ca="1" si="2"/>
        <v>4</v>
      </c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1:76">
      <c r="A51" s="10">
        <f t="shared" ca="1" si="0"/>
        <v>22</v>
      </c>
      <c r="B51" s="63" t="str">
        <f t="shared" ca="1" si="1"/>
        <v>B</v>
      </c>
      <c r="C51" s="55">
        <f ca="1">IF($A50&lt;&gt;"",IF($P$1=1,VLOOKUP(D50,$Q$5:$T$30,2),IF($P$1=2,VLOOKUP(D50,$Q$5:$T$30,3),IF($P$1=3,VLOOKUP(D50,$Q$5:$T$30,4),IF(AND($P$1=4,G50="L"),C50+1,IF(AND($P$1=4,G50="W",C50&gt;2),C50-1,1))))),"")</f>
        <v>1</v>
      </c>
      <c r="D51" s="3">
        <f ca="1">IF(A51&lt;&gt;"",IF(G51="",D50,IF(AND(D50&gt;0,G51="L"),D50+1,IF(AND(D50&gt;1,G50="W"),1,1))),"")</f>
        <v>1</v>
      </c>
      <c r="E51" s="3" t="e">
        <f ca="1">IF(AND(F50=B49,G50="W"),1,IF(#REF!="RBR",2,IF(#REF!="BRB",3,IF(#REF!="RBBR",4,IF(#REF!="BRRB",5,1)))))</f>
        <v>#REF!</v>
      </c>
      <c r="F51" s="54" t="str">
        <f ca="1">IF($A50&lt;&gt;"",IF(OR($N50&lt;&gt;0,$O50&lt;&gt;0),"",IF(J50="W","R","")),"")</f>
        <v/>
      </c>
      <c r="G51" s="54" t="str">
        <f ca="1">IF(A51&lt;&gt;"",IF(F51&lt;&gt;"",IF(B51=F51,"W","L"),""),"")</f>
        <v/>
      </c>
      <c r="H51" s="37" t="str">
        <f ca="1">IF(A51&lt;&gt;"",IF(OR(N50&lt;&gt;0,O50&lt;&gt;0),"0",IF(G51&lt;&gt;"",IF(G51="W",(1*C51),(-1*C51)),0)),0)</f>
        <v>0</v>
      </c>
      <c r="I51" s="54" t="str">
        <f ca="1">IF($A50&lt;&gt;"",IF(OR($N50&lt;&gt;0,$O50&lt;&gt;0),"","R"),"")</f>
        <v/>
      </c>
      <c r="J51" s="54" t="str">
        <f ca="1">IF($A51&lt;&gt;"",IF($I51&lt;&gt;"",IF($B51=$I51,"W","L"),""),"")</f>
        <v/>
      </c>
      <c r="K51" s="66">
        <f t="shared" ca="1" si="4"/>
        <v>1</v>
      </c>
      <c r="L51" s="13" t="str">
        <f ca="1">IF(A51&lt;&gt;"",(H51),0)</f>
        <v>0</v>
      </c>
      <c r="M51" s="11">
        <f ca="1">IF(A51&lt;&gt;"",L51+M50,0)</f>
        <v>1</v>
      </c>
      <c r="N51" s="65" t="str">
        <f ca="1">IF($A51&lt;&gt;"",IF(N50&gt;0,N50,IF(M51&gt;=$J$1,"Profit Target",0)),0)</f>
        <v>Profit Target</v>
      </c>
      <c r="O51" s="65">
        <f ca="1">IF($A51&lt;&gt;"",IF(N50&lt;&gt;0,O50,IF(M51&lt;=$G$2,"Stop Loss",0)),0)</f>
        <v>0</v>
      </c>
      <c r="P51" s="89">
        <f t="shared" ca="1" si="3"/>
        <v>1</v>
      </c>
      <c r="Q51" s="93"/>
      <c r="R51" s="94"/>
      <c r="S51" s="94"/>
      <c r="T51" s="94"/>
      <c r="U51"/>
      <c r="V51" s="47"/>
      <c r="W51" s="42"/>
      <c r="X51" s="7"/>
      <c r="Y51"/>
      <c r="Z51"/>
      <c r="AA51"/>
      <c r="AB51"/>
      <c r="AC51"/>
      <c r="AD51"/>
      <c r="AE51"/>
      <c r="AF51"/>
      <c r="AG51"/>
      <c r="AH51"/>
      <c r="AI51"/>
      <c r="AJ51"/>
      <c r="AK51" s="7"/>
      <c r="AL51"/>
      <c r="AM51"/>
      <c r="AN51"/>
      <c r="AO51"/>
      <c r="AP51"/>
      <c r="AQ51"/>
      <c r="AR51" s="10">
        <f t="shared" ca="1" si="2"/>
        <v>7</v>
      </c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</row>
    <row r="52" spans="1:76">
      <c r="A52" s="10">
        <f t="shared" ca="1" si="0"/>
        <v>32</v>
      </c>
      <c r="B52" s="63" t="str">
        <f t="shared" ca="1" si="1"/>
        <v>R</v>
      </c>
      <c r="C52" s="55">
        <f ca="1">IF($A51&lt;&gt;"",IF($P$1=1,VLOOKUP(D51,$Q$5:$T$30,2),IF($P$1=2,VLOOKUP(D51,$Q$5:$T$30,3),IF($P$1=3,VLOOKUP(D51,$Q$5:$T$30,4),IF(AND($P$1=4,G51="L"),C51+1,IF(AND($P$1=4,G51="W",C51&gt;2),C51-1,1))))),"")</f>
        <v>1</v>
      </c>
      <c r="D52" s="3">
        <f ca="1">IF(A52&lt;&gt;"",IF(G52="",D51,IF(AND(D51&gt;0,G52="L"),D51+1,IF(AND(D51&gt;1,G51="W"),1,1))),"")</f>
        <v>1</v>
      </c>
      <c r="E52" s="3" t="e">
        <f ca="1">IF(AND(F51=B50,G51="W"),1,IF(#REF!="RBR",2,IF(#REF!="BRB",3,IF(#REF!="RBBR",4,IF(#REF!="BRRB",5,1)))))</f>
        <v>#REF!</v>
      </c>
      <c r="F52" s="54" t="str">
        <f ca="1">IF($A51&lt;&gt;"",IF(OR($N51&lt;&gt;0,$O51&lt;&gt;0),"",IF(J51="W","R","")),"")</f>
        <v/>
      </c>
      <c r="G52" s="54" t="str">
        <f ca="1">IF(A52&lt;&gt;"",IF(F52&lt;&gt;"",IF(B52=F52,"W","L"),""),"")</f>
        <v/>
      </c>
      <c r="H52" s="37" t="str">
        <f ca="1">IF(A52&lt;&gt;"",IF(OR(N51&lt;&gt;0,O51&lt;&gt;0),"0",IF(G52&lt;&gt;"",IF(G52="W",(1*C52),(-1*C52)),0)),0)</f>
        <v>0</v>
      </c>
      <c r="I52" s="54" t="str">
        <f ca="1">IF($A51&lt;&gt;"",IF(OR($N51&lt;&gt;0,$O51&lt;&gt;0),"","R"),"")</f>
        <v/>
      </c>
      <c r="J52" s="54" t="str">
        <f ca="1">IF($A52&lt;&gt;"",IF($I52&lt;&gt;"",IF($B52=$I52,"W","L"),""),"")</f>
        <v/>
      </c>
      <c r="K52" s="66">
        <f t="shared" ca="1" si="4"/>
        <v>1</v>
      </c>
      <c r="L52" s="13" t="str">
        <f ca="1">IF(A52&lt;&gt;"",(H52),0)</f>
        <v>0</v>
      </c>
      <c r="M52" s="11">
        <f ca="1">IF(A52&lt;&gt;"",L52+M51,0)</f>
        <v>1</v>
      </c>
      <c r="N52" s="65" t="str">
        <f ca="1">IF($A52&lt;&gt;"",IF(N51&gt;0,N51,IF(M52&gt;=$J$1,"Profit Target",0)),0)</f>
        <v>Profit Target</v>
      </c>
      <c r="O52" s="65">
        <f ca="1">IF($A52&lt;&gt;"",IF(N51&lt;&gt;0,O51,IF(M52&lt;=$G$2,"Stop Loss",0)),0)</f>
        <v>0</v>
      </c>
      <c r="P52" s="89">
        <f t="shared" ca="1" si="3"/>
        <v>1</v>
      </c>
      <c r="Q52" s="93"/>
      <c r="R52" s="94"/>
      <c r="S52" s="94"/>
      <c r="T52" s="94"/>
      <c r="U52"/>
      <c r="V52" s="47"/>
      <c r="W52" s="42"/>
      <c r="X52" s="7"/>
      <c r="Y52"/>
      <c r="Z52"/>
      <c r="AA52"/>
      <c r="AB52"/>
      <c r="AC52"/>
      <c r="AD52"/>
      <c r="AE52"/>
      <c r="AF52"/>
      <c r="AG52"/>
      <c r="AH52"/>
      <c r="AI52"/>
      <c r="AJ52"/>
      <c r="AK52" s="7"/>
      <c r="AL52"/>
      <c r="AM52"/>
      <c r="AN52"/>
      <c r="AO52"/>
      <c r="AP52"/>
      <c r="AQ52"/>
      <c r="AR52" s="10">
        <f t="shared" ca="1" si="2"/>
        <v>20</v>
      </c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</row>
    <row r="53" spans="1:76">
      <c r="A53" s="10">
        <f t="shared" ca="1" si="0"/>
        <v>3</v>
      </c>
      <c r="B53" s="63" t="str">
        <f t="shared" ca="1" si="1"/>
        <v>R</v>
      </c>
      <c r="C53" s="55">
        <f ca="1">IF($A52&lt;&gt;"",IF($P$1=1,VLOOKUP(D52,$Q$5:$T$30,2),IF($P$1=2,VLOOKUP(D52,$Q$5:$T$30,3),IF($P$1=3,VLOOKUP(D52,$Q$5:$T$30,4),IF(AND($P$1=4,G52="L"),C52+1,IF(AND($P$1=4,G52="W",C52&gt;2),C52-1,1))))),"")</f>
        <v>1</v>
      </c>
      <c r="D53" s="3">
        <f ca="1">IF(A53&lt;&gt;"",IF(G53="",D52,IF(AND(D52&gt;0,G53="L"),D52+1,IF(AND(D52&gt;1,G52="W"),1,1))),"")</f>
        <v>1</v>
      </c>
      <c r="E53" s="3" t="e">
        <f ca="1">IF(AND(F52=B51,G52="W"),1,IF(#REF!="RBR",2,IF(#REF!="BRB",3,IF(#REF!="RBBR",4,IF(#REF!="BRRB",5,1)))))</f>
        <v>#REF!</v>
      </c>
      <c r="F53" s="54" t="str">
        <f ca="1">IF($A52&lt;&gt;"",IF(OR($N52&lt;&gt;0,$O52&lt;&gt;0),"",IF(J52="W","R","")),"")</f>
        <v/>
      </c>
      <c r="G53" s="54" t="str">
        <f ca="1">IF(A53&lt;&gt;"",IF(F53&lt;&gt;"",IF(B53=F53,"W","L"),""),"")</f>
        <v/>
      </c>
      <c r="H53" s="37" t="str">
        <f ca="1">IF(A53&lt;&gt;"",IF(OR(N52&lt;&gt;0,O52&lt;&gt;0),"0",IF(G53&lt;&gt;"",IF(G53="W",(1*C53),(-1*C53)),0)),0)</f>
        <v>0</v>
      </c>
      <c r="I53" s="54" t="str">
        <f ca="1">IF($A52&lt;&gt;"",IF(OR($N52&lt;&gt;0,$O52&lt;&gt;0),"","R"),"")</f>
        <v/>
      </c>
      <c r="J53" s="54" t="str">
        <f ca="1">IF($A53&lt;&gt;"",IF($I53&lt;&gt;"",IF($B53=$I53,"W","L"),""),"")</f>
        <v/>
      </c>
      <c r="K53" s="66">
        <f t="shared" ca="1" si="4"/>
        <v>1</v>
      </c>
      <c r="L53" s="13" t="str">
        <f ca="1">IF(A53&lt;&gt;"",(H53),0)</f>
        <v>0</v>
      </c>
      <c r="M53" s="11">
        <f ca="1">IF(A53&lt;&gt;"",L53+M52,0)</f>
        <v>1</v>
      </c>
      <c r="N53" s="65" t="str">
        <f ca="1">IF($A53&lt;&gt;"",IF(N52&gt;0,N52,IF(M53&gt;=$J$1,"Profit Target",0)),0)</f>
        <v>Profit Target</v>
      </c>
      <c r="O53" s="65">
        <f ca="1">IF($A53&lt;&gt;"",IF(N52&lt;&gt;0,O52,IF(M53&lt;=$G$2,"Stop Loss",0)),0)</f>
        <v>0</v>
      </c>
      <c r="P53" s="89">
        <f t="shared" ca="1" si="3"/>
        <v>1</v>
      </c>
      <c r="Q53" s="93"/>
      <c r="R53" s="94"/>
      <c r="S53" s="94"/>
      <c r="T53" s="94"/>
      <c r="U53"/>
      <c r="V53" s="47"/>
      <c r="W53" s="42"/>
      <c r="X53" s="7"/>
      <c r="Y53"/>
      <c r="Z53"/>
      <c r="AA53"/>
      <c r="AB53"/>
      <c r="AC53"/>
      <c r="AD53"/>
      <c r="AE53"/>
      <c r="AF53"/>
      <c r="AG53"/>
      <c r="AH53"/>
      <c r="AI53"/>
      <c r="AJ53"/>
      <c r="AK53" s="7"/>
      <c r="AL53"/>
      <c r="AM53"/>
      <c r="AN53"/>
      <c r="AO53"/>
      <c r="AP53"/>
      <c r="AQ53"/>
      <c r="AR53" s="10">
        <f t="shared" ca="1" si="2"/>
        <v>30</v>
      </c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</row>
    <row r="54" spans="1:76">
      <c r="A54" s="10">
        <f t="shared" ca="1" si="0"/>
        <v>22</v>
      </c>
      <c r="B54" s="63" t="str">
        <f t="shared" ca="1" si="1"/>
        <v>B</v>
      </c>
      <c r="C54" s="55">
        <f ca="1">IF($A53&lt;&gt;"",IF($P$1=1,VLOOKUP(D53,$Q$5:$T$30,2),IF($P$1=2,VLOOKUP(D53,$Q$5:$T$30,3),IF($P$1=3,VLOOKUP(D53,$Q$5:$T$30,4),IF(AND($P$1=4,G53="L"),C53+1,IF(AND($P$1=4,G53="W",C53&gt;2),C53-1,1))))),"")</f>
        <v>1</v>
      </c>
      <c r="D54" s="3">
        <f ca="1">IF(A54&lt;&gt;"",IF(G54="",D53,IF(AND(D53&gt;0,G54="L"),D53+1,IF(AND(D53&gt;1,G53="W"),1,1))),"")</f>
        <v>1</v>
      </c>
      <c r="E54" s="3" t="e">
        <f ca="1">IF(AND(F53=B52,G53="W"),1,IF(#REF!="RBR",2,IF(#REF!="BRB",3,IF(#REF!="RBBR",4,IF(#REF!="BRRB",5,1)))))</f>
        <v>#REF!</v>
      </c>
      <c r="F54" s="54" t="str">
        <f ca="1">IF($A53&lt;&gt;"",IF(OR($N53&lt;&gt;0,$O53&lt;&gt;0),"",IF(J53="W","R","")),"")</f>
        <v/>
      </c>
      <c r="G54" s="54" t="str">
        <f ca="1">IF(A54&lt;&gt;"",IF(F54&lt;&gt;"",IF(B54=F54,"W","L"),""),"")</f>
        <v/>
      </c>
      <c r="H54" s="37" t="str">
        <f ca="1">IF(A54&lt;&gt;"",IF(OR(N53&lt;&gt;0,O53&lt;&gt;0),"0",IF(G54&lt;&gt;"",IF(G54="W",(1*C54),(-1*C54)),0)),0)</f>
        <v>0</v>
      </c>
      <c r="I54" s="54" t="str">
        <f ca="1">IF($A53&lt;&gt;"",IF(OR($N53&lt;&gt;0,$O53&lt;&gt;0),"","R"),"")</f>
        <v/>
      </c>
      <c r="J54" s="54" t="str">
        <f ca="1">IF($A54&lt;&gt;"",IF($I54&lt;&gt;"",IF($B54=$I54,"W","L"),""),"")</f>
        <v/>
      </c>
      <c r="K54" s="66">
        <f t="shared" ca="1" si="4"/>
        <v>1</v>
      </c>
      <c r="L54" s="13" t="str">
        <f ca="1">IF(A54&lt;&gt;"",(H54),0)</f>
        <v>0</v>
      </c>
      <c r="M54" s="11">
        <f ca="1">IF(A54&lt;&gt;"",L54+M53,0)</f>
        <v>1</v>
      </c>
      <c r="N54" s="65" t="str">
        <f ca="1">IF($A54&lt;&gt;"",IF(N53&gt;0,N53,IF(M54&gt;=$J$1,"Profit Target",0)),0)</f>
        <v>Profit Target</v>
      </c>
      <c r="O54" s="65">
        <f ca="1">IF($A54&lt;&gt;"",IF(N53&lt;&gt;0,O53,IF(M54&lt;=$G$2,"Stop Loss",0)),0)</f>
        <v>0</v>
      </c>
      <c r="P54" s="89">
        <f t="shared" ca="1" si="3"/>
        <v>1</v>
      </c>
      <c r="Q54" s="93"/>
      <c r="R54" s="94"/>
      <c r="S54" s="94"/>
      <c r="T54" s="94"/>
      <c r="U54"/>
      <c r="V54" s="47"/>
      <c r="W54" s="42"/>
      <c r="X54" s="7"/>
      <c r="Y54"/>
      <c r="Z54"/>
      <c r="AA54"/>
      <c r="AB54"/>
      <c r="AC54"/>
      <c r="AD54"/>
      <c r="AE54"/>
      <c r="AF54"/>
      <c r="AG54"/>
      <c r="AH54"/>
      <c r="AI54"/>
      <c r="AJ54"/>
      <c r="AK54" s="7"/>
      <c r="AL54"/>
      <c r="AM54"/>
      <c r="AN54"/>
      <c r="AO54"/>
      <c r="AP54"/>
      <c r="AQ54"/>
      <c r="AR54" s="10">
        <f t="shared" ca="1" si="2"/>
        <v>6</v>
      </c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</row>
    <row r="55" spans="1:76" s="16" customFormat="1">
      <c r="A55" s="10">
        <f t="shared" ca="1" si="0"/>
        <v>26</v>
      </c>
      <c r="B55" s="63" t="str">
        <f t="shared" ca="1" si="1"/>
        <v>B</v>
      </c>
      <c r="C55" s="55">
        <f ca="1">IF($A54&lt;&gt;"",IF($P$1=1,VLOOKUP(D54,$Q$5:$T$30,2),IF($P$1=2,VLOOKUP(D54,$Q$5:$T$30,3),IF($P$1=3,VLOOKUP(D54,$Q$5:$T$30,4),IF(AND($P$1=4,G54="L"),C54+1,IF(AND($P$1=4,G54="W",C54&gt;2),C54-1,1))))),"")</f>
        <v>1</v>
      </c>
      <c r="D55" s="3">
        <f ca="1">IF(A55&lt;&gt;"",IF(G55="",D54,IF(AND(D54&gt;0,G55="L"),D54+1,IF(AND(D54&gt;1,G54="W"),1,1))),"")</f>
        <v>1</v>
      </c>
      <c r="E55" s="3" t="e">
        <f ca="1">IF(AND(F54=B53,G54="W"),1,IF(#REF!="RBR",2,IF(#REF!="BRB",3,IF(#REF!="RBBR",4,IF(#REF!="BRRB",5,1)))))</f>
        <v>#REF!</v>
      </c>
      <c r="F55" s="54" t="str">
        <f ca="1">IF($A54&lt;&gt;"",IF(OR($N54&lt;&gt;0,$O54&lt;&gt;0),"",IF(J54="W","R","")),"")</f>
        <v/>
      </c>
      <c r="G55" s="54" t="str">
        <f ca="1">IF(A55&lt;&gt;"",IF(F55&lt;&gt;"",IF(B55=F55,"W","L"),""),"")</f>
        <v/>
      </c>
      <c r="H55" s="37" t="str">
        <f ca="1">IF(A55&lt;&gt;"",IF(OR(N54&lt;&gt;0,O54&lt;&gt;0),"0",IF(G55&lt;&gt;"",IF(G55="W",(1*C55),(-1*C55)),0)),0)</f>
        <v>0</v>
      </c>
      <c r="I55" s="54" t="str">
        <f ca="1">IF($A54&lt;&gt;"",IF(OR($N54&lt;&gt;0,$O54&lt;&gt;0),"","R"),"")</f>
        <v/>
      </c>
      <c r="J55" s="54" t="str">
        <f ca="1">IF($A55&lt;&gt;"",IF($I55&lt;&gt;"",IF($B55=$I55,"W","L"),""),"")</f>
        <v/>
      </c>
      <c r="K55" s="66">
        <f t="shared" ca="1" si="4"/>
        <v>1</v>
      </c>
      <c r="L55" s="13" t="str">
        <f ca="1">IF(A55&lt;&gt;"",(H55),0)</f>
        <v>0</v>
      </c>
      <c r="M55" s="11">
        <f ca="1">IF(A55&lt;&gt;"",L55+M54,0)</f>
        <v>1</v>
      </c>
      <c r="N55" s="65" t="str">
        <f ca="1">IF($A55&lt;&gt;"",IF(N54&gt;0,N54,IF(M55&gt;=$J$1,"Profit Target",0)),0)</f>
        <v>Profit Target</v>
      </c>
      <c r="O55" s="65">
        <f ca="1">IF($A55&lt;&gt;"",IF(N54&lt;&gt;0,O54,IF(M55&lt;=$G$2,"Stop Loss",0)),0)</f>
        <v>0</v>
      </c>
      <c r="P55" s="89">
        <f t="shared" ca="1" si="3"/>
        <v>1</v>
      </c>
      <c r="Q55" s="93"/>
      <c r="R55" s="94"/>
      <c r="S55" s="94"/>
      <c r="T55" s="94"/>
      <c r="U55"/>
      <c r="V55" s="47"/>
      <c r="W55" s="42"/>
      <c r="X55" s="7"/>
      <c r="Y55"/>
      <c r="Z55"/>
      <c r="AA55"/>
      <c r="AB55"/>
      <c r="AC55"/>
      <c r="AD55"/>
      <c r="AE55"/>
      <c r="AF55"/>
      <c r="AG55"/>
      <c r="AH55"/>
      <c r="AI55"/>
      <c r="AJ55"/>
      <c r="AK55" s="7"/>
      <c r="AL55"/>
      <c r="AM55"/>
      <c r="AN55"/>
      <c r="AO55"/>
      <c r="AP55"/>
      <c r="AQ55"/>
      <c r="AR55" s="10">
        <f t="shared" ca="1" si="2"/>
        <v>33</v>
      </c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</row>
    <row r="56" spans="1:76" s="16" customFormat="1">
      <c r="A56" s="10">
        <f t="shared" ca="1" si="0"/>
        <v>24</v>
      </c>
      <c r="B56" s="63" t="str">
        <f t="shared" ca="1" si="1"/>
        <v>B</v>
      </c>
      <c r="C56" s="55">
        <f ca="1">IF($A55&lt;&gt;"",IF($P$1=1,VLOOKUP(D55,$Q$5:$T$30,2),IF($P$1=2,VLOOKUP(D55,$Q$5:$T$30,3),IF($P$1=3,VLOOKUP(D55,$Q$5:$T$30,4),IF(AND($P$1=4,G55="L"),C55+1,IF(AND($P$1=4,G55="W",C55&gt;2),C55-1,1))))),"")</f>
        <v>1</v>
      </c>
      <c r="D56" s="3">
        <f ca="1">IF(A56&lt;&gt;"",IF(G56="",D55,IF(AND(D55&gt;0,G56="L"),D55+1,IF(AND(D55&gt;1,G55="W"),1,1))),"")</f>
        <v>1</v>
      </c>
      <c r="E56" s="3" t="e">
        <f ca="1">IF(AND(F55=B54,G55="W"),1,IF(#REF!="RBR",2,IF(#REF!="BRB",3,IF(#REF!="RBBR",4,IF(#REF!="BRRB",5,1)))))</f>
        <v>#REF!</v>
      </c>
      <c r="F56" s="54" t="str">
        <f ca="1">IF($A55&lt;&gt;"",IF(OR($N55&lt;&gt;0,$O55&lt;&gt;0),"",IF(J55="W","R","")),"")</f>
        <v/>
      </c>
      <c r="G56" s="54" t="str">
        <f ca="1">IF(A56&lt;&gt;"",IF(F56&lt;&gt;"",IF(B56=F56,"W","L"),""),"")</f>
        <v/>
      </c>
      <c r="H56" s="37" t="str">
        <f ca="1">IF(A56&lt;&gt;"",IF(OR(N55&lt;&gt;0,O55&lt;&gt;0),"0",IF(G56&lt;&gt;"",IF(G56="W",(1*C56),(-1*C56)),0)),0)</f>
        <v>0</v>
      </c>
      <c r="I56" s="54" t="str">
        <f ca="1">IF($A55&lt;&gt;"",IF(OR($N55&lt;&gt;0,$O55&lt;&gt;0),"","R"),"")</f>
        <v/>
      </c>
      <c r="J56" s="54" t="str">
        <f ca="1">IF($A56&lt;&gt;"",IF($I56&lt;&gt;"",IF($B56=$I56,"W","L"),""),"")</f>
        <v/>
      </c>
      <c r="K56" s="66">
        <f t="shared" ca="1" si="4"/>
        <v>1</v>
      </c>
      <c r="L56" s="13" t="str">
        <f ca="1">IF(A56&lt;&gt;"",(H56),0)</f>
        <v>0</v>
      </c>
      <c r="M56" s="11">
        <f ca="1">IF(A56&lt;&gt;"",L56+M55,0)</f>
        <v>1</v>
      </c>
      <c r="N56" s="65" t="str">
        <f ca="1">IF($A56&lt;&gt;"",IF(N55&gt;0,N55,IF(M56&gt;=$J$1,"Profit Target",0)),0)</f>
        <v>Profit Target</v>
      </c>
      <c r="O56" s="65">
        <f ca="1">IF($A56&lt;&gt;"",IF(N55&lt;&gt;0,O55,IF(M56&lt;=$G$2,"Stop Loss",0)),0)</f>
        <v>0</v>
      </c>
      <c r="P56" s="89">
        <f t="shared" ca="1" si="3"/>
        <v>1</v>
      </c>
      <c r="Q56" s="93"/>
      <c r="R56" s="94"/>
      <c r="S56" s="94"/>
      <c r="T56" s="94"/>
      <c r="U56"/>
      <c r="V56" s="47"/>
      <c r="W56" s="42"/>
      <c r="X56" s="7"/>
      <c r="Y56"/>
      <c r="Z56"/>
      <c r="AA56"/>
      <c r="AB56"/>
      <c r="AC56"/>
      <c r="AD56"/>
      <c r="AE56"/>
      <c r="AF56"/>
      <c r="AG56"/>
      <c r="AH56"/>
      <c r="AI56"/>
      <c r="AJ56"/>
      <c r="AK56" s="7"/>
      <c r="AL56"/>
      <c r="AM56"/>
      <c r="AN56"/>
      <c r="AO56"/>
      <c r="AP56"/>
      <c r="AQ56"/>
      <c r="AR56" s="10">
        <f t="shared" ca="1" si="2"/>
        <v>5</v>
      </c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</row>
    <row r="57" spans="1:76" s="16" customFormat="1">
      <c r="A57" s="10">
        <f t="shared" ca="1" si="0"/>
        <v>17</v>
      </c>
      <c r="B57" s="63" t="str">
        <f t="shared" ca="1" si="1"/>
        <v>B</v>
      </c>
      <c r="C57" s="55">
        <f ca="1">IF($A56&lt;&gt;"",IF($P$1=1,VLOOKUP(D56,$Q$5:$T$30,2),IF($P$1=2,VLOOKUP(D56,$Q$5:$T$30,3),IF($P$1=3,VLOOKUP(D56,$Q$5:$T$30,4),IF(AND($P$1=4,G56="L"),C56+1,IF(AND($P$1=4,G56="W",C56&gt;2),C56-1,1))))),"")</f>
        <v>1</v>
      </c>
      <c r="D57" s="3">
        <f ca="1">IF(A57&lt;&gt;"",IF(G57="",D56,IF(AND(D56&gt;0,G57="L"),D56+1,IF(AND(D56&gt;1,G56="W"),1,1))),"")</f>
        <v>1</v>
      </c>
      <c r="E57" s="3" t="e">
        <f ca="1">IF(AND(F56=B55,G56="W"),1,IF(#REF!="RBR",2,IF(#REF!="BRB",3,IF(#REF!="RBBR",4,IF(#REF!="BRRB",5,1)))))</f>
        <v>#REF!</v>
      </c>
      <c r="F57" s="54" t="str">
        <f ca="1">IF($A56&lt;&gt;"",IF(OR($N56&lt;&gt;0,$O56&lt;&gt;0),"",IF(J56="W","R","")),"")</f>
        <v/>
      </c>
      <c r="G57" s="54" t="str">
        <f ca="1">IF(A57&lt;&gt;"",IF(F57&lt;&gt;"",IF(B57=F57,"W","L"),""),"")</f>
        <v/>
      </c>
      <c r="H57" s="37" t="str">
        <f ca="1">IF(A57&lt;&gt;"",IF(OR(N56&lt;&gt;0,O56&lt;&gt;0),"0",IF(G57&lt;&gt;"",IF(G57="W",(1*C57),(-1*C57)),0)),0)</f>
        <v>0</v>
      </c>
      <c r="I57" s="54" t="str">
        <f ca="1">IF($A56&lt;&gt;"",IF(OR($N56&lt;&gt;0,$O56&lt;&gt;0),"","R"),"")</f>
        <v/>
      </c>
      <c r="J57" s="54" t="str">
        <f ca="1">IF($A57&lt;&gt;"",IF($I57&lt;&gt;"",IF($B57=$I57,"W","L"),""),"")</f>
        <v/>
      </c>
      <c r="K57" s="66">
        <f t="shared" ca="1" si="4"/>
        <v>1</v>
      </c>
      <c r="L57" s="13" t="str">
        <f ca="1">IF(A57&lt;&gt;"",(H57),0)</f>
        <v>0</v>
      </c>
      <c r="M57" s="11">
        <f ca="1">IF(A57&lt;&gt;"",L57+M56,0)</f>
        <v>1</v>
      </c>
      <c r="N57" s="65" t="str">
        <f ca="1">IF($A57&lt;&gt;"",IF(N56&gt;0,N56,IF(M57&gt;=$J$1,"Profit Target",0)),0)</f>
        <v>Profit Target</v>
      </c>
      <c r="O57" s="65">
        <f ca="1">IF($A57&lt;&gt;"",IF(N56&lt;&gt;0,O56,IF(M57&lt;=$G$2,"Stop Loss",0)),0)</f>
        <v>0</v>
      </c>
      <c r="P57" s="89">
        <f t="shared" ca="1" si="3"/>
        <v>1</v>
      </c>
      <c r="Q57" s="93"/>
      <c r="R57" s="94"/>
      <c r="S57" s="94"/>
      <c r="T57" s="94"/>
      <c r="U57"/>
      <c r="V57" s="47"/>
      <c r="W57" s="42"/>
      <c r="X57" s="7"/>
      <c r="Y57"/>
      <c r="Z57"/>
      <c r="AA57"/>
      <c r="AB57"/>
      <c r="AC57"/>
      <c r="AD57"/>
      <c r="AE57"/>
      <c r="AF57"/>
      <c r="AG57"/>
      <c r="AH57"/>
      <c r="AI57"/>
      <c r="AJ57"/>
      <c r="AK57" s="7"/>
      <c r="AL57"/>
      <c r="AM57"/>
      <c r="AN57"/>
      <c r="AO57"/>
      <c r="AP57"/>
      <c r="AQ57"/>
      <c r="AR57" s="10">
        <f t="shared" ca="1" si="2"/>
        <v>11</v>
      </c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</row>
    <row r="58" spans="1:76" s="16" customFormat="1">
      <c r="A58" s="10">
        <f t="shared" ca="1" si="0"/>
        <v>36</v>
      </c>
      <c r="B58" s="63" t="str">
        <f t="shared" ca="1" si="1"/>
        <v>R</v>
      </c>
      <c r="C58" s="55">
        <f ca="1">IF($A57&lt;&gt;"",IF($P$1=1,VLOOKUP(D57,$Q$5:$T$30,2),IF($P$1=2,VLOOKUP(D57,$Q$5:$T$30,3),IF($P$1=3,VLOOKUP(D57,$Q$5:$T$30,4),IF(AND($P$1=4,G57="L"),C57+1,IF(AND($P$1=4,G57="W",C57&gt;2),C57-1,1))))),"")</f>
        <v>1</v>
      </c>
      <c r="D58" s="3">
        <f ca="1">IF(A58&lt;&gt;"",IF(G58="",D57,IF(AND(D57&gt;0,G58="L"),D57+1,IF(AND(D57&gt;1,G57="W"),1,1))),"")</f>
        <v>1</v>
      </c>
      <c r="E58" s="3" t="e">
        <f ca="1">IF(AND(F57=B56,G57="W"),1,IF(#REF!="RBR",2,IF(#REF!="BRB",3,IF(#REF!="RBBR",4,IF(#REF!="BRRB",5,1)))))</f>
        <v>#REF!</v>
      </c>
      <c r="F58" s="54" t="str">
        <f ca="1">IF($A57&lt;&gt;"",IF(OR($N57&lt;&gt;0,$O57&lt;&gt;0),"",IF(J57="W","R","")),"")</f>
        <v/>
      </c>
      <c r="G58" s="54" t="str">
        <f ca="1">IF(A58&lt;&gt;"",IF(F58&lt;&gt;"",IF(B58=F58,"W","L"),""),"")</f>
        <v/>
      </c>
      <c r="H58" s="37" t="str">
        <f ca="1">IF(A58&lt;&gt;"",IF(OR(N57&lt;&gt;0,O57&lt;&gt;0),"0",IF(G58&lt;&gt;"",IF(G58="W",(1*C58),(-1*C58)),0)),0)</f>
        <v>0</v>
      </c>
      <c r="I58" s="54" t="str">
        <f ca="1">IF($A57&lt;&gt;"",IF(OR($N57&lt;&gt;0,$O57&lt;&gt;0),"","R"),"")</f>
        <v/>
      </c>
      <c r="J58" s="54" t="str">
        <f ca="1">IF($A58&lt;&gt;"",IF($I58&lt;&gt;"",IF($B58=$I58,"W","L"),""),"")</f>
        <v/>
      </c>
      <c r="K58" s="66">
        <f t="shared" ca="1" si="4"/>
        <v>1</v>
      </c>
      <c r="L58" s="13" t="str">
        <f ca="1">IF(A58&lt;&gt;"",(H58),0)</f>
        <v>0</v>
      </c>
      <c r="M58" s="11">
        <f ca="1">IF(A58&lt;&gt;"",L58+M57,0)</f>
        <v>1</v>
      </c>
      <c r="N58" s="65" t="str">
        <f ca="1">IF($A58&lt;&gt;"",IF(N57&gt;0,N57,IF(M58&gt;=$J$1,"Profit Target",0)),0)</f>
        <v>Profit Target</v>
      </c>
      <c r="O58" s="65">
        <f ca="1">IF($A58&lt;&gt;"",IF(N57&lt;&gt;0,O57,IF(M58&lt;=$G$2,"Stop Loss",0)),0)</f>
        <v>0</v>
      </c>
      <c r="P58" s="89">
        <f t="shared" ca="1" si="3"/>
        <v>1</v>
      </c>
      <c r="Q58" s="93"/>
      <c r="R58" s="94"/>
      <c r="S58" s="94"/>
      <c r="T58" s="94"/>
      <c r="U58"/>
      <c r="V58" s="47"/>
      <c r="W58" s="42"/>
      <c r="X58" s="7"/>
      <c r="Y58"/>
      <c r="Z58"/>
      <c r="AA58"/>
      <c r="AB58"/>
      <c r="AC58"/>
      <c r="AD58"/>
      <c r="AE58"/>
      <c r="AF58"/>
      <c r="AG58"/>
      <c r="AH58"/>
      <c r="AI58"/>
      <c r="AJ58"/>
      <c r="AK58" s="7"/>
      <c r="AL58"/>
      <c r="AM58"/>
      <c r="AN58"/>
      <c r="AO58"/>
      <c r="AP58"/>
      <c r="AQ58"/>
      <c r="AR58" s="10">
        <f t="shared" ca="1" si="2"/>
        <v>1</v>
      </c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</row>
    <row r="59" spans="1:76" s="16" customFormat="1">
      <c r="A59" s="10">
        <f t="shared" ca="1" si="0"/>
        <v>6</v>
      </c>
      <c r="B59" s="63" t="str">
        <f t="shared" ca="1" si="1"/>
        <v>B</v>
      </c>
      <c r="C59" s="55">
        <f ca="1">IF($A58&lt;&gt;"",IF($P$1=1,VLOOKUP(D58,$Q$5:$T$30,2),IF($P$1=2,VLOOKUP(D58,$Q$5:$T$30,3),IF($P$1=3,VLOOKUP(D58,$Q$5:$T$30,4),IF(AND($P$1=4,G58="L"),C58+1,IF(AND($P$1=4,G58="W",C58&gt;2),C58-1,1))))),"")</f>
        <v>1</v>
      </c>
      <c r="D59" s="3">
        <f ca="1">IF(A59&lt;&gt;"",IF(G59="",D58,IF(AND(D58&gt;0,G59="L"),D58+1,IF(AND(D58&gt;1,G58="W"),1,1))),"")</f>
        <v>1</v>
      </c>
      <c r="E59" s="3" t="e">
        <f ca="1">IF(AND(F58=B57,G58="W"),1,IF(#REF!="RBR",2,IF(#REF!="BRB",3,IF(#REF!="RBBR",4,IF(#REF!="BRRB",5,1)))))</f>
        <v>#REF!</v>
      </c>
      <c r="F59" s="54" t="str">
        <f ca="1">IF($A58&lt;&gt;"",IF(OR($N58&lt;&gt;0,$O58&lt;&gt;0),"",IF(J58="W","R","")),"")</f>
        <v/>
      </c>
      <c r="G59" s="54" t="str">
        <f ca="1">IF(A59&lt;&gt;"",IF(F59&lt;&gt;"",IF(B59=F59,"W","L"),""),"")</f>
        <v/>
      </c>
      <c r="H59" s="37" t="str">
        <f ca="1">IF(A59&lt;&gt;"",IF(OR(N58&lt;&gt;0,O58&lt;&gt;0),"0",IF(G59&lt;&gt;"",IF(G59="W",(1*C59),(-1*C59)),0)),0)</f>
        <v>0</v>
      </c>
      <c r="I59" s="54" t="str">
        <f ca="1">IF($A58&lt;&gt;"",IF(OR($N58&lt;&gt;0,$O58&lt;&gt;0),"","R"),"")</f>
        <v/>
      </c>
      <c r="J59" s="54" t="str">
        <f ca="1">IF($A59&lt;&gt;"",IF($I59&lt;&gt;"",IF($B59=$I59,"W","L"),""),"")</f>
        <v/>
      </c>
      <c r="K59" s="66">
        <f t="shared" ca="1" si="4"/>
        <v>1</v>
      </c>
      <c r="L59" s="13" t="str">
        <f ca="1">IF(A59&lt;&gt;"",(H59),0)</f>
        <v>0</v>
      </c>
      <c r="M59" s="11">
        <f ca="1">IF(A59&lt;&gt;"",L59+M58,0)</f>
        <v>1</v>
      </c>
      <c r="N59" s="65" t="str">
        <f ca="1">IF($A59&lt;&gt;"",IF(N58&gt;0,N58,IF(M59&gt;=$J$1,"Profit Target",0)),0)</f>
        <v>Profit Target</v>
      </c>
      <c r="O59" s="65">
        <f ca="1">IF($A59&lt;&gt;"",IF(N58&lt;&gt;0,O58,IF(M59&lt;=$G$2,"Stop Loss",0)),0)</f>
        <v>0</v>
      </c>
      <c r="P59" s="89">
        <f t="shared" ca="1" si="3"/>
        <v>1</v>
      </c>
      <c r="Q59" s="93"/>
      <c r="R59" s="94"/>
      <c r="S59" s="94"/>
      <c r="T59" s="94"/>
      <c r="U59"/>
      <c r="V59" s="47"/>
      <c r="W59" s="42"/>
      <c r="X59" s="7"/>
      <c r="Y59"/>
      <c r="Z59"/>
      <c r="AA59"/>
      <c r="AB59"/>
      <c r="AC59"/>
      <c r="AD59"/>
      <c r="AE59"/>
      <c r="AF59"/>
      <c r="AG59"/>
      <c r="AH59"/>
      <c r="AI59"/>
      <c r="AJ59"/>
      <c r="AK59" s="7"/>
      <c r="AL59"/>
      <c r="AM59"/>
      <c r="AN59"/>
      <c r="AO59"/>
      <c r="AP59"/>
      <c r="AQ59"/>
      <c r="AR59" s="10">
        <f t="shared" ca="1" si="2"/>
        <v>30</v>
      </c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</row>
    <row r="60" spans="1:76" s="16" customFormat="1">
      <c r="A60" s="10">
        <f t="shared" ca="1" si="0"/>
        <v>24</v>
      </c>
      <c r="B60" s="63" t="str">
        <f t="shared" ca="1" si="1"/>
        <v>B</v>
      </c>
      <c r="C60" s="55">
        <f ca="1">IF($A59&lt;&gt;"",IF($P$1=1,VLOOKUP(D59,$Q$5:$T$30,2),IF($P$1=2,VLOOKUP(D59,$Q$5:$T$30,3),IF($P$1=3,VLOOKUP(D59,$Q$5:$T$30,4),IF(AND($P$1=4,G59="L"),C59+1,IF(AND($P$1=4,G59="W",C59&gt;2),C59-1,1))))),"")</f>
        <v>1</v>
      </c>
      <c r="D60" s="3">
        <f ca="1">IF(A60&lt;&gt;"",IF(G60="",D59,IF(AND(D59&gt;0,G60="L"),D59+1,IF(AND(D59&gt;1,G59="W"),1,1))),"")</f>
        <v>1</v>
      </c>
      <c r="E60" s="3" t="e">
        <f ca="1">IF(AND(F59=B58,G59="W"),1,IF(#REF!="RBR",2,IF(#REF!="BRB",3,IF(#REF!="RBBR",4,IF(#REF!="BRRB",5,1)))))</f>
        <v>#REF!</v>
      </c>
      <c r="F60" s="54" t="str">
        <f ca="1">IF($A59&lt;&gt;"",IF(OR($N59&lt;&gt;0,$O59&lt;&gt;0),"",IF(J59="W","R","")),"")</f>
        <v/>
      </c>
      <c r="G60" s="54" t="str">
        <f ca="1">IF(A60&lt;&gt;"",IF(F60&lt;&gt;"",IF(B60=F60,"W","L"),""),"")</f>
        <v/>
      </c>
      <c r="H60" s="37" t="str">
        <f ca="1">IF(A60&lt;&gt;"",IF(OR(N59&lt;&gt;0,O59&lt;&gt;0),"0",IF(G60&lt;&gt;"",IF(G60="W",(1*C60),(-1*C60)),0)),0)</f>
        <v>0</v>
      </c>
      <c r="I60" s="54" t="str">
        <f ca="1">IF($A59&lt;&gt;"",IF(OR($N59&lt;&gt;0,$O59&lt;&gt;0),"","R"),"")</f>
        <v/>
      </c>
      <c r="J60" s="54" t="str">
        <f ca="1">IF($A60&lt;&gt;"",IF($I60&lt;&gt;"",IF($B60=$I60,"W","L"),""),"")</f>
        <v/>
      </c>
      <c r="K60" s="66">
        <f t="shared" ca="1" si="4"/>
        <v>1</v>
      </c>
      <c r="L60" s="13" t="str">
        <f ca="1">IF(A60&lt;&gt;"",(H60),0)</f>
        <v>0</v>
      </c>
      <c r="M60" s="11">
        <f ca="1">IF(A60&lt;&gt;"",L60+M59,0)</f>
        <v>1</v>
      </c>
      <c r="N60" s="65" t="str">
        <f ca="1">IF($A60&lt;&gt;"",IF(N59&gt;0,N59,IF(M60&gt;=$J$1,"Profit Target",0)),0)</f>
        <v>Profit Target</v>
      </c>
      <c r="O60" s="65">
        <f ca="1">IF($A60&lt;&gt;"",IF(N59&lt;&gt;0,O59,IF(M60&lt;=$G$2,"Stop Loss",0)),0)</f>
        <v>0</v>
      </c>
      <c r="P60" s="89">
        <f t="shared" ca="1" si="3"/>
        <v>1</v>
      </c>
      <c r="Q60" s="93"/>
      <c r="R60" s="94"/>
      <c r="S60" s="94"/>
      <c r="T60" s="94"/>
      <c r="U60"/>
      <c r="V60" s="47"/>
      <c r="W60" s="42"/>
      <c r="X60" s="7"/>
      <c r="Y60"/>
      <c r="Z60"/>
      <c r="AA60"/>
      <c r="AB60"/>
      <c r="AC60"/>
      <c r="AD60"/>
      <c r="AE60"/>
      <c r="AF60"/>
      <c r="AG60"/>
      <c r="AH60"/>
      <c r="AI60"/>
      <c r="AJ60"/>
      <c r="AK60" s="7"/>
      <c r="AL60"/>
      <c r="AM60"/>
      <c r="AN60"/>
      <c r="AO60"/>
      <c r="AP60"/>
      <c r="AQ60"/>
      <c r="AR60" s="10">
        <f t="shared" ca="1" si="2"/>
        <v>8</v>
      </c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</row>
    <row r="61" spans="1:76" s="16" customFormat="1">
      <c r="A61" s="10">
        <f t="shared" ca="1" si="0"/>
        <v>11</v>
      </c>
      <c r="B61" s="63" t="str">
        <f t="shared" ca="1" si="1"/>
        <v>B</v>
      </c>
      <c r="C61" s="55">
        <f ca="1">IF($A60&lt;&gt;"",IF($P$1=1,VLOOKUP(D60,$Q$5:$T$30,2),IF($P$1=2,VLOOKUP(D60,$Q$5:$T$30,3),IF($P$1=3,VLOOKUP(D60,$Q$5:$T$30,4),IF(AND($P$1=4,G60="L"),C60+1,IF(AND($P$1=4,G60="W",C60&gt;2),C60-1,1))))),"")</f>
        <v>1</v>
      </c>
      <c r="D61" s="3">
        <f ca="1">IF(A61&lt;&gt;"",IF(G61="",D60,IF(AND(D60&gt;0,G61="L"),D60+1,IF(AND(D60&gt;1,G60="W"),1,1))),"")</f>
        <v>1</v>
      </c>
      <c r="E61" s="3" t="e">
        <f ca="1">IF(AND(F60=B59,G60="W"),1,IF(#REF!="RBR",2,IF(#REF!="BRB",3,IF(#REF!="RBBR",4,IF(#REF!="BRRB",5,1)))))</f>
        <v>#REF!</v>
      </c>
      <c r="F61" s="54" t="str">
        <f ca="1">IF($A60&lt;&gt;"",IF(OR($N60&lt;&gt;0,$O60&lt;&gt;0),"",IF(J60="W","R","")),"")</f>
        <v/>
      </c>
      <c r="G61" s="54" t="str">
        <f ca="1">IF(A61&lt;&gt;"",IF(F61&lt;&gt;"",IF(B61=F61,"W","L"),""),"")</f>
        <v/>
      </c>
      <c r="H61" s="37" t="str">
        <f ca="1">IF(A61&lt;&gt;"",IF(OR(N60&lt;&gt;0,O60&lt;&gt;0),"0",IF(G61&lt;&gt;"",IF(G61="W",(1*C61),(-1*C61)),0)),0)</f>
        <v>0</v>
      </c>
      <c r="I61" s="54" t="str">
        <f ca="1">IF($A60&lt;&gt;"",IF(OR($N60&lt;&gt;0,$O60&lt;&gt;0),"","R"),"")</f>
        <v/>
      </c>
      <c r="J61" s="54" t="str">
        <f ca="1">IF($A61&lt;&gt;"",IF($I61&lt;&gt;"",IF($B61=$I61,"W","L"),""),"")</f>
        <v/>
      </c>
      <c r="K61" s="66">
        <f t="shared" ca="1" si="4"/>
        <v>1</v>
      </c>
      <c r="L61" s="13" t="str">
        <f ca="1">IF(A61&lt;&gt;"",(H61),0)</f>
        <v>0</v>
      </c>
      <c r="M61" s="11">
        <f ca="1">IF(A61&lt;&gt;"",L61+M60,0)</f>
        <v>1</v>
      </c>
      <c r="N61" s="65" t="str">
        <f ca="1">IF($A61&lt;&gt;"",IF(N60&gt;0,N60,IF(M61&gt;=$J$1,"Profit Target",0)),0)</f>
        <v>Profit Target</v>
      </c>
      <c r="O61" s="65">
        <f ca="1">IF($A61&lt;&gt;"",IF(N60&lt;&gt;0,O60,IF(M61&lt;=$G$2,"Stop Loss",0)),0)</f>
        <v>0</v>
      </c>
      <c r="P61" s="89">
        <f t="shared" ca="1" si="3"/>
        <v>1</v>
      </c>
      <c r="Q61" s="93"/>
      <c r="R61" s="94"/>
      <c r="S61" s="94"/>
      <c r="T61" s="94"/>
      <c r="U61"/>
      <c r="V61" s="47"/>
      <c r="W61" s="42"/>
      <c r="X61" s="7"/>
      <c r="Y61"/>
      <c r="Z61"/>
      <c r="AA61"/>
      <c r="AB61"/>
      <c r="AC61"/>
      <c r="AD61"/>
      <c r="AE61"/>
      <c r="AF61"/>
      <c r="AG61"/>
      <c r="AH61"/>
      <c r="AI61"/>
      <c r="AJ61"/>
      <c r="AK61" s="7"/>
      <c r="AL61"/>
      <c r="AM61"/>
      <c r="AN61"/>
      <c r="AO61"/>
      <c r="AP61"/>
      <c r="AQ61"/>
      <c r="AR61" s="10">
        <f t="shared" ca="1" si="2"/>
        <v>36</v>
      </c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</row>
    <row r="62" spans="1:76" s="16" customFormat="1">
      <c r="A62" s="10">
        <f t="shared" ca="1" si="0"/>
        <v>28</v>
      </c>
      <c r="B62" s="63" t="str">
        <f t="shared" ca="1" si="1"/>
        <v>B</v>
      </c>
      <c r="C62" s="55">
        <f ca="1">IF($A61&lt;&gt;"",IF($P$1=1,VLOOKUP(D61,$Q$5:$T$30,2),IF($P$1=2,VLOOKUP(D61,$Q$5:$T$30,3),IF($P$1=3,VLOOKUP(D61,$Q$5:$T$30,4),IF(AND($P$1=4,G61="L"),C61+1,IF(AND($P$1=4,G61="W",C61&gt;2),C61-1,1))))),"")</f>
        <v>1</v>
      </c>
      <c r="D62" s="3">
        <f ca="1">IF(A62&lt;&gt;"",IF(G62="",D61,IF(AND(D61&gt;0,G62="L"),D61+1,IF(AND(D61&gt;1,G61="W"),1,1))),"")</f>
        <v>1</v>
      </c>
      <c r="E62" s="3" t="e">
        <f ca="1">IF(AND(F61=B60,G61="W"),1,IF(#REF!="RBR",2,IF(#REF!="BRB",3,IF(#REF!="RBBR",4,IF(#REF!="BRRB",5,1)))))</f>
        <v>#REF!</v>
      </c>
      <c r="F62" s="54" t="str">
        <f ca="1">IF($A61&lt;&gt;"",IF(OR($N61&lt;&gt;0,$O61&lt;&gt;0),"",IF(J61="W","R","")),"")</f>
        <v/>
      </c>
      <c r="G62" s="54" t="str">
        <f ca="1">IF(A62&lt;&gt;"",IF(F62&lt;&gt;"",IF(B62=F62,"W","L"),""),"")</f>
        <v/>
      </c>
      <c r="H62" s="37" t="str">
        <f ca="1">IF(A62&lt;&gt;"",IF(OR(N61&lt;&gt;0,O61&lt;&gt;0),"0",IF(G62&lt;&gt;"",IF(G62="W",(1*C62),(-1*C62)),0)),0)</f>
        <v>0</v>
      </c>
      <c r="I62" s="54" t="str">
        <f ca="1">IF($A61&lt;&gt;"",IF(OR($N61&lt;&gt;0,$O61&lt;&gt;0),"","R"),"")</f>
        <v/>
      </c>
      <c r="J62" s="54" t="str">
        <f ca="1">IF($A62&lt;&gt;"",IF($I62&lt;&gt;"",IF($B62=$I62,"W","L"),""),"")</f>
        <v/>
      </c>
      <c r="K62" s="66">
        <f t="shared" ca="1" si="4"/>
        <v>1</v>
      </c>
      <c r="L62" s="13" t="str">
        <f ca="1">IF(A62&lt;&gt;"",(H62),0)</f>
        <v>0</v>
      </c>
      <c r="M62" s="11">
        <f ca="1">IF(A62&lt;&gt;"",L62+M61,0)</f>
        <v>1</v>
      </c>
      <c r="N62" s="65" t="str">
        <f ca="1">IF($A62&lt;&gt;"",IF(N61&gt;0,N61,IF(M62&gt;=$J$1,"Profit Target",0)),0)</f>
        <v>Profit Target</v>
      </c>
      <c r="O62" s="65">
        <f ca="1">IF($A62&lt;&gt;"",IF(N61&lt;&gt;0,O61,IF(M62&lt;=$G$2,"Stop Loss",0)),0)</f>
        <v>0</v>
      </c>
      <c r="P62" s="89">
        <f t="shared" ca="1" si="3"/>
        <v>1</v>
      </c>
      <c r="Q62" s="93"/>
      <c r="R62" s="94"/>
      <c r="S62" s="94"/>
      <c r="T62" s="94"/>
      <c r="U62"/>
      <c r="V62" s="47"/>
      <c r="W62" s="42"/>
      <c r="X62" s="7"/>
      <c r="Y62"/>
      <c r="Z62"/>
      <c r="AA62"/>
      <c r="AB62"/>
      <c r="AC62"/>
      <c r="AD62"/>
      <c r="AE62"/>
      <c r="AF62"/>
      <c r="AG62"/>
      <c r="AH62"/>
      <c r="AI62"/>
      <c r="AJ62"/>
      <c r="AK62" s="7"/>
      <c r="AL62"/>
      <c r="AM62"/>
      <c r="AN62"/>
      <c r="AO62"/>
      <c r="AP62"/>
      <c r="AQ62"/>
      <c r="AR62" s="10">
        <f t="shared" ca="1" si="2"/>
        <v>14</v>
      </c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</row>
    <row r="63" spans="1:76" s="16" customFormat="1">
      <c r="A63" s="10">
        <f t="shared" ca="1" si="0"/>
        <v>8</v>
      </c>
      <c r="B63" s="63" t="str">
        <f t="shared" ca="1" si="1"/>
        <v>B</v>
      </c>
      <c r="C63" s="55">
        <f ca="1">IF($A62&lt;&gt;"",IF($P$1=1,VLOOKUP(D62,$Q$5:$T$30,2),IF($P$1=2,VLOOKUP(D62,$Q$5:$T$30,3),IF($P$1=3,VLOOKUP(D62,$Q$5:$T$30,4),IF(AND($P$1=4,G62="L"),C62+1,IF(AND($P$1=4,G62="W",C62&gt;2),C62-1,1))))),"")</f>
        <v>1</v>
      </c>
      <c r="D63" s="3">
        <f ca="1">IF(A63&lt;&gt;"",IF(G63="",D62,IF(AND(D62&gt;0,G63="L"),D62+1,IF(AND(D62&gt;1,G62="W"),1,1))),"")</f>
        <v>1</v>
      </c>
      <c r="E63" s="3" t="e">
        <f ca="1">IF(AND(F62=B61,G62="W"),1,IF(#REF!="RBR",2,IF(#REF!="BRB",3,IF(#REF!="RBBR",4,IF(#REF!="BRRB",5,1)))))</f>
        <v>#REF!</v>
      </c>
      <c r="F63" s="54" t="str">
        <f ca="1">IF($A62&lt;&gt;"",IF(OR($N62&lt;&gt;0,$O62&lt;&gt;0),"",IF(J62="W","R","")),"")</f>
        <v/>
      </c>
      <c r="G63" s="54" t="str">
        <f ca="1">IF(A63&lt;&gt;"",IF(F63&lt;&gt;"",IF(B63=F63,"W","L"),""),"")</f>
        <v/>
      </c>
      <c r="H63" s="37" t="str">
        <f ca="1">IF(A63&lt;&gt;"",IF(OR(N62&lt;&gt;0,O62&lt;&gt;0),"0",IF(G63&lt;&gt;"",IF(G63="W",(1*C63),(-1*C63)),0)),0)</f>
        <v>0</v>
      </c>
      <c r="I63" s="54" t="str">
        <f ca="1">IF($A62&lt;&gt;"",IF(OR($N62&lt;&gt;0,$O62&lt;&gt;0),"","R"),"")</f>
        <v/>
      </c>
      <c r="J63" s="54" t="str">
        <f ca="1">IF($A63&lt;&gt;"",IF($I63&lt;&gt;"",IF($B63=$I63,"W","L"),""),"")</f>
        <v/>
      </c>
      <c r="K63" s="66">
        <f t="shared" ca="1" si="4"/>
        <v>1</v>
      </c>
      <c r="L63" s="13" t="str">
        <f ca="1">IF(A63&lt;&gt;"",(H63),0)</f>
        <v>0</v>
      </c>
      <c r="M63" s="11">
        <f ca="1">IF(A63&lt;&gt;"",L63+M62,0)</f>
        <v>1</v>
      </c>
      <c r="N63" s="65" t="str">
        <f ca="1">IF($A63&lt;&gt;"",IF(N62&gt;0,N62,IF(M63&gt;=$J$1,"Profit Target",0)),0)</f>
        <v>Profit Target</v>
      </c>
      <c r="O63" s="65">
        <f ca="1">IF($A63&lt;&gt;"",IF(N62&lt;&gt;0,O62,IF(M63&lt;=$G$2,"Stop Loss",0)),0)</f>
        <v>0</v>
      </c>
      <c r="P63" s="89">
        <f t="shared" ca="1" si="3"/>
        <v>1</v>
      </c>
      <c r="Q63" s="93"/>
      <c r="R63" s="94"/>
      <c r="S63" s="94"/>
      <c r="T63" s="94"/>
      <c r="U63"/>
      <c r="V63" s="47"/>
      <c r="W63" s="42"/>
      <c r="X63" s="7"/>
      <c r="Y63"/>
      <c r="Z63"/>
      <c r="AA63"/>
      <c r="AB63"/>
      <c r="AC63"/>
      <c r="AD63"/>
      <c r="AE63"/>
      <c r="AF63"/>
      <c r="AG63"/>
      <c r="AH63"/>
      <c r="AI63"/>
      <c r="AJ63"/>
      <c r="AK63" s="7"/>
      <c r="AL63"/>
      <c r="AM63"/>
      <c r="AN63"/>
      <c r="AO63"/>
      <c r="AP63"/>
      <c r="AQ63"/>
      <c r="AR63" s="10">
        <f t="shared" ca="1" si="2"/>
        <v>24</v>
      </c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</row>
    <row r="64" spans="1:76" s="16" customFormat="1">
      <c r="A64" s="10">
        <f t="shared" ca="1" si="0"/>
        <v>21</v>
      </c>
      <c r="B64" s="63" t="str">
        <f t="shared" ca="1" si="1"/>
        <v>R</v>
      </c>
      <c r="C64" s="55">
        <f ca="1">IF($A63&lt;&gt;"",IF($P$1=1,VLOOKUP(D63,$Q$5:$T$30,2),IF($P$1=2,VLOOKUP(D63,$Q$5:$T$30,3),IF($P$1=3,VLOOKUP(D63,$Q$5:$T$30,4),IF(AND($P$1=4,G63="L"),C63+1,IF(AND($P$1=4,G63="W",C63&gt;2),C63-1,1))))),"")</f>
        <v>1</v>
      </c>
      <c r="D64" s="3">
        <f ca="1">IF(A64&lt;&gt;"",IF(G64="",D63,IF(AND(D63&gt;0,G64="L"),D63+1,IF(AND(D63&gt;1,G63="W"),1,1))),"")</f>
        <v>1</v>
      </c>
      <c r="E64" s="3" t="e">
        <f ca="1">IF(AND(F63=B62,G63="W"),1,IF(#REF!="RBR",2,IF(#REF!="BRB",3,IF(#REF!="RBBR",4,IF(#REF!="BRRB",5,1)))))</f>
        <v>#REF!</v>
      </c>
      <c r="F64" s="54" t="str">
        <f ca="1">IF($A63&lt;&gt;"",IF(OR($N63&lt;&gt;0,$O63&lt;&gt;0),"",IF(J63="W","R","")),"")</f>
        <v/>
      </c>
      <c r="G64" s="54" t="str">
        <f ca="1">IF(A64&lt;&gt;"",IF(F64&lt;&gt;"",IF(B64=F64,"W","L"),""),"")</f>
        <v/>
      </c>
      <c r="H64" s="37" t="str">
        <f ca="1">IF(A64&lt;&gt;"",IF(OR(N63&lt;&gt;0,O63&lt;&gt;0),"0",IF(G64&lt;&gt;"",IF(G64="W",(1*C64),(-1*C64)),0)),0)</f>
        <v>0</v>
      </c>
      <c r="I64" s="54" t="str">
        <f ca="1">IF($A63&lt;&gt;"",IF(OR($N63&lt;&gt;0,$O63&lt;&gt;0),"","R"),"")</f>
        <v/>
      </c>
      <c r="J64" s="54" t="str">
        <f ca="1">IF($A64&lt;&gt;"",IF($I64&lt;&gt;"",IF($B64=$I64,"W","L"),""),"")</f>
        <v/>
      </c>
      <c r="K64" s="66">
        <f t="shared" ca="1" si="4"/>
        <v>1</v>
      </c>
      <c r="L64" s="13" t="str">
        <f ca="1">IF(A64&lt;&gt;"",(H64),0)</f>
        <v>0</v>
      </c>
      <c r="M64" s="11">
        <f ca="1">IF(A64&lt;&gt;"",L64+M63,0)</f>
        <v>1</v>
      </c>
      <c r="N64" s="65" t="str">
        <f ca="1">IF($A64&lt;&gt;"",IF(N63&gt;0,N63,IF(M64&gt;=$J$1,"Profit Target",0)),0)</f>
        <v>Profit Target</v>
      </c>
      <c r="O64" s="65">
        <f ca="1">IF($A64&lt;&gt;"",IF(N63&lt;&gt;0,O63,IF(M64&lt;=$G$2,"Stop Loss",0)),0)</f>
        <v>0</v>
      </c>
      <c r="P64" s="89">
        <f t="shared" ca="1" si="3"/>
        <v>1</v>
      </c>
      <c r="Q64" s="93"/>
      <c r="R64" s="94"/>
      <c r="S64" s="94"/>
      <c r="T64" s="94"/>
      <c r="U64"/>
      <c r="V64" s="47"/>
      <c r="W64" s="42"/>
      <c r="X64" s="7"/>
      <c r="Y64"/>
      <c r="Z64"/>
      <c r="AA64"/>
      <c r="AB64"/>
      <c r="AC64"/>
      <c r="AD64"/>
      <c r="AE64"/>
      <c r="AF64"/>
      <c r="AG64"/>
      <c r="AH64"/>
      <c r="AI64"/>
      <c r="AJ64"/>
      <c r="AK64" s="7"/>
      <c r="AL64"/>
      <c r="AM64"/>
      <c r="AN64"/>
      <c r="AO64"/>
      <c r="AP64"/>
      <c r="AQ64"/>
      <c r="AR64" s="10">
        <f t="shared" ca="1" si="2"/>
        <v>27</v>
      </c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</row>
    <row r="65" spans="1:64">
      <c r="A65" s="10">
        <f t="shared" ca="1" si="0"/>
        <v>35</v>
      </c>
      <c r="B65" s="63" t="str">
        <f t="shared" ca="1" si="1"/>
        <v>B</v>
      </c>
      <c r="C65" s="55">
        <f ca="1">IF($A64&lt;&gt;"",IF($P$1=1,VLOOKUP(D64,$Q$5:$T$30,2),IF($P$1=2,VLOOKUP(D64,$Q$5:$T$30,3),IF($P$1=3,VLOOKUP(D64,$Q$5:$T$30,4),IF(AND($P$1=4,G64="L"),C64+1,IF(AND($P$1=4,G64="W",C64&gt;2),C64-1,1))))),"")</f>
        <v>1</v>
      </c>
      <c r="D65" s="3">
        <f ca="1">IF(A65&lt;&gt;"",IF(G65="",D64,IF(AND(D64&gt;0,G65="L"),D64+1,IF(AND(D64&gt;1,G64="W"),1,1))),"")</f>
        <v>1</v>
      </c>
      <c r="E65" s="3" t="e">
        <f ca="1">IF(AND(F64=B63,G64="W"),1,IF(#REF!="RBR",2,IF(#REF!="BRB",3,IF(#REF!="RBBR",4,IF(#REF!="BRRB",5,1)))))</f>
        <v>#REF!</v>
      </c>
      <c r="F65" s="54" t="str">
        <f ca="1">IF($A64&lt;&gt;"",IF(OR($N64&lt;&gt;0,$O64&lt;&gt;0),"",IF(J64="W","R","")),"")</f>
        <v/>
      </c>
      <c r="G65" s="54" t="str">
        <f ca="1">IF(A65&lt;&gt;"",IF(F65&lt;&gt;"",IF(B65=F65,"W","L"),""),"")</f>
        <v/>
      </c>
      <c r="H65" s="37" t="str">
        <f ca="1">IF(A65&lt;&gt;"",IF(OR(N64&lt;&gt;0,O64&lt;&gt;0),"0",IF(G65&lt;&gt;"",IF(G65="W",(1*C65),(-1*C65)),0)),0)</f>
        <v>0</v>
      </c>
      <c r="I65" s="54" t="str">
        <f ca="1">IF($A64&lt;&gt;"",IF(OR($N64&lt;&gt;0,$O64&lt;&gt;0),"","R"),"")</f>
        <v/>
      </c>
      <c r="J65" s="54" t="str">
        <f ca="1">IF($A65&lt;&gt;"",IF($I65&lt;&gt;"",IF($B65=$I65,"W","L"),""),"")</f>
        <v/>
      </c>
      <c r="K65" s="66">
        <f t="shared" ca="1" si="4"/>
        <v>1</v>
      </c>
      <c r="L65" s="13" t="str">
        <f ca="1">IF(A65&lt;&gt;"",(H65),0)</f>
        <v>0</v>
      </c>
      <c r="M65" s="11">
        <f ca="1">IF(A65&lt;&gt;"",L65+M64,0)</f>
        <v>1</v>
      </c>
      <c r="N65" s="65" t="str">
        <f ca="1">IF($A65&lt;&gt;"",IF(N64&gt;0,N64,IF(M65&gt;=$J$1,"Profit Target",0)),0)</f>
        <v>Profit Target</v>
      </c>
      <c r="O65" s="65">
        <f ca="1">IF($A65&lt;&gt;"",IF(N64&lt;&gt;0,O64,IF(M65&lt;=$G$2,"Stop Loss",0)),0)</f>
        <v>0</v>
      </c>
      <c r="P65" s="89">
        <f t="shared" ca="1" si="3"/>
        <v>1</v>
      </c>
      <c r="Q65" s="93"/>
      <c r="R65" s="94"/>
      <c r="S65" s="94"/>
      <c r="T65" s="94"/>
      <c r="U65"/>
      <c r="V65" s="47"/>
      <c r="W65" s="42"/>
      <c r="X65" s="7"/>
      <c r="Y65"/>
      <c r="Z65"/>
      <c r="AA65"/>
      <c r="AB65"/>
      <c r="AC65"/>
      <c r="AD65"/>
      <c r="AE65"/>
      <c r="AF65"/>
      <c r="AG65"/>
      <c r="AH65"/>
      <c r="AI65"/>
      <c r="AJ65"/>
      <c r="AK65" s="7"/>
      <c r="AL65"/>
      <c r="AM65"/>
      <c r="AN65"/>
      <c r="AO65"/>
      <c r="AP65"/>
      <c r="AQ65"/>
      <c r="AR65" s="10">
        <f t="shared" ca="1" si="2"/>
        <v>22</v>
      </c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</row>
    <row r="66" spans="1:64">
      <c r="A66" s="10">
        <f t="shared" ca="1" si="0"/>
        <v>32</v>
      </c>
      <c r="B66" s="63" t="str">
        <f t="shared" ca="1" si="1"/>
        <v>R</v>
      </c>
      <c r="C66" s="55">
        <f ca="1">IF($A65&lt;&gt;"",IF($P$1=1,VLOOKUP(D65,$Q$5:$T$30,2),IF($P$1=2,VLOOKUP(D65,$Q$5:$T$30,3),IF($P$1=3,VLOOKUP(D65,$Q$5:$T$30,4),IF(AND($P$1=4,G65="L"),C65+1,IF(AND($P$1=4,G65="W",C65&gt;2),C65-1,1))))),"")</f>
        <v>1</v>
      </c>
      <c r="D66" s="3">
        <f ca="1">IF(A66&lt;&gt;"",IF(G66="",D65,IF(AND(D65&gt;0,G66="L"),D65+1,IF(AND(D65&gt;1,G65="W"),1,1))),"")</f>
        <v>1</v>
      </c>
      <c r="E66" s="3" t="e">
        <f ca="1">IF(AND(F65=B64,G65="W"),1,IF(#REF!="RBR",2,IF(#REF!="BRB",3,IF(#REF!="RBBR",4,IF(#REF!="BRRB",5,1)))))</f>
        <v>#REF!</v>
      </c>
      <c r="F66" s="54" t="str">
        <f ca="1">IF($A65&lt;&gt;"",IF(OR($N65&lt;&gt;0,$O65&lt;&gt;0),"",IF(J65="W","R","")),"")</f>
        <v/>
      </c>
      <c r="G66" s="54" t="str">
        <f ca="1">IF(A66&lt;&gt;"",IF(F66&lt;&gt;"",IF(B66=F66,"W","L"),""),"")</f>
        <v/>
      </c>
      <c r="H66" s="37" t="str">
        <f ca="1">IF(A66&lt;&gt;"",IF(OR(N65&lt;&gt;0,O65&lt;&gt;0),"0",IF(G66&lt;&gt;"",IF(G66="W",(1*C66),(-1*C66)),0)),0)</f>
        <v>0</v>
      </c>
      <c r="I66" s="54" t="str">
        <f ca="1">IF($A65&lt;&gt;"",IF(OR($N65&lt;&gt;0,$O65&lt;&gt;0),"","R"),"")</f>
        <v/>
      </c>
      <c r="J66" s="54" t="str">
        <f ca="1">IF($A66&lt;&gt;"",IF($I66&lt;&gt;"",IF($B66=$I66,"W","L"),""),"")</f>
        <v/>
      </c>
      <c r="K66" s="66">
        <f t="shared" ca="1" si="4"/>
        <v>1</v>
      </c>
      <c r="L66" s="13" t="str">
        <f ca="1">IF(A66&lt;&gt;"",(H66),0)</f>
        <v>0</v>
      </c>
      <c r="M66" s="11">
        <f ca="1">IF(A66&lt;&gt;"",L66+M65,0)</f>
        <v>1</v>
      </c>
      <c r="N66" s="65" t="str">
        <f ca="1">IF($A66&lt;&gt;"",IF(N65&gt;0,N65,IF(M66&gt;=$J$1,"Profit Target",0)),0)</f>
        <v>Profit Target</v>
      </c>
      <c r="O66" s="65">
        <f ca="1">IF($A66&lt;&gt;"",IF(N65&lt;&gt;0,O65,IF(M66&lt;=$G$2,"Stop Loss",0)),0)</f>
        <v>0</v>
      </c>
      <c r="P66" s="89">
        <f t="shared" ca="1" si="3"/>
        <v>1</v>
      </c>
      <c r="Q66" s="93"/>
      <c r="R66" s="94"/>
      <c r="S66" s="94"/>
      <c r="T66" s="94"/>
      <c r="U66"/>
      <c r="V66" s="47"/>
      <c r="W66" s="42"/>
      <c r="X66" s="7"/>
      <c r="Y66"/>
      <c r="Z66"/>
      <c r="AA66"/>
      <c r="AB66"/>
      <c r="AC66"/>
      <c r="AD66"/>
      <c r="AE66"/>
      <c r="AF66"/>
      <c r="AG66"/>
      <c r="AH66"/>
      <c r="AI66"/>
      <c r="AJ66"/>
      <c r="AK66" s="7"/>
      <c r="AL66"/>
      <c r="AM66"/>
      <c r="AN66"/>
      <c r="AO66"/>
      <c r="AP66"/>
      <c r="AQ66"/>
      <c r="AR66" s="10">
        <f t="shared" ca="1" si="2"/>
        <v>34</v>
      </c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</row>
    <row r="67" spans="1:64">
      <c r="A67" s="10">
        <f t="shared" ca="1" si="0"/>
        <v>36</v>
      </c>
      <c r="B67" s="63" t="str">
        <f t="shared" ca="1" si="1"/>
        <v>R</v>
      </c>
      <c r="C67" s="55">
        <f ca="1">IF($A66&lt;&gt;"",IF($P$1=1,VLOOKUP(D66,$Q$5:$T$30,2),IF($P$1=2,VLOOKUP(D66,$Q$5:$T$30,3),IF($P$1=3,VLOOKUP(D66,$Q$5:$T$30,4),IF(AND($P$1=4,G66="L"),C66+1,IF(AND($P$1=4,G66="W",C66&gt;2),C66-1,1))))),"")</f>
        <v>1</v>
      </c>
      <c r="D67" s="3">
        <f ca="1">IF(A67&lt;&gt;"",IF(G67="",D66,IF(AND(D66&gt;0,G67="L"),D66+1,IF(AND(D66&gt;1,G66="W"),1,1))),"")</f>
        <v>1</v>
      </c>
      <c r="E67" s="3" t="e">
        <f ca="1">IF(AND(F66=B65,G66="W"),1,IF(#REF!="RBR",2,IF(#REF!="BRB",3,IF(#REF!="RBBR",4,IF(#REF!="BRRB",5,1)))))</f>
        <v>#REF!</v>
      </c>
      <c r="F67" s="54" t="str">
        <f ca="1">IF($A66&lt;&gt;"",IF(OR($N66&lt;&gt;0,$O66&lt;&gt;0),"",IF(J66="W","R","")),"")</f>
        <v/>
      </c>
      <c r="G67" s="54" t="str">
        <f ca="1">IF(A67&lt;&gt;"",IF(F67&lt;&gt;"",IF(B67=F67,"W","L"),""),"")</f>
        <v/>
      </c>
      <c r="H67" s="37" t="str">
        <f ca="1">IF(A67&lt;&gt;"",IF(OR(N66&lt;&gt;0,O66&lt;&gt;0),"0",IF(G67&lt;&gt;"",IF(G67="W",(1*C67),(-1*C67)),0)),0)</f>
        <v>0</v>
      </c>
      <c r="I67" s="54" t="str">
        <f ca="1">IF($A66&lt;&gt;"",IF(OR($N66&lt;&gt;0,$O66&lt;&gt;0),"","R"),"")</f>
        <v/>
      </c>
      <c r="J67" s="54" t="str">
        <f ca="1">IF($A67&lt;&gt;"",IF($I67&lt;&gt;"",IF($B67=$I67,"W","L"),""),"")</f>
        <v/>
      </c>
      <c r="K67" s="66">
        <f t="shared" ca="1" si="4"/>
        <v>1</v>
      </c>
      <c r="L67" s="13" t="str">
        <f ca="1">IF(A67&lt;&gt;"",(H67),0)</f>
        <v>0</v>
      </c>
      <c r="M67" s="11">
        <f ca="1">IF(A67&lt;&gt;"",L67+M66,0)</f>
        <v>1</v>
      </c>
      <c r="N67" s="65" t="str">
        <f ca="1">IF($A67&lt;&gt;"",IF(N66&gt;0,N66,IF(M67&gt;=$J$1,"Profit Target",0)),0)</f>
        <v>Profit Target</v>
      </c>
      <c r="O67" s="65">
        <f ca="1">IF($A67&lt;&gt;"",IF(N66&lt;&gt;0,O66,IF(M67&lt;=$G$2,"Stop Loss",0)),0)</f>
        <v>0</v>
      </c>
      <c r="P67" s="89">
        <f t="shared" ca="1" si="3"/>
        <v>1</v>
      </c>
      <c r="Q67" s="93"/>
      <c r="R67" s="94"/>
      <c r="S67" s="94"/>
      <c r="T67" s="94"/>
      <c r="U67"/>
      <c r="V67" s="47"/>
      <c r="W67" s="42"/>
      <c r="X67" s="7"/>
      <c r="Y67"/>
      <c r="Z67"/>
      <c r="AA67"/>
      <c r="AB67"/>
      <c r="AC67"/>
      <c r="AD67"/>
      <c r="AE67"/>
      <c r="AF67"/>
      <c r="AG67"/>
      <c r="AH67"/>
      <c r="AI67"/>
      <c r="AJ67"/>
      <c r="AK67" s="7"/>
      <c r="AL67"/>
      <c r="AM67"/>
      <c r="AN67"/>
      <c r="AO67"/>
      <c r="AP67"/>
      <c r="AQ67"/>
      <c r="AR67" s="10">
        <f t="shared" ca="1" si="2"/>
        <v>7</v>
      </c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</row>
    <row r="68" spans="1:64">
      <c r="A68" s="10">
        <f t="shared" ca="1" si="0"/>
        <v>6</v>
      </c>
      <c r="B68" s="63" t="str">
        <f t="shared" ca="1" si="1"/>
        <v>B</v>
      </c>
      <c r="C68" s="55">
        <f ca="1">IF($A67&lt;&gt;"",IF($P$1=1,VLOOKUP(D67,$Q$5:$T$30,2),IF($P$1=2,VLOOKUP(D67,$Q$5:$T$30,3),IF($P$1=3,VLOOKUP(D67,$Q$5:$T$30,4),IF(AND($P$1=4,G67="L"),C67+1,IF(AND($P$1=4,G67="W",C67&gt;2),C67-1,1))))),"")</f>
        <v>1</v>
      </c>
      <c r="D68" s="3">
        <f ca="1">IF(A68&lt;&gt;"",IF(G68="",D67,IF(AND(D67&gt;0,G68="L"),D67+1,IF(AND(D67&gt;1,G67="W"),1,1))),"")</f>
        <v>1</v>
      </c>
      <c r="E68" s="3" t="e">
        <f ca="1">IF(AND(F67=B66,G67="W"),1,IF(#REF!="RBR",2,IF(#REF!="BRB",3,IF(#REF!="RBBR",4,IF(#REF!="BRRB",5,1)))))</f>
        <v>#REF!</v>
      </c>
      <c r="F68" s="54" t="str">
        <f ca="1">IF($A67&lt;&gt;"",IF(OR($N67&lt;&gt;0,$O67&lt;&gt;0),"",IF(J67="W","R","")),"")</f>
        <v/>
      </c>
      <c r="G68" s="54" t="str">
        <f ca="1">IF(A68&lt;&gt;"",IF(F68&lt;&gt;"",IF(B68=F68,"W","L"),""),"")</f>
        <v/>
      </c>
      <c r="H68" s="37" t="str">
        <f ca="1">IF(A68&lt;&gt;"",IF(OR(N67&lt;&gt;0,O67&lt;&gt;0),"0",IF(G68&lt;&gt;"",IF(G68="W",(1*C68),(-1*C68)),0)),0)</f>
        <v>0</v>
      </c>
      <c r="I68" s="54" t="str">
        <f ca="1">IF($A67&lt;&gt;"",IF(OR($N67&lt;&gt;0,$O67&lt;&gt;0),"","R"),"")</f>
        <v/>
      </c>
      <c r="J68" s="54" t="str">
        <f ca="1">IF($A68&lt;&gt;"",IF($I68&lt;&gt;"",IF($B68=$I68,"W","L"),""),"")</f>
        <v/>
      </c>
      <c r="K68" s="66">
        <f t="shared" ca="1" si="4"/>
        <v>1</v>
      </c>
      <c r="L68" s="13" t="str">
        <f ca="1">IF(A68&lt;&gt;"",(H68),0)</f>
        <v>0</v>
      </c>
      <c r="M68" s="11">
        <f ca="1">IF(A68&lt;&gt;"",L68+M67,0)</f>
        <v>1</v>
      </c>
      <c r="N68" s="65" t="str">
        <f ca="1">IF($A68&lt;&gt;"",IF(N67&gt;0,N67,IF(M68&gt;=$J$1,"Profit Target",0)),0)</f>
        <v>Profit Target</v>
      </c>
      <c r="O68" s="65">
        <f ca="1">IF($A68&lt;&gt;"",IF(N67&lt;&gt;0,O67,IF(M68&lt;=$G$2,"Stop Loss",0)),0)</f>
        <v>0</v>
      </c>
      <c r="P68" s="89">
        <f t="shared" ca="1" si="3"/>
        <v>1</v>
      </c>
      <c r="Q68" s="93"/>
      <c r="R68" s="94"/>
      <c r="S68" s="94"/>
      <c r="T68" s="94"/>
      <c r="U68"/>
      <c r="V68" s="47"/>
      <c r="W68" s="42"/>
      <c r="X68" s="7"/>
      <c r="Y68"/>
      <c r="Z68"/>
      <c r="AA68"/>
      <c r="AB68"/>
      <c r="AC68"/>
      <c r="AD68"/>
      <c r="AE68"/>
      <c r="AF68"/>
      <c r="AG68"/>
      <c r="AH68"/>
      <c r="AI68"/>
      <c r="AJ68"/>
      <c r="AK68" s="7"/>
      <c r="AL68"/>
      <c r="AM68"/>
      <c r="AN68"/>
      <c r="AO68"/>
      <c r="AP68"/>
      <c r="AQ68"/>
      <c r="AR68" s="10">
        <f t="shared" ca="1" si="2"/>
        <v>30</v>
      </c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</row>
    <row r="69" spans="1:64">
      <c r="A69" s="10">
        <f t="shared" ref="A69:A132" ca="1" si="5">IF($A$2="no",INT(RAND()*36+1),INT(RAND()*37))</f>
        <v>8</v>
      </c>
      <c r="B69" s="63" t="str">
        <f t="shared" ref="B69:B132" ca="1" si="6">VLOOKUP(A69,$AH$107:$AP$144,8,0)</f>
        <v>B</v>
      </c>
      <c r="C69" s="55">
        <f ca="1">IF($A68&lt;&gt;"",IF($P$1=1,VLOOKUP(D68,$Q$5:$T$30,2),IF($P$1=2,VLOOKUP(D68,$Q$5:$T$30,3),IF($P$1=3,VLOOKUP(D68,$Q$5:$T$30,4),IF(AND($P$1=4,G68="L"),C68+1,IF(AND($P$1=4,G68="W",C68&gt;2),C68-1,1))))),"")</f>
        <v>1</v>
      </c>
      <c r="D69" s="3">
        <f ca="1">IF(A69&lt;&gt;"",IF(G69="",D68,IF(AND(D68&gt;0,G69="L"),D68+1,IF(AND(D68&gt;1,G68="W"),1,1))),"")</f>
        <v>1</v>
      </c>
      <c r="E69" s="3" t="e">
        <f ca="1">IF(AND(F68=B67,G68="W"),1,IF(#REF!="RBR",2,IF(#REF!="BRB",3,IF(#REF!="RBBR",4,IF(#REF!="BRRB",5,1)))))</f>
        <v>#REF!</v>
      </c>
      <c r="F69" s="54" t="str">
        <f ca="1">IF($A68&lt;&gt;"",IF(OR($N68&lt;&gt;0,$O68&lt;&gt;0),"",IF(J68="W","R","")),"")</f>
        <v/>
      </c>
      <c r="G69" s="54" t="str">
        <f ca="1">IF(A69&lt;&gt;"",IF(F69&lt;&gt;"",IF(B69=F69,"W","L"),""),"")</f>
        <v/>
      </c>
      <c r="H69" s="37" t="str">
        <f ca="1">IF(A69&lt;&gt;"",IF(OR(N68&lt;&gt;0,O68&lt;&gt;0),"0",IF(G69&lt;&gt;"",IF(G69="W",(1*C69),(-1*C69)),0)),0)</f>
        <v>0</v>
      </c>
      <c r="I69" s="54" t="str">
        <f ca="1">IF($A68&lt;&gt;"",IF(OR($N68&lt;&gt;0,$O68&lt;&gt;0),"","R"),"")</f>
        <v/>
      </c>
      <c r="J69" s="54" t="str">
        <f ca="1">IF($A69&lt;&gt;"",IF($I69&lt;&gt;"",IF($B69=$I69,"W","L"),""),"")</f>
        <v/>
      </c>
      <c r="K69" s="66">
        <f t="shared" ca="1" si="4"/>
        <v>1</v>
      </c>
      <c r="L69" s="13" t="str">
        <f ca="1">IF(A69&lt;&gt;"",(H69),0)</f>
        <v>0</v>
      </c>
      <c r="M69" s="11">
        <f ca="1">IF(A69&lt;&gt;"",L69+M68,0)</f>
        <v>1</v>
      </c>
      <c r="N69" s="65" t="str">
        <f ca="1">IF($A69&lt;&gt;"",IF(N68&gt;0,N68,IF(M69&gt;=$J$1,"Profit Target",0)),0)</f>
        <v>Profit Target</v>
      </c>
      <c r="O69" s="65">
        <f ca="1">IF($A69&lt;&gt;"",IF(N68&lt;&gt;0,O68,IF(M69&lt;=$G$2,"Stop Loss",0)),0)</f>
        <v>0</v>
      </c>
      <c r="P69" s="89">
        <f t="shared" ca="1" si="3"/>
        <v>1</v>
      </c>
      <c r="Q69" s="93"/>
      <c r="R69" s="94"/>
      <c r="S69" s="94"/>
      <c r="T69" s="94"/>
      <c r="U69"/>
      <c r="V69" s="47"/>
      <c r="W69" s="42"/>
      <c r="X69" s="7"/>
      <c r="Y69"/>
      <c r="Z69"/>
      <c r="AA69"/>
      <c r="AB69"/>
      <c r="AC69"/>
      <c r="AD69"/>
      <c r="AE69"/>
      <c r="AF69"/>
      <c r="AG69"/>
      <c r="AH69"/>
      <c r="AI69"/>
      <c r="AJ69"/>
      <c r="AK69" s="7"/>
      <c r="AL69"/>
      <c r="AM69"/>
      <c r="AN69"/>
      <c r="AO69"/>
      <c r="AP69"/>
      <c r="AQ69"/>
      <c r="AR69" s="10">
        <f t="shared" ref="AR69:AR132" ca="1" si="7">IF($A$2="no",INT(RAND()*36+1),INT(RAND()*37))</f>
        <v>11</v>
      </c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</row>
    <row r="70" spans="1:64">
      <c r="A70" s="10">
        <f t="shared" ca="1" si="5"/>
        <v>17</v>
      </c>
      <c r="B70" s="63" t="str">
        <f t="shared" ca="1" si="6"/>
        <v>B</v>
      </c>
      <c r="C70" s="55">
        <f ca="1">IF($A69&lt;&gt;"",IF($P$1=1,VLOOKUP(D69,$Q$5:$T$30,2),IF($P$1=2,VLOOKUP(D69,$Q$5:$T$30,3),IF($P$1=3,VLOOKUP(D69,$Q$5:$T$30,4),IF(AND($P$1=4,G69="L"),C69+1,IF(AND($P$1=4,G69="W",C69&gt;2),C69-1,1))))),"")</f>
        <v>1</v>
      </c>
      <c r="D70" s="3">
        <f ca="1">IF(A70&lt;&gt;"",IF(G70="",D69,IF(AND(D69&gt;0,G70="L"),D69+1,IF(AND(D69&gt;1,G69="W"),1,1))),"")</f>
        <v>1</v>
      </c>
      <c r="E70" s="3" t="e">
        <f ca="1">IF(AND(F69=B68,G69="W"),1,IF(#REF!="RBR",2,IF(#REF!="BRB",3,IF(#REF!="RBBR",4,IF(#REF!="BRRB",5,1)))))</f>
        <v>#REF!</v>
      </c>
      <c r="F70" s="54" t="str">
        <f ca="1">IF($A69&lt;&gt;"",IF(OR($N69&lt;&gt;0,$O69&lt;&gt;0),"",IF(J69="W","R","")),"")</f>
        <v/>
      </c>
      <c r="G70" s="54" t="str">
        <f ca="1">IF(A70&lt;&gt;"",IF(F70&lt;&gt;"",IF(B70=F70,"W","L"),""),"")</f>
        <v/>
      </c>
      <c r="H70" s="37" t="str">
        <f ca="1">IF(A70&lt;&gt;"",IF(OR(N69&lt;&gt;0,O69&lt;&gt;0),"0",IF(G70&lt;&gt;"",IF(G70="W",(1*C70),(-1*C70)),0)),0)</f>
        <v>0</v>
      </c>
      <c r="I70" s="54" t="str">
        <f ca="1">IF($A69&lt;&gt;"",IF(OR($N69&lt;&gt;0,$O69&lt;&gt;0),"","R"),"")</f>
        <v/>
      </c>
      <c r="J70" s="54" t="str">
        <f ca="1">IF($A70&lt;&gt;"",IF($I70&lt;&gt;"",IF($B70=$I70,"W","L"),""),"")</f>
        <v/>
      </c>
      <c r="K70" s="66">
        <f t="shared" ca="1" si="4"/>
        <v>1</v>
      </c>
      <c r="L70" s="13" t="str">
        <f ca="1">IF(A70&lt;&gt;"",(H70),0)</f>
        <v>0</v>
      </c>
      <c r="M70" s="11">
        <f ca="1">IF(A70&lt;&gt;"",L70+M69,0)</f>
        <v>1</v>
      </c>
      <c r="N70" s="65" t="str">
        <f ca="1">IF($A70&lt;&gt;"",IF(N69&gt;0,N69,IF(M70&gt;=$J$1,"Profit Target",0)),0)</f>
        <v>Profit Target</v>
      </c>
      <c r="O70" s="65">
        <f ca="1">IF($A70&lt;&gt;"",IF(N69&lt;&gt;0,O69,IF(M70&lt;=$G$2,"Stop Loss",0)),0)</f>
        <v>0</v>
      </c>
      <c r="P70" s="89">
        <f t="shared" ca="1" si="3"/>
        <v>1</v>
      </c>
      <c r="Q70" s="93"/>
      <c r="R70" s="94"/>
      <c r="S70" s="94"/>
      <c r="T70" s="94"/>
      <c r="U70"/>
      <c r="V70" s="47"/>
      <c r="W70" s="42"/>
      <c r="X70" s="7"/>
      <c r="Y70"/>
      <c r="Z70"/>
      <c r="AA70"/>
      <c r="AB70"/>
      <c r="AC70"/>
      <c r="AD70"/>
      <c r="AE70"/>
      <c r="AF70"/>
      <c r="AG70"/>
      <c r="AH70"/>
      <c r="AI70"/>
      <c r="AJ70"/>
      <c r="AK70" s="7"/>
      <c r="AL70"/>
      <c r="AM70"/>
      <c r="AN70"/>
      <c r="AO70"/>
      <c r="AP70"/>
      <c r="AQ70"/>
      <c r="AR70" s="10">
        <f t="shared" ca="1" si="7"/>
        <v>5</v>
      </c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</row>
    <row r="71" spans="1:64">
      <c r="A71" s="10">
        <f t="shared" ca="1" si="5"/>
        <v>1</v>
      </c>
      <c r="B71" s="63" t="str">
        <f t="shared" ca="1" si="6"/>
        <v>R</v>
      </c>
      <c r="C71" s="55">
        <f ca="1">IF($A70&lt;&gt;"",IF($P$1=1,VLOOKUP(D70,$Q$5:$T$30,2),IF($P$1=2,VLOOKUP(D70,$Q$5:$T$30,3),IF($P$1=3,VLOOKUP(D70,$Q$5:$T$30,4),IF(AND($P$1=4,G70="L"),C70+1,IF(AND($P$1=4,G70="W",C70&gt;2),C70-1,1))))),"")</f>
        <v>1</v>
      </c>
      <c r="D71" s="3">
        <f ca="1">IF(A71&lt;&gt;"",IF(G71="",D70,IF(AND(D70&gt;0,G71="L"),D70+1,IF(AND(D70&gt;1,G70="W"),1,1))),"")</f>
        <v>1</v>
      </c>
      <c r="E71" s="3" t="e">
        <f ca="1">IF(AND(F70=B69,G70="W"),1,IF(#REF!="RBR",2,IF(#REF!="BRB",3,IF(#REF!="RBBR",4,IF(#REF!="BRRB",5,1)))))</f>
        <v>#REF!</v>
      </c>
      <c r="F71" s="54" t="str">
        <f ca="1">IF($A70&lt;&gt;"",IF(OR($N70&lt;&gt;0,$O70&lt;&gt;0),"",IF(J70="W","R","")),"")</f>
        <v/>
      </c>
      <c r="G71" s="54" t="str">
        <f ca="1">IF(A71&lt;&gt;"",IF(F71&lt;&gt;"",IF(B71=F71,"W","L"),""),"")</f>
        <v/>
      </c>
      <c r="H71" s="37" t="str">
        <f ca="1">IF(A71&lt;&gt;"",IF(OR(N70&lt;&gt;0,O70&lt;&gt;0),"0",IF(G71&lt;&gt;"",IF(G71="W",(1*C71),(-1*C71)),0)),0)</f>
        <v>0</v>
      </c>
      <c r="I71" s="54" t="str">
        <f ca="1">IF($A70&lt;&gt;"",IF(OR($N70&lt;&gt;0,$O70&lt;&gt;0),"","R"),"")</f>
        <v/>
      </c>
      <c r="J71" s="54" t="str">
        <f ca="1">IF($A71&lt;&gt;"",IF($I71&lt;&gt;"",IF($B71=$I71,"W","L"),""),"")</f>
        <v/>
      </c>
      <c r="K71" s="66">
        <f t="shared" ca="1" si="4"/>
        <v>1</v>
      </c>
      <c r="L71" s="13" t="str">
        <f ca="1">IF(A71&lt;&gt;"",(H71),0)</f>
        <v>0</v>
      </c>
      <c r="M71" s="11">
        <f ca="1">IF(A71&lt;&gt;"",L71+M70,0)</f>
        <v>1</v>
      </c>
      <c r="N71" s="65" t="str">
        <f ca="1">IF($A71&lt;&gt;"",IF(N70&gt;0,N70,IF(M71&gt;=$J$1,"Profit Target",0)),0)</f>
        <v>Profit Target</v>
      </c>
      <c r="O71" s="65">
        <f ca="1">IF($A71&lt;&gt;"",IF(N70&lt;&gt;0,O70,IF(M71&lt;=$G$2,"Stop Loss",0)),0)</f>
        <v>0</v>
      </c>
      <c r="P71" s="89">
        <f t="shared" ref="P71:P105" ca="1" si="8">IF(M71&gt;P70,M71,P70)</f>
        <v>1</v>
      </c>
      <c r="Q71" s="93"/>
      <c r="R71" s="94"/>
      <c r="S71" s="94"/>
      <c r="T71" s="94"/>
      <c r="U71"/>
      <c r="V71" s="47"/>
      <c r="W71" s="42"/>
      <c r="X71" s="7"/>
      <c r="Y71"/>
      <c r="Z71"/>
      <c r="AA71"/>
      <c r="AB71"/>
      <c r="AC71"/>
      <c r="AD71"/>
      <c r="AE71"/>
      <c r="AF71"/>
      <c r="AG71"/>
      <c r="AH71"/>
      <c r="AI71"/>
      <c r="AJ71"/>
      <c r="AK71" s="7"/>
      <c r="AL71"/>
      <c r="AM71"/>
      <c r="AN71"/>
      <c r="AO71"/>
      <c r="AP71"/>
      <c r="AQ71"/>
      <c r="AR71" s="10">
        <f t="shared" ca="1" si="7"/>
        <v>23</v>
      </c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</row>
    <row r="72" spans="1:64">
      <c r="A72" s="10">
        <f t="shared" ca="1" si="5"/>
        <v>20</v>
      </c>
      <c r="B72" s="63" t="str">
        <f t="shared" ca="1" si="6"/>
        <v>B</v>
      </c>
      <c r="C72" s="55">
        <f ca="1">IF($A71&lt;&gt;"",IF($P$1=1,VLOOKUP(D71,$Q$5:$T$30,2),IF($P$1=2,VLOOKUP(D71,$Q$5:$T$30,3),IF($P$1=3,VLOOKUP(D71,$Q$5:$T$30,4),IF(AND($P$1=4,G71="L"),C71+1,IF(AND($P$1=4,G71="W",C71&gt;2),C71-1,1))))),"")</f>
        <v>1</v>
      </c>
      <c r="D72" s="3">
        <f ca="1">IF(A72&lt;&gt;"",IF(G72="",D71,IF(AND(D71&gt;0,G72="L"),D71+1,IF(AND(D71&gt;1,G71="W"),1,1))),"")</f>
        <v>1</v>
      </c>
      <c r="E72" s="3" t="e">
        <f ca="1">IF(AND(F71=B70,G71="W"),1,IF(#REF!="RBR",2,IF(#REF!="BRB",3,IF(#REF!="RBBR",4,IF(#REF!="BRRB",5,1)))))</f>
        <v>#REF!</v>
      </c>
      <c r="F72" s="54" t="str">
        <f ca="1">IF($A71&lt;&gt;"",IF(OR($N71&lt;&gt;0,$O71&lt;&gt;0),"",IF(J71="W","R","")),"")</f>
        <v/>
      </c>
      <c r="G72" s="54" t="str">
        <f ca="1">IF(A72&lt;&gt;"",IF(F72&lt;&gt;"",IF(B72=F72,"W","L"),""),"")</f>
        <v/>
      </c>
      <c r="H72" s="37" t="str">
        <f ca="1">IF(A72&lt;&gt;"",IF(OR(N71&lt;&gt;0,O71&lt;&gt;0),"0",IF(G72&lt;&gt;"",IF(G72="W",(1*C72),(-1*C72)),0)),0)</f>
        <v>0</v>
      </c>
      <c r="I72" s="54" t="str">
        <f ca="1">IF($A71&lt;&gt;"",IF(OR($N71&lt;&gt;0,$O71&lt;&gt;0),"","R"),"")</f>
        <v/>
      </c>
      <c r="J72" s="54" t="str">
        <f ca="1">IF($A72&lt;&gt;"",IF($I72&lt;&gt;"",IF($B72=$I72,"W","L"),""),"")</f>
        <v/>
      </c>
      <c r="K72" s="66">
        <f t="shared" ca="1" si="4"/>
        <v>1</v>
      </c>
      <c r="L72" s="13" t="str">
        <f ca="1">IF(A72&lt;&gt;"",(H72),0)</f>
        <v>0</v>
      </c>
      <c r="M72" s="11">
        <f ca="1">IF(A72&lt;&gt;"",L72+M71,0)</f>
        <v>1</v>
      </c>
      <c r="N72" s="65" t="str">
        <f ca="1">IF($A72&lt;&gt;"",IF(N71&gt;0,N71,IF(M72&gt;=$J$1,"Profit Target",0)),0)</f>
        <v>Profit Target</v>
      </c>
      <c r="O72" s="65">
        <f ca="1">IF($A72&lt;&gt;"",IF(N71&lt;&gt;0,O71,IF(M72&lt;=$G$2,"Stop Loss",0)),0)</f>
        <v>0</v>
      </c>
      <c r="P72" s="89">
        <f t="shared" ca="1" si="8"/>
        <v>1</v>
      </c>
      <c r="Q72" s="93"/>
      <c r="R72" s="94"/>
      <c r="S72" s="94"/>
      <c r="T72" s="94"/>
      <c r="U72"/>
      <c r="V72" s="47"/>
      <c r="W72" s="42"/>
      <c r="X72" s="7"/>
      <c r="Y72"/>
      <c r="Z72"/>
      <c r="AA72"/>
      <c r="AB72"/>
      <c r="AC72"/>
      <c r="AD72"/>
      <c r="AE72"/>
      <c r="AF72"/>
      <c r="AG72"/>
      <c r="AH72"/>
      <c r="AI72"/>
      <c r="AJ72"/>
      <c r="AK72" s="7"/>
      <c r="AL72"/>
      <c r="AM72"/>
      <c r="AN72"/>
      <c r="AO72"/>
      <c r="AP72"/>
      <c r="AQ72"/>
      <c r="AR72" s="10">
        <f t="shared" ca="1" si="7"/>
        <v>10</v>
      </c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</row>
    <row r="73" spans="1:64">
      <c r="A73" s="10">
        <f t="shared" ca="1" si="5"/>
        <v>11</v>
      </c>
      <c r="B73" s="63" t="str">
        <f t="shared" ca="1" si="6"/>
        <v>B</v>
      </c>
      <c r="C73" s="55">
        <f ca="1">IF($A72&lt;&gt;"",IF($P$1=1,VLOOKUP(D72,$Q$5:$T$30,2),IF($P$1=2,VLOOKUP(D72,$Q$5:$T$30,3),IF($P$1=3,VLOOKUP(D72,$Q$5:$T$30,4),IF(AND($P$1=4,G72="L"),C72+1,IF(AND($P$1=4,G72="W",C72&gt;2),C72-1,1))))),"")</f>
        <v>1</v>
      </c>
      <c r="D73" s="3">
        <f ca="1">IF(A73&lt;&gt;"",IF(G73="",D72,IF(AND(D72&gt;0,G73="L"),D72+1,IF(AND(D72&gt;1,G72="W"),1,1))),"")</f>
        <v>1</v>
      </c>
      <c r="E73" s="3" t="e">
        <f ca="1">IF(AND(F72=B71,G72="W"),1,IF(#REF!="RBR",2,IF(#REF!="BRB",3,IF(#REF!="RBBR",4,IF(#REF!="BRRB",5,1)))))</f>
        <v>#REF!</v>
      </c>
      <c r="F73" s="54" t="str">
        <f ca="1">IF($A72&lt;&gt;"",IF(OR($N72&lt;&gt;0,$O72&lt;&gt;0),"",IF(J72="W","R","")),"")</f>
        <v/>
      </c>
      <c r="G73" s="54" t="str">
        <f ca="1">IF(A73&lt;&gt;"",IF(F73&lt;&gt;"",IF(B73=F73,"W","L"),""),"")</f>
        <v/>
      </c>
      <c r="H73" s="37" t="str">
        <f ca="1">IF(A73&lt;&gt;"",IF(OR(N72&lt;&gt;0,O72&lt;&gt;0),"0",IF(G73&lt;&gt;"",IF(G73="W",(1*C73),(-1*C73)),0)),0)</f>
        <v>0</v>
      </c>
      <c r="I73" s="54" t="str">
        <f ca="1">IF($A72&lt;&gt;"",IF(OR($N72&lt;&gt;0,$O72&lt;&gt;0),"","R"),"")</f>
        <v/>
      </c>
      <c r="J73" s="54" t="str">
        <f ca="1">IF($A73&lt;&gt;"",IF($I73&lt;&gt;"",IF($B73=$I73,"W","L"),""),"")</f>
        <v/>
      </c>
      <c r="K73" s="66">
        <f t="shared" ref="K73:K74" ca="1" si="9">IF(J73="W",1,IF(AND(J71="L",J72="L",J73="L"),2,K72))</f>
        <v>1</v>
      </c>
      <c r="L73" s="13" t="str">
        <f ca="1">IF(A73&lt;&gt;"",(H73),0)</f>
        <v>0</v>
      </c>
      <c r="M73" s="11">
        <f ca="1">IF(A73&lt;&gt;"",L73+M72,0)</f>
        <v>1</v>
      </c>
      <c r="N73" s="65" t="str">
        <f ca="1">IF($A73&lt;&gt;"",IF(N72&gt;0,N72,IF(M73&gt;=$J$1,"Profit Target",0)),0)</f>
        <v>Profit Target</v>
      </c>
      <c r="O73" s="65">
        <f ca="1">IF($A73&lt;&gt;"",IF(N72&lt;&gt;0,O72,IF(M73&lt;=$G$2,"Stop Loss",0)),0)</f>
        <v>0</v>
      </c>
      <c r="P73" s="89">
        <f t="shared" ca="1" si="8"/>
        <v>1</v>
      </c>
      <c r="Q73" s="93"/>
      <c r="R73" s="94"/>
      <c r="S73" s="94"/>
      <c r="T73" s="94"/>
      <c r="U73"/>
      <c r="V73" s="47"/>
      <c r="W73" s="42"/>
      <c r="X73" s="7"/>
      <c r="Y73"/>
      <c r="Z73"/>
      <c r="AA73"/>
      <c r="AB73"/>
      <c r="AC73"/>
      <c r="AD73"/>
      <c r="AE73"/>
      <c r="AF73"/>
      <c r="AG73"/>
      <c r="AH73"/>
      <c r="AI73"/>
      <c r="AJ73"/>
      <c r="AK73" s="7"/>
      <c r="AL73"/>
      <c r="AM73"/>
      <c r="AN73"/>
      <c r="AO73"/>
      <c r="AP73"/>
      <c r="AQ73"/>
      <c r="AR73" s="10">
        <f t="shared" ca="1" si="7"/>
        <v>11</v>
      </c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</row>
    <row r="74" spans="1:64">
      <c r="A74" s="10">
        <f t="shared" ca="1" si="5"/>
        <v>32</v>
      </c>
      <c r="B74" s="63" t="str">
        <f t="shared" ca="1" si="6"/>
        <v>R</v>
      </c>
      <c r="C74" s="55">
        <f ca="1">IF($A73&lt;&gt;"",IF($P$1=1,VLOOKUP(D73,$Q$5:$T$30,2),IF($P$1=2,VLOOKUP(D73,$Q$5:$T$30,3),IF($P$1=3,VLOOKUP(D73,$Q$5:$T$30,4),IF(AND($P$1=4,G73="L"),C73+1,IF(AND($P$1=4,G73="W",C73&gt;2),C73-1,1))))),"")</f>
        <v>1</v>
      </c>
      <c r="D74" s="3">
        <f ca="1">IF(A74&lt;&gt;"",IF(G74="",D73,IF(AND(D73&gt;0,G74="L"),D73+1,IF(AND(D73&gt;1,G73="W"),1,1))),"")</f>
        <v>1</v>
      </c>
      <c r="E74" s="3" t="e">
        <f ca="1">IF(AND(F73=B72,G73="W"),1,IF(#REF!="RBR",2,IF(#REF!="BRB",3,IF(#REF!="RBBR",4,IF(#REF!="BRRB",5,1)))))</f>
        <v>#REF!</v>
      </c>
      <c r="F74" s="54" t="str">
        <f ca="1">IF($A73&lt;&gt;"",IF(OR($N73&lt;&gt;0,$O73&lt;&gt;0),"",IF(J73="W","R","")),"")</f>
        <v/>
      </c>
      <c r="G74" s="54" t="str">
        <f ca="1">IF(A74&lt;&gt;"",IF(F74&lt;&gt;"",IF(B74=F74,"W","L"),""),"")</f>
        <v/>
      </c>
      <c r="H74" s="37" t="str">
        <f ca="1">IF(A74&lt;&gt;"",IF(OR(N73&lt;&gt;0,O73&lt;&gt;0),"0",IF(G74&lt;&gt;"",IF(G74="W",(1*C74),(-1*C74)),0)),0)</f>
        <v>0</v>
      </c>
      <c r="I74" s="54" t="str">
        <f ca="1">IF($A73&lt;&gt;"",IF(OR($N73&lt;&gt;0,$O73&lt;&gt;0),"","R"),"")</f>
        <v/>
      </c>
      <c r="J74" s="54" t="str">
        <f ca="1">IF($A74&lt;&gt;"",IF($I74&lt;&gt;"",IF($B74=$I74,"W","L"),""),"")</f>
        <v/>
      </c>
      <c r="K74" s="66">
        <f t="shared" ca="1" si="9"/>
        <v>1</v>
      </c>
      <c r="L74" s="13" t="str">
        <f ca="1">IF(A74&lt;&gt;"",(H74),0)</f>
        <v>0</v>
      </c>
      <c r="M74" s="11">
        <f ca="1">IF(A74&lt;&gt;"",L74+M73,0)</f>
        <v>1</v>
      </c>
      <c r="N74" s="65" t="str">
        <f ca="1">IF($A74&lt;&gt;"",IF(N73&gt;0,N73,IF(M74&gt;=$J$1,"Profit Target",0)),0)</f>
        <v>Profit Target</v>
      </c>
      <c r="O74" s="65">
        <f ca="1">IF($A74&lt;&gt;"",IF(N73&lt;&gt;0,O73,IF(M74&lt;=$G$2,"Stop Loss",0)),0)</f>
        <v>0</v>
      </c>
      <c r="P74" s="89">
        <f t="shared" ca="1" si="8"/>
        <v>1</v>
      </c>
      <c r="Q74" s="93"/>
      <c r="R74" s="94"/>
      <c r="S74" s="94"/>
      <c r="T74" s="94"/>
      <c r="U74"/>
      <c r="V74" s="47"/>
      <c r="W74" s="42"/>
      <c r="X74" s="7"/>
      <c r="Y74"/>
      <c r="Z74"/>
      <c r="AA74"/>
      <c r="AB74"/>
      <c r="AC74"/>
      <c r="AD74"/>
      <c r="AE74"/>
      <c r="AF74"/>
      <c r="AG74"/>
      <c r="AH74"/>
      <c r="AI74"/>
      <c r="AJ74"/>
      <c r="AK74" s="7"/>
      <c r="AL74"/>
      <c r="AM74"/>
      <c r="AN74"/>
      <c r="AO74"/>
      <c r="AP74"/>
      <c r="AQ74"/>
      <c r="AR74" s="10">
        <f t="shared" ca="1" si="7"/>
        <v>2</v>
      </c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</row>
    <row r="75" spans="1:64">
      <c r="A75" s="10">
        <f t="shared" ca="1" si="5"/>
        <v>30</v>
      </c>
      <c r="B75" s="63" t="str">
        <f t="shared" ca="1" si="6"/>
        <v>R</v>
      </c>
      <c r="C75" s="55">
        <f ca="1">IF($A74&lt;&gt;"",IF($P$1=1,VLOOKUP(D74,$Q$5:$T$30,2),IF($P$1=2,VLOOKUP(D74,$Q$5:$T$30,3),IF($P$1=3,VLOOKUP(D74,$Q$5:$T$30,4),IF(AND($P$1=4,G74="L"),C74+1,IF(AND($P$1=4,G74="W",C74&gt;2),C74-1,1))))),"")</f>
        <v>1</v>
      </c>
      <c r="D75" s="3">
        <f ca="1">IF(A75&lt;&gt;"",IF(G75="",D74,IF(AND(D74&gt;0,G75="L"),D74+1,IF(AND(D74&gt;1,G74="W"),1,1))),"")</f>
        <v>1</v>
      </c>
      <c r="E75" s="3" t="e">
        <f ca="1">IF(AND(F74=B73,G74="W"),1,IF(#REF!="RBR",2,IF(#REF!="BRB",3,IF(#REF!="RBBR",4,IF(#REF!="BRRB",5,1)))))</f>
        <v>#REF!</v>
      </c>
      <c r="F75" s="54" t="str">
        <f ca="1">IF($A74&lt;&gt;"",IF(OR($N74&lt;&gt;0,$O74&lt;&gt;0),"",IF(J74="W","R","")),"")</f>
        <v/>
      </c>
      <c r="G75" s="54" t="str">
        <f ca="1">IF(A75&lt;&gt;"",IF(F75&lt;&gt;"",IF(B75=F75,"W","L"),""),"")</f>
        <v/>
      </c>
      <c r="H75" s="37" t="str">
        <f ca="1">IF(A75&lt;&gt;"",IF(OR(N74&lt;&gt;0,O74&lt;&gt;0),"0",IF(G75&lt;&gt;"",IF(G75="W",(1*C75),(-1*C75)),0)),0)</f>
        <v>0</v>
      </c>
      <c r="I75" s="54" t="str">
        <f ca="1">IF($A74&lt;&gt;"",IF(OR($N74&lt;&gt;0,$O74&lt;&gt;0),"","R"),"")</f>
        <v/>
      </c>
      <c r="J75" s="54" t="str">
        <f ca="1">IF($A75&lt;&gt;"",IF($I75&lt;&gt;"",IF($B75=$I75,"W","L"),""),"")</f>
        <v/>
      </c>
      <c r="K75" s="66">
        <f t="shared" ref="K75:K138" ca="1" si="10">IF(J75="W",1,IF(AND(J73="L",J74="L",J75="L"),2,K74))</f>
        <v>1</v>
      </c>
      <c r="L75" s="13" t="str">
        <f ca="1">IF(A75&lt;&gt;"",(H75),0)</f>
        <v>0</v>
      </c>
      <c r="M75" s="11">
        <f ca="1">IF(A75&lt;&gt;"",L75+M74,0)</f>
        <v>1</v>
      </c>
      <c r="N75" s="65" t="str">
        <f ca="1">IF($A75&lt;&gt;"",IF(N74&gt;0,N74,IF(M75&gt;=$J$1,"Profit Target",0)),0)</f>
        <v>Profit Target</v>
      </c>
      <c r="O75" s="65">
        <f ca="1">IF($A75&lt;&gt;"",IF(N74&lt;&gt;0,O74,IF(M75&lt;=$G$2,"Stop Loss",0)),0)</f>
        <v>0</v>
      </c>
      <c r="P75" s="89">
        <f t="shared" ca="1" si="8"/>
        <v>1</v>
      </c>
      <c r="Q75" s="93"/>
      <c r="R75" s="94"/>
      <c r="S75" s="94"/>
      <c r="T75" s="94"/>
      <c r="U75"/>
      <c r="V75" s="47"/>
      <c r="W75" s="42"/>
      <c r="X75" s="7"/>
      <c r="Y75"/>
      <c r="Z75"/>
      <c r="AA75"/>
      <c r="AB75"/>
      <c r="AC75"/>
      <c r="AD75"/>
      <c r="AE75"/>
      <c r="AF75"/>
      <c r="AG75"/>
      <c r="AH75"/>
      <c r="AI75"/>
      <c r="AJ75"/>
      <c r="AK75" s="7"/>
      <c r="AL75"/>
      <c r="AM75"/>
      <c r="AN75"/>
      <c r="AO75"/>
      <c r="AP75"/>
      <c r="AQ75"/>
      <c r="AR75" s="10">
        <f t="shared" ca="1" si="7"/>
        <v>27</v>
      </c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</row>
    <row r="76" spans="1:64">
      <c r="A76" s="10">
        <f t="shared" ca="1" si="5"/>
        <v>22</v>
      </c>
      <c r="B76" s="63" t="str">
        <f t="shared" ca="1" si="6"/>
        <v>B</v>
      </c>
      <c r="C76" s="55">
        <f ca="1">IF($A75&lt;&gt;"",IF($P$1=1,VLOOKUP(D75,$Q$5:$T$30,2),IF($P$1=2,VLOOKUP(D75,$Q$5:$T$30,3),IF($P$1=3,VLOOKUP(D75,$Q$5:$T$30,4),IF(AND($P$1=4,G75="L"),C75+1,IF(AND($P$1=4,G75="W",C75&gt;2),C75-1,1))))),"")</f>
        <v>1</v>
      </c>
      <c r="D76" s="3">
        <f ca="1">IF(A76&lt;&gt;"",IF(G76="",D75,IF(AND(D75&gt;0,G76="L"),D75+1,IF(AND(D75&gt;1,G75="W"),1,1))),"")</f>
        <v>1</v>
      </c>
      <c r="E76" s="3" t="e">
        <f ca="1">IF(AND(F75=B74,G75="W"),1,IF(#REF!="RBR",2,IF(#REF!="BRB",3,IF(#REF!="RBBR",4,IF(#REF!="BRRB",5,1)))))</f>
        <v>#REF!</v>
      </c>
      <c r="F76" s="54" t="str">
        <f ca="1">IF($A75&lt;&gt;"",IF(OR($N75&lt;&gt;0,$O75&lt;&gt;0),"",IF(J75="W","R","")),"")</f>
        <v/>
      </c>
      <c r="G76" s="54" t="str">
        <f ca="1">IF(A76&lt;&gt;"",IF(F76&lt;&gt;"",IF(B76=F76,"W","L"),""),"")</f>
        <v/>
      </c>
      <c r="H76" s="37" t="str">
        <f ca="1">IF(A76&lt;&gt;"",IF(OR(N75&lt;&gt;0,O75&lt;&gt;0),"0",IF(G76&lt;&gt;"",IF(G76="W",(1*C76),(-1*C76)),0)),0)</f>
        <v>0</v>
      </c>
      <c r="I76" s="54" t="str">
        <f ca="1">IF($A75&lt;&gt;"",IF(OR($N75&lt;&gt;0,$O75&lt;&gt;0),"","R"),"")</f>
        <v/>
      </c>
      <c r="J76" s="54" t="str">
        <f ca="1">IF($A76&lt;&gt;"",IF($I76&lt;&gt;"",IF($B76=$I76,"W","L"),""),"")</f>
        <v/>
      </c>
      <c r="K76" s="66">
        <f t="shared" ca="1" si="10"/>
        <v>1</v>
      </c>
      <c r="L76" s="13" t="str">
        <f ca="1">IF(A76&lt;&gt;"",(H76),0)</f>
        <v>0</v>
      </c>
      <c r="M76" s="11">
        <f ca="1">IF(A76&lt;&gt;"",L76+M75,0)</f>
        <v>1</v>
      </c>
      <c r="N76" s="65" t="str">
        <f ca="1">IF($A76&lt;&gt;"",IF(N75&gt;0,N75,IF(M76&gt;=$J$1,"Profit Target",0)),0)</f>
        <v>Profit Target</v>
      </c>
      <c r="O76" s="65">
        <f ca="1">IF($A76&lt;&gt;"",IF(N75&lt;&gt;0,O75,IF(M76&lt;=$G$2,"Stop Loss",0)),0)</f>
        <v>0</v>
      </c>
      <c r="P76" s="89">
        <f t="shared" ca="1" si="8"/>
        <v>1</v>
      </c>
      <c r="Q76" s="93"/>
      <c r="R76" s="94"/>
      <c r="S76" s="94"/>
      <c r="T76" s="94"/>
      <c r="U76"/>
      <c r="V76" s="47"/>
      <c r="W76" s="42"/>
      <c r="X76" s="7"/>
      <c r="Y76"/>
      <c r="Z76"/>
      <c r="AA76"/>
      <c r="AB76"/>
      <c r="AC76"/>
      <c r="AD76"/>
      <c r="AE76"/>
      <c r="AF76"/>
      <c r="AG76"/>
      <c r="AH76"/>
      <c r="AI76"/>
      <c r="AJ76"/>
      <c r="AK76" s="7"/>
      <c r="AL76"/>
      <c r="AM76"/>
      <c r="AN76"/>
      <c r="AO76"/>
      <c r="AP76"/>
      <c r="AQ76"/>
      <c r="AR76" s="10">
        <f t="shared" ca="1" si="7"/>
        <v>33</v>
      </c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</row>
    <row r="77" spans="1:64">
      <c r="A77" s="10">
        <f t="shared" ca="1" si="5"/>
        <v>28</v>
      </c>
      <c r="B77" s="63" t="str">
        <f t="shared" ca="1" si="6"/>
        <v>B</v>
      </c>
      <c r="C77" s="55">
        <f ca="1">IF($A76&lt;&gt;"",IF($P$1=1,VLOOKUP(D76,$Q$5:$T$30,2),IF($P$1=2,VLOOKUP(D76,$Q$5:$T$30,3),IF($P$1=3,VLOOKUP(D76,$Q$5:$T$30,4),IF(AND($P$1=4,G76="L"),C76+1,IF(AND($P$1=4,G76="W",C76&gt;2),C76-1,1))))),"")</f>
        <v>1</v>
      </c>
      <c r="D77" s="3">
        <f ca="1">IF(A77&lt;&gt;"",IF(G77="",D76,IF(AND(D76&gt;0,G77="L"),D76+1,IF(AND(D76&gt;1,G76="W"),1,1))),"")</f>
        <v>1</v>
      </c>
      <c r="E77" s="3" t="e">
        <f ca="1">IF(AND(F76=B75,G76="W"),1,IF(#REF!="RBR",2,IF(#REF!="BRB",3,IF(#REF!="RBBR",4,IF(#REF!="BRRB",5,1)))))</f>
        <v>#REF!</v>
      </c>
      <c r="F77" s="54" t="str">
        <f ca="1">IF($A76&lt;&gt;"",IF(OR($N76&lt;&gt;0,$O76&lt;&gt;0),"",IF(J76="W","R","")),"")</f>
        <v/>
      </c>
      <c r="G77" s="54" t="str">
        <f ca="1">IF(A77&lt;&gt;"",IF(F77&lt;&gt;"",IF(B77=F77,"W","L"),""),"")</f>
        <v/>
      </c>
      <c r="H77" s="37" t="str">
        <f ca="1">IF(A77&lt;&gt;"",IF(OR(N76&lt;&gt;0,O76&lt;&gt;0),"0",IF(G77&lt;&gt;"",IF(G77="W",(1*C77),(-1*C77)),0)),0)</f>
        <v>0</v>
      </c>
      <c r="I77" s="54" t="str">
        <f ca="1">IF($A76&lt;&gt;"",IF(OR($N76&lt;&gt;0,$O76&lt;&gt;0),"","R"),"")</f>
        <v/>
      </c>
      <c r="J77" s="54" t="str">
        <f ca="1">IF($A77&lt;&gt;"",IF($I77&lt;&gt;"",IF($B77=$I77,"W","L"),""),"")</f>
        <v/>
      </c>
      <c r="K77" s="66">
        <f t="shared" ca="1" si="10"/>
        <v>1</v>
      </c>
      <c r="L77" s="13" t="str">
        <f ca="1">IF(A77&lt;&gt;"",(H77),0)</f>
        <v>0</v>
      </c>
      <c r="M77" s="11">
        <f ca="1">IF(A77&lt;&gt;"",L77+M76,0)</f>
        <v>1</v>
      </c>
      <c r="N77" s="65" t="str">
        <f ca="1">IF($A77&lt;&gt;"",IF(N76&gt;0,N76,IF(M77&gt;=$J$1,"Profit Target",0)),0)</f>
        <v>Profit Target</v>
      </c>
      <c r="O77" s="65">
        <f ca="1">IF($A77&lt;&gt;"",IF(N76&lt;&gt;0,O76,IF(M77&lt;=$G$2,"Stop Loss",0)),0)</f>
        <v>0</v>
      </c>
      <c r="P77" s="89">
        <f t="shared" ca="1" si="8"/>
        <v>1</v>
      </c>
      <c r="Q77" s="93"/>
      <c r="R77" s="94"/>
      <c r="S77" s="94"/>
      <c r="T77" s="94"/>
      <c r="U77"/>
      <c r="V77" s="47"/>
      <c r="W77" s="42"/>
      <c r="X77" s="7"/>
      <c r="Y77"/>
      <c r="Z77"/>
      <c r="AA77"/>
      <c r="AB77"/>
      <c r="AC77"/>
      <c r="AD77"/>
      <c r="AE77"/>
      <c r="AF77"/>
      <c r="AG77"/>
      <c r="AH77"/>
      <c r="AI77"/>
      <c r="AJ77"/>
      <c r="AK77" s="7"/>
      <c r="AL77"/>
      <c r="AM77"/>
      <c r="AN77"/>
      <c r="AO77"/>
      <c r="AP77"/>
      <c r="AQ77"/>
      <c r="AR77" s="10">
        <f t="shared" ca="1" si="7"/>
        <v>35</v>
      </c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</row>
    <row r="78" spans="1:64">
      <c r="A78" s="10">
        <f t="shared" ca="1" si="5"/>
        <v>12</v>
      </c>
      <c r="B78" s="63" t="str">
        <f t="shared" ca="1" si="6"/>
        <v>R</v>
      </c>
      <c r="C78" s="55">
        <f ca="1">IF($A77&lt;&gt;"",IF($P$1=1,VLOOKUP(D77,$Q$5:$T$30,2),IF($P$1=2,VLOOKUP(D77,$Q$5:$T$30,3),IF($P$1=3,VLOOKUP(D77,$Q$5:$T$30,4),IF(AND($P$1=4,G77="L"),C77+1,IF(AND($P$1=4,G77="W",C77&gt;2),C77-1,1))))),"")</f>
        <v>1</v>
      </c>
      <c r="D78" s="3">
        <f ca="1">IF(A78&lt;&gt;"",IF(G78="",D77,IF(AND(D77&gt;0,G78="L"),D77+1,IF(AND(D77&gt;1,G77="W"),1,1))),"")</f>
        <v>1</v>
      </c>
      <c r="E78" s="3" t="e">
        <f ca="1">IF(AND(F77=B76,G77="W"),1,IF(#REF!="RBR",2,IF(#REF!="BRB",3,IF(#REF!="RBBR",4,IF(#REF!="BRRB",5,1)))))</f>
        <v>#REF!</v>
      </c>
      <c r="F78" s="54" t="str">
        <f ca="1">IF($A77&lt;&gt;"",IF(OR($N77&lt;&gt;0,$O77&lt;&gt;0),"",IF(J77="W","R","")),"")</f>
        <v/>
      </c>
      <c r="G78" s="54" t="str">
        <f ca="1">IF(A78&lt;&gt;"",IF(F78&lt;&gt;"",IF(B78=F78,"W","L"),""),"")</f>
        <v/>
      </c>
      <c r="H78" s="37" t="str">
        <f ca="1">IF(A78&lt;&gt;"",IF(OR(N77&lt;&gt;0,O77&lt;&gt;0),"0",IF(G78&lt;&gt;"",IF(G78="W",(1*C78),(-1*C78)),0)),0)</f>
        <v>0</v>
      </c>
      <c r="I78" s="54" t="str">
        <f ca="1">IF($A77&lt;&gt;"",IF(OR($N77&lt;&gt;0,$O77&lt;&gt;0),"","R"),"")</f>
        <v/>
      </c>
      <c r="J78" s="54" t="str">
        <f ca="1">IF($A78&lt;&gt;"",IF($I78&lt;&gt;"",IF($B78=$I78,"W","L"),""),"")</f>
        <v/>
      </c>
      <c r="K78" s="66">
        <f t="shared" ca="1" si="10"/>
        <v>1</v>
      </c>
      <c r="L78" s="13" t="str">
        <f ca="1">IF(A78&lt;&gt;"",(H78),0)</f>
        <v>0</v>
      </c>
      <c r="M78" s="11">
        <f ca="1">IF(A78&lt;&gt;"",L78+M77,0)</f>
        <v>1</v>
      </c>
      <c r="N78" s="65" t="str">
        <f ca="1">IF($A78&lt;&gt;"",IF(N77&gt;0,N77,IF(M78&gt;=$J$1,"Profit Target",0)),0)</f>
        <v>Profit Target</v>
      </c>
      <c r="O78" s="65">
        <f ca="1">IF($A78&lt;&gt;"",IF(N77&lt;&gt;0,O77,IF(M78&lt;=$G$2,"Stop Loss",0)),0)</f>
        <v>0</v>
      </c>
      <c r="P78" s="89">
        <f t="shared" ca="1" si="8"/>
        <v>1</v>
      </c>
      <c r="Q78" s="93"/>
      <c r="R78" s="94"/>
      <c r="S78" s="94"/>
      <c r="T78" s="94"/>
      <c r="U78"/>
      <c r="V78" s="47"/>
      <c r="W78" s="42"/>
      <c r="X78" s="7"/>
      <c r="Y78"/>
      <c r="Z78"/>
      <c r="AA78"/>
      <c r="AB78"/>
      <c r="AC78"/>
      <c r="AD78"/>
      <c r="AE78"/>
      <c r="AF78"/>
      <c r="AG78"/>
      <c r="AH78"/>
      <c r="AI78"/>
      <c r="AJ78"/>
      <c r="AK78" s="7"/>
      <c r="AL78"/>
      <c r="AM78"/>
      <c r="AN78"/>
      <c r="AO78"/>
      <c r="AP78"/>
      <c r="AQ78"/>
      <c r="AR78" s="10">
        <f t="shared" ca="1" si="7"/>
        <v>14</v>
      </c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</row>
    <row r="79" spans="1:64">
      <c r="A79" s="10">
        <f t="shared" ca="1" si="5"/>
        <v>20</v>
      </c>
      <c r="B79" s="63" t="str">
        <f t="shared" ca="1" si="6"/>
        <v>B</v>
      </c>
      <c r="C79" s="55">
        <f ca="1">IF($A78&lt;&gt;"",IF($P$1=1,VLOOKUP(D78,$Q$5:$T$30,2),IF($P$1=2,VLOOKUP(D78,$Q$5:$T$30,3),IF($P$1=3,VLOOKUP(D78,$Q$5:$T$30,4),IF(AND($P$1=4,G78="L"),C78+1,IF(AND($P$1=4,G78="W",C78&gt;2),C78-1,1))))),"")</f>
        <v>1</v>
      </c>
      <c r="D79" s="3">
        <f ca="1">IF(A79&lt;&gt;"",IF(G79="",D78,IF(AND(D78&gt;0,G79="L"),D78+1,IF(AND(D78&gt;1,G78="W"),1,1))),"")</f>
        <v>1</v>
      </c>
      <c r="E79" s="3" t="e">
        <f ca="1">IF(AND(F78=B77,G78="W"),1,IF(#REF!="RBR",2,IF(#REF!="BRB",3,IF(#REF!="RBBR",4,IF(#REF!="BRRB",5,1)))))</f>
        <v>#REF!</v>
      </c>
      <c r="F79" s="54" t="str">
        <f ca="1">IF($A78&lt;&gt;"",IF(OR($N78&lt;&gt;0,$O78&lt;&gt;0),"",IF(J78="W","R","")),"")</f>
        <v/>
      </c>
      <c r="G79" s="54" t="str">
        <f ca="1">IF(A79&lt;&gt;"",IF(F79&lt;&gt;"",IF(B79=F79,"W","L"),""),"")</f>
        <v/>
      </c>
      <c r="H79" s="37" t="str">
        <f ca="1">IF(A79&lt;&gt;"",IF(OR(N78&lt;&gt;0,O78&lt;&gt;0),"0",IF(G79&lt;&gt;"",IF(G79="W",(1*C79),(-1*C79)),0)),0)</f>
        <v>0</v>
      </c>
      <c r="I79" s="54" t="str">
        <f ca="1">IF($A78&lt;&gt;"",IF(OR($N78&lt;&gt;0,$O78&lt;&gt;0),"","R"),"")</f>
        <v/>
      </c>
      <c r="J79" s="54" t="str">
        <f ca="1">IF($A79&lt;&gt;"",IF($I79&lt;&gt;"",IF($B79=$I79,"W","L"),""),"")</f>
        <v/>
      </c>
      <c r="K79" s="66">
        <f t="shared" ca="1" si="10"/>
        <v>1</v>
      </c>
      <c r="L79" s="13" t="str">
        <f ca="1">IF(A79&lt;&gt;"",(H79),0)</f>
        <v>0</v>
      </c>
      <c r="M79" s="11">
        <f ca="1">IF(A79&lt;&gt;"",L79+M78,0)</f>
        <v>1</v>
      </c>
      <c r="N79" s="65" t="str">
        <f ca="1">IF($A79&lt;&gt;"",IF(N78&gt;0,N78,IF(M79&gt;=$J$1,"Profit Target",0)),0)</f>
        <v>Profit Target</v>
      </c>
      <c r="O79" s="65">
        <f ca="1">IF($A79&lt;&gt;"",IF(N78&lt;&gt;0,O78,IF(M79&lt;=$G$2,"Stop Loss",0)),0)</f>
        <v>0</v>
      </c>
      <c r="P79" s="89">
        <f t="shared" ca="1" si="8"/>
        <v>1</v>
      </c>
      <c r="Q79" s="93"/>
      <c r="R79" s="94"/>
      <c r="S79" s="94"/>
      <c r="T79" s="94"/>
      <c r="U79"/>
      <c r="V79" s="47"/>
      <c r="W79" s="42"/>
      <c r="X79" s="7"/>
      <c r="Y79"/>
      <c r="Z79"/>
      <c r="AA79"/>
      <c r="AB79"/>
      <c r="AC79"/>
      <c r="AD79"/>
      <c r="AE79"/>
      <c r="AF79"/>
      <c r="AG79"/>
      <c r="AH79"/>
      <c r="AI79"/>
      <c r="AJ79"/>
      <c r="AK79" s="7"/>
      <c r="AL79"/>
      <c r="AM79"/>
      <c r="AN79"/>
      <c r="AO79"/>
      <c r="AP79"/>
      <c r="AQ79"/>
      <c r="AR79" s="10">
        <f t="shared" ca="1" si="7"/>
        <v>34</v>
      </c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</row>
    <row r="80" spans="1:64">
      <c r="A80" s="10">
        <f t="shared" ca="1" si="5"/>
        <v>26</v>
      </c>
      <c r="B80" s="63" t="str">
        <f t="shared" ca="1" si="6"/>
        <v>B</v>
      </c>
      <c r="C80" s="55">
        <f ca="1">IF($A79&lt;&gt;"",IF($P$1=1,VLOOKUP(D79,$Q$5:$T$30,2),IF($P$1=2,VLOOKUP(D79,$Q$5:$T$30,3),IF($P$1=3,VLOOKUP(D79,$Q$5:$T$30,4),IF(AND($P$1=4,G79="L"),C79+1,IF(AND($P$1=4,G79="W",C79&gt;2),C79-1,1))))),"")</f>
        <v>1</v>
      </c>
      <c r="D80" s="3">
        <f ca="1">IF(A80&lt;&gt;"",IF(G80="",D79,IF(AND(D79&gt;0,G80="L"),D79+1,IF(AND(D79&gt;1,G79="W"),1,1))),"")</f>
        <v>1</v>
      </c>
      <c r="E80" s="3" t="e">
        <f ca="1">IF(AND(F79=B78,G79="W"),1,IF(#REF!="RBR",2,IF(#REF!="BRB",3,IF(#REF!="RBBR",4,IF(#REF!="BRRB",5,1)))))</f>
        <v>#REF!</v>
      </c>
      <c r="F80" s="54" t="str">
        <f ca="1">IF($A79&lt;&gt;"",IF(OR($N79&lt;&gt;0,$O79&lt;&gt;0),"",IF(J79="W","R","")),"")</f>
        <v/>
      </c>
      <c r="G80" s="54" t="str">
        <f ca="1">IF(A80&lt;&gt;"",IF(F80&lt;&gt;"",IF(B80=F80,"W","L"),""),"")</f>
        <v/>
      </c>
      <c r="H80" s="37" t="str">
        <f ca="1">IF(A80&lt;&gt;"",IF(OR(N79&lt;&gt;0,O79&lt;&gt;0),"0",IF(G80&lt;&gt;"",IF(G80="W",(1*C80),(-1*C80)),0)),0)</f>
        <v>0</v>
      </c>
      <c r="I80" s="54" t="str">
        <f ca="1">IF($A79&lt;&gt;"",IF(OR($N79&lt;&gt;0,$O79&lt;&gt;0),"","R"),"")</f>
        <v/>
      </c>
      <c r="J80" s="54" t="str">
        <f ca="1">IF($A80&lt;&gt;"",IF($I80&lt;&gt;"",IF($B80=$I80,"W","L"),""),"")</f>
        <v/>
      </c>
      <c r="K80" s="66">
        <f t="shared" ca="1" si="10"/>
        <v>1</v>
      </c>
      <c r="L80" s="13" t="str">
        <f ca="1">IF(A80&lt;&gt;"",(H80),0)</f>
        <v>0</v>
      </c>
      <c r="M80" s="11">
        <f ca="1">IF(A80&lt;&gt;"",L80+M79,0)</f>
        <v>1</v>
      </c>
      <c r="N80" s="65" t="str">
        <f ca="1">IF($A80&lt;&gt;"",IF(N79&gt;0,N79,IF(M80&gt;=$J$1,"Profit Target",0)),0)</f>
        <v>Profit Target</v>
      </c>
      <c r="O80" s="65">
        <f ca="1">IF($A80&lt;&gt;"",IF(N79&lt;&gt;0,O79,IF(M80&lt;=$G$2,"Stop Loss",0)),0)</f>
        <v>0</v>
      </c>
      <c r="P80" s="89">
        <f t="shared" ca="1" si="8"/>
        <v>1</v>
      </c>
      <c r="Q80" s="93"/>
      <c r="R80" s="94"/>
      <c r="S80" s="94"/>
      <c r="T80" s="94"/>
      <c r="U80"/>
      <c r="V80" s="47"/>
      <c r="W80" s="42"/>
      <c r="X80" s="7"/>
      <c r="Y80"/>
      <c r="Z80"/>
      <c r="AA80"/>
      <c r="AB80"/>
      <c r="AC80"/>
      <c r="AD80"/>
      <c r="AE80"/>
      <c r="AF80"/>
      <c r="AG80"/>
      <c r="AH80"/>
      <c r="AI80"/>
      <c r="AJ80"/>
      <c r="AK80" s="7"/>
      <c r="AL80"/>
      <c r="AM80"/>
      <c r="AN80"/>
      <c r="AO80"/>
      <c r="AP80"/>
      <c r="AQ80"/>
      <c r="AR80" s="10">
        <f t="shared" ca="1" si="7"/>
        <v>4</v>
      </c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</row>
    <row r="81" spans="1:64">
      <c r="A81" s="10">
        <f t="shared" ca="1" si="5"/>
        <v>22</v>
      </c>
      <c r="B81" s="63" t="str">
        <f t="shared" ca="1" si="6"/>
        <v>B</v>
      </c>
      <c r="C81" s="55">
        <f ca="1">IF($A80&lt;&gt;"",IF($P$1=1,VLOOKUP(D80,$Q$5:$T$30,2),IF($P$1=2,VLOOKUP(D80,$Q$5:$T$30,3),IF($P$1=3,VLOOKUP(D80,$Q$5:$T$30,4),IF(AND($P$1=4,G80="L"),C80+1,IF(AND($P$1=4,G80="W",C80&gt;2),C80-1,1))))),"")</f>
        <v>1</v>
      </c>
      <c r="D81" s="3">
        <f ca="1">IF(A81&lt;&gt;"",IF(G81="",D80,IF(AND(D80&gt;0,G81="L"),D80+1,IF(AND(D80&gt;1,G80="W"),1,1))),"")</f>
        <v>1</v>
      </c>
      <c r="E81" s="3" t="e">
        <f ca="1">IF(AND(F80=B79,G80="W"),1,IF(#REF!="RBR",2,IF(#REF!="BRB",3,IF(#REF!="RBBR",4,IF(#REF!="BRRB",5,1)))))</f>
        <v>#REF!</v>
      </c>
      <c r="F81" s="54" t="str">
        <f ca="1">IF($A80&lt;&gt;"",IF(OR($N80&lt;&gt;0,$O80&lt;&gt;0),"",IF(J80="W","R","")),"")</f>
        <v/>
      </c>
      <c r="G81" s="54" t="str">
        <f ca="1">IF(A81&lt;&gt;"",IF(F81&lt;&gt;"",IF(B81=F81,"W","L"),""),"")</f>
        <v/>
      </c>
      <c r="H81" s="37" t="str">
        <f ca="1">IF(A81&lt;&gt;"",IF(OR(N80&lt;&gt;0,O80&lt;&gt;0),"0",IF(G81&lt;&gt;"",IF(G81="W",(1*C81),(-1*C81)),0)),0)</f>
        <v>0</v>
      </c>
      <c r="I81" s="54" t="str">
        <f ca="1">IF($A80&lt;&gt;"",IF(OR($N80&lt;&gt;0,$O80&lt;&gt;0),"","R"),"")</f>
        <v/>
      </c>
      <c r="J81" s="54" t="str">
        <f ca="1">IF($A81&lt;&gt;"",IF($I81&lt;&gt;"",IF($B81=$I81,"W","L"),""),"")</f>
        <v/>
      </c>
      <c r="K81" s="66">
        <f t="shared" ca="1" si="10"/>
        <v>1</v>
      </c>
      <c r="L81" s="13" t="str">
        <f ca="1">IF(A81&lt;&gt;"",(H81),0)</f>
        <v>0</v>
      </c>
      <c r="M81" s="11">
        <f ca="1">IF(A81&lt;&gt;"",L81+M80,0)</f>
        <v>1</v>
      </c>
      <c r="N81" s="65" t="str">
        <f ca="1">IF($A81&lt;&gt;"",IF(N80&gt;0,N80,IF(M81&gt;=$J$1,"Profit Target",0)),0)</f>
        <v>Profit Target</v>
      </c>
      <c r="O81" s="65">
        <f ca="1">IF($A81&lt;&gt;"",IF(N80&lt;&gt;0,O80,IF(M81&lt;=$G$2,"Stop Loss",0)),0)</f>
        <v>0</v>
      </c>
      <c r="P81" s="89">
        <f t="shared" ca="1" si="8"/>
        <v>1</v>
      </c>
      <c r="Q81" s="93"/>
      <c r="R81" s="94"/>
      <c r="S81" s="94"/>
      <c r="T81" s="94"/>
      <c r="U81"/>
      <c r="V81" s="47"/>
      <c r="W81" s="42"/>
      <c r="X81" s="7"/>
      <c r="Y81"/>
      <c r="Z81"/>
      <c r="AA81"/>
      <c r="AB81"/>
      <c r="AC81"/>
      <c r="AD81"/>
      <c r="AE81"/>
      <c r="AF81"/>
      <c r="AG81"/>
      <c r="AH81"/>
      <c r="AI81"/>
      <c r="AJ81"/>
      <c r="AK81" s="7"/>
      <c r="AL81"/>
      <c r="AM81"/>
      <c r="AN81"/>
      <c r="AO81"/>
      <c r="AP81"/>
      <c r="AQ81"/>
      <c r="AR81" s="10">
        <f t="shared" ca="1" si="7"/>
        <v>2</v>
      </c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</row>
    <row r="82" spans="1:64">
      <c r="A82" s="10">
        <f t="shared" ca="1" si="5"/>
        <v>14</v>
      </c>
      <c r="B82" s="63" t="str">
        <f t="shared" ca="1" si="6"/>
        <v>R</v>
      </c>
      <c r="C82" s="55">
        <f ca="1">IF($A81&lt;&gt;"",IF($P$1=1,VLOOKUP(D81,$Q$5:$T$30,2),IF($P$1=2,VLOOKUP(D81,$Q$5:$T$30,3),IF($P$1=3,VLOOKUP(D81,$Q$5:$T$30,4),IF(AND($P$1=4,G81="L"),C81+1,IF(AND($P$1=4,G81="W",C81&gt;2),C81-1,1))))),"")</f>
        <v>1</v>
      </c>
      <c r="D82" s="3">
        <f ca="1">IF(A82&lt;&gt;"",IF(G82="",D81,IF(AND(D81&gt;0,G82="L"),D81+1,IF(AND(D81&gt;1,G81="W"),1,1))),"")</f>
        <v>1</v>
      </c>
      <c r="E82" s="3" t="e">
        <f ca="1">IF(AND(F81=B80,G81="W"),1,IF(#REF!="RBR",2,IF(#REF!="BRB",3,IF(#REF!="RBBR",4,IF(#REF!="BRRB",5,1)))))</f>
        <v>#REF!</v>
      </c>
      <c r="F82" s="54" t="str">
        <f ca="1">IF($A81&lt;&gt;"",IF(OR($N81&lt;&gt;0,$O81&lt;&gt;0),"",IF(J81="W","R","")),"")</f>
        <v/>
      </c>
      <c r="G82" s="54" t="str">
        <f ca="1">IF(A82&lt;&gt;"",IF(F82&lt;&gt;"",IF(B82=F82,"W","L"),""),"")</f>
        <v/>
      </c>
      <c r="H82" s="37" t="str">
        <f ca="1">IF(A82&lt;&gt;"",IF(OR(N81&lt;&gt;0,O81&lt;&gt;0),"0",IF(G82&lt;&gt;"",IF(G82="W",(1*C82),(-1*C82)),0)),0)</f>
        <v>0</v>
      </c>
      <c r="I82" s="54" t="str">
        <f ca="1">IF($A81&lt;&gt;"",IF(OR($N81&lt;&gt;0,$O81&lt;&gt;0),"","R"),"")</f>
        <v/>
      </c>
      <c r="J82" s="54" t="str">
        <f ca="1">IF($A82&lt;&gt;"",IF($I82&lt;&gt;"",IF($B82=$I82,"W","L"),""),"")</f>
        <v/>
      </c>
      <c r="K82" s="66">
        <f t="shared" ca="1" si="10"/>
        <v>1</v>
      </c>
      <c r="L82" s="13" t="str">
        <f ca="1">IF(A82&lt;&gt;"",(H82),0)</f>
        <v>0</v>
      </c>
      <c r="M82" s="11">
        <f ca="1">IF(A82&lt;&gt;"",L82+M81,0)</f>
        <v>1</v>
      </c>
      <c r="N82" s="65" t="str">
        <f ca="1">IF($A82&lt;&gt;"",IF(N81&gt;0,N81,IF(M82&gt;=$J$1,"Profit Target",0)),0)</f>
        <v>Profit Target</v>
      </c>
      <c r="O82" s="65">
        <f ca="1">IF($A82&lt;&gt;"",IF(N81&lt;&gt;0,O81,IF(M82&lt;=$G$2,"Stop Loss",0)),0)</f>
        <v>0</v>
      </c>
      <c r="P82" s="89">
        <f t="shared" ca="1" si="8"/>
        <v>1</v>
      </c>
      <c r="Q82" s="93"/>
      <c r="R82" s="94"/>
      <c r="S82" s="94"/>
      <c r="T82" s="94"/>
      <c r="U82"/>
      <c r="V82" s="47"/>
      <c r="W82" s="42"/>
      <c r="X82" s="7"/>
      <c r="Y82"/>
      <c r="Z82"/>
      <c r="AA82"/>
      <c r="AB82"/>
      <c r="AC82"/>
      <c r="AD82"/>
      <c r="AE82"/>
      <c r="AF82"/>
      <c r="AG82"/>
      <c r="AH82"/>
      <c r="AI82"/>
      <c r="AJ82"/>
      <c r="AK82" s="7"/>
      <c r="AL82"/>
      <c r="AM82"/>
      <c r="AN82"/>
      <c r="AO82"/>
      <c r="AP82"/>
      <c r="AQ82"/>
      <c r="AR82" s="10">
        <f t="shared" ca="1" si="7"/>
        <v>25</v>
      </c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</row>
    <row r="83" spans="1:64">
      <c r="A83" s="10">
        <f t="shared" ca="1" si="5"/>
        <v>12</v>
      </c>
      <c r="B83" s="63" t="str">
        <f t="shared" ca="1" si="6"/>
        <v>R</v>
      </c>
      <c r="C83" s="55">
        <f ca="1">IF($A82&lt;&gt;"",IF($P$1=1,VLOOKUP(D82,$Q$5:$T$30,2),IF($P$1=2,VLOOKUP(D82,$Q$5:$T$30,3),IF($P$1=3,VLOOKUP(D82,$Q$5:$T$30,4),IF(AND($P$1=4,G82="L"),C82+1,IF(AND($P$1=4,G82="W",C82&gt;2),C82-1,1))))),"")</f>
        <v>1</v>
      </c>
      <c r="D83" s="3">
        <f ca="1">IF(A83&lt;&gt;"",IF(G83="",D82,IF(AND(D82&gt;0,G83="L"),D82+1,IF(AND(D82&gt;1,G82="W"),1,1))),"")</f>
        <v>1</v>
      </c>
      <c r="E83" s="3" t="e">
        <f ca="1">IF(AND(F82=B81,G82="W"),1,IF(#REF!="RBR",2,IF(#REF!="BRB",3,IF(#REF!="RBBR",4,IF(#REF!="BRRB",5,1)))))</f>
        <v>#REF!</v>
      </c>
      <c r="F83" s="54" t="str">
        <f ca="1">IF($A82&lt;&gt;"",IF(OR($N82&lt;&gt;0,$O82&lt;&gt;0),"",IF(J82="W","R","")),"")</f>
        <v/>
      </c>
      <c r="G83" s="54" t="str">
        <f ca="1">IF(A83&lt;&gt;"",IF(F83&lt;&gt;"",IF(B83=F83,"W","L"),""),"")</f>
        <v/>
      </c>
      <c r="H83" s="37" t="str">
        <f ca="1">IF(A83&lt;&gt;"",IF(OR(N82&lt;&gt;0,O82&lt;&gt;0),"0",IF(G83&lt;&gt;"",IF(G83="W",(1*C83),(-1*C83)),0)),0)</f>
        <v>0</v>
      </c>
      <c r="I83" s="54" t="str">
        <f ca="1">IF($A82&lt;&gt;"",IF(OR($N82&lt;&gt;0,$O82&lt;&gt;0),"","R"),"")</f>
        <v/>
      </c>
      <c r="J83" s="54" t="str">
        <f ca="1">IF($A83&lt;&gt;"",IF($I83&lt;&gt;"",IF($B83=$I83,"W","L"),""),"")</f>
        <v/>
      </c>
      <c r="K83" s="66">
        <f t="shared" ca="1" si="10"/>
        <v>1</v>
      </c>
      <c r="L83" s="13" t="str">
        <f ca="1">IF(A83&lt;&gt;"",(H83),0)</f>
        <v>0</v>
      </c>
      <c r="M83" s="11">
        <f ca="1">IF(A83&lt;&gt;"",L83+M82,0)</f>
        <v>1</v>
      </c>
      <c r="N83" s="65" t="str">
        <f ca="1">IF($A83&lt;&gt;"",IF(N82&gt;0,N82,IF(M83&gt;=$J$1,"Profit Target",0)),0)</f>
        <v>Profit Target</v>
      </c>
      <c r="O83" s="65">
        <f ca="1">IF($A83&lt;&gt;"",IF(N82&lt;&gt;0,O82,IF(M83&lt;=$G$2,"Stop Loss",0)),0)</f>
        <v>0</v>
      </c>
      <c r="P83" s="89">
        <f t="shared" ca="1" si="8"/>
        <v>1</v>
      </c>
      <c r="Q83" s="93"/>
      <c r="R83" s="94"/>
      <c r="S83" s="94"/>
      <c r="T83" s="94"/>
      <c r="U83"/>
      <c r="V83" s="47"/>
      <c r="W83" s="42"/>
      <c r="X83" s="7"/>
      <c r="Y83"/>
      <c r="Z83"/>
      <c r="AA83"/>
      <c r="AB83"/>
      <c r="AC83"/>
      <c r="AD83"/>
      <c r="AE83"/>
      <c r="AF83"/>
      <c r="AG83"/>
      <c r="AH83"/>
      <c r="AI83"/>
      <c r="AJ83"/>
      <c r="AK83" s="7"/>
      <c r="AL83"/>
      <c r="AM83"/>
      <c r="AN83"/>
      <c r="AO83"/>
      <c r="AP83"/>
      <c r="AQ83"/>
      <c r="AR83" s="10">
        <f t="shared" ca="1" si="7"/>
        <v>17</v>
      </c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</row>
    <row r="84" spans="1:64">
      <c r="A84" s="10">
        <f t="shared" ca="1" si="5"/>
        <v>7</v>
      </c>
      <c r="B84" s="63" t="str">
        <f t="shared" ca="1" si="6"/>
        <v>R</v>
      </c>
      <c r="C84" s="55">
        <f ca="1">IF($A83&lt;&gt;"",IF($P$1=1,VLOOKUP(D83,$Q$5:$T$30,2),IF($P$1=2,VLOOKUP(D83,$Q$5:$T$30,3),IF($P$1=3,VLOOKUP(D83,$Q$5:$T$30,4),IF(AND($P$1=4,G83="L"),C83+1,IF(AND($P$1=4,G83="W",C83&gt;2),C83-1,1))))),"")</f>
        <v>1</v>
      </c>
      <c r="D84" s="3">
        <f ca="1">IF(A84&lt;&gt;"",IF(G84="",D83,IF(AND(D83&gt;0,G84="L"),D83+1,IF(AND(D83&gt;1,G83="W"),1,1))),"")</f>
        <v>1</v>
      </c>
      <c r="E84" s="3" t="e">
        <f ca="1">IF(AND(F83=B82,G83="W"),1,IF(#REF!="RBR",2,IF(#REF!="BRB",3,IF(#REF!="RBBR",4,IF(#REF!="BRRB",5,1)))))</f>
        <v>#REF!</v>
      </c>
      <c r="F84" s="54" t="str">
        <f ca="1">IF($A83&lt;&gt;"",IF(OR($N83&lt;&gt;0,$O83&lt;&gt;0),"",IF(J83="W","R","")),"")</f>
        <v/>
      </c>
      <c r="G84" s="54" t="str">
        <f ca="1">IF(A84&lt;&gt;"",IF(F84&lt;&gt;"",IF(B84=F84,"W","L"),""),"")</f>
        <v/>
      </c>
      <c r="H84" s="37" t="str">
        <f ca="1">IF(A84&lt;&gt;"",IF(OR(N83&lt;&gt;0,O83&lt;&gt;0),"0",IF(G84&lt;&gt;"",IF(G84="W",(1*C84),(-1*C84)),0)),0)</f>
        <v>0</v>
      </c>
      <c r="I84" s="54" t="str">
        <f ca="1">IF($A83&lt;&gt;"",IF(OR($N83&lt;&gt;0,$O83&lt;&gt;0),"","R"),"")</f>
        <v/>
      </c>
      <c r="J84" s="54" t="str">
        <f ca="1">IF($A84&lt;&gt;"",IF($I84&lt;&gt;"",IF($B84=$I84,"W","L"),""),"")</f>
        <v/>
      </c>
      <c r="K84" s="66">
        <f t="shared" ca="1" si="10"/>
        <v>1</v>
      </c>
      <c r="L84" s="13" t="str">
        <f ca="1">IF(A84&lt;&gt;"",(H84),0)</f>
        <v>0</v>
      </c>
      <c r="M84" s="11">
        <f ca="1">IF(A84&lt;&gt;"",L84+M83,0)</f>
        <v>1</v>
      </c>
      <c r="N84" s="65" t="str">
        <f ca="1">IF($A84&lt;&gt;"",IF(N83&gt;0,N83,IF(M84&gt;=$J$1,"Profit Target",0)),0)</f>
        <v>Profit Target</v>
      </c>
      <c r="O84" s="65">
        <f ca="1">IF($A84&lt;&gt;"",IF(N83&lt;&gt;0,O83,IF(M84&lt;=$G$2,"Stop Loss",0)),0)</f>
        <v>0</v>
      </c>
      <c r="P84" s="89">
        <f t="shared" ca="1" si="8"/>
        <v>1</v>
      </c>
      <c r="Q84" s="93"/>
      <c r="R84" s="94"/>
      <c r="S84" s="94"/>
      <c r="T84" s="94"/>
      <c r="U84"/>
      <c r="V84" s="47"/>
      <c r="W84" s="42"/>
      <c r="X84" s="7"/>
      <c r="Y84"/>
      <c r="Z84"/>
      <c r="AA84"/>
      <c r="AB84"/>
      <c r="AC84"/>
      <c r="AD84"/>
      <c r="AE84"/>
      <c r="AF84"/>
      <c r="AG84"/>
      <c r="AH84"/>
      <c r="AI84"/>
      <c r="AJ84"/>
      <c r="AK84" s="7"/>
      <c r="AL84"/>
      <c r="AM84"/>
      <c r="AN84"/>
      <c r="AO84"/>
      <c r="AP84"/>
      <c r="AQ84"/>
      <c r="AR84" s="10">
        <f t="shared" ca="1" si="7"/>
        <v>18</v>
      </c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</row>
    <row r="85" spans="1:64">
      <c r="A85" s="10">
        <f t="shared" ca="1" si="5"/>
        <v>9</v>
      </c>
      <c r="B85" s="63" t="str">
        <f t="shared" ca="1" si="6"/>
        <v>R</v>
      </c>
      <c r="C85" s="55">
        <f ca="1">IF($A84&lt;&gt;"",IF($P$1=1,VLOOKUP(D84,$Q$5:$T$30,2),IF($P$1=2,VLOOKUP(D84,$Q$5:$T$30,3),IF($P$1=3,VLOOKUP(D84,$Q$5:$T$30,4),IF(AND($P$1=4,G84="L"),C84+1,IF(AND($P$1=4,G84="W",C84&gt;2),C84-1,1))))),"")</f>
        <v>1</v>
      </c>
      <c r="D85" s="3">
        <f ca="1">IF(A85&lt;&gt;"",IF(G85="",D84,IF(AND(D84&gt;0,G85="L"),D84+1,IF(AND(D84&gt;1,G84="W"),1,1))),"")</f>
        <v>1</v>
      </c>
      <c r="E85" s="3" t="e">
        <f ca="1">IF(AND(F84=B83,G84="W"),1,IF(#REF!="RBR",2,IF(#REF!="BRB",3,IF(#REF!="RBBR",4,IF(#REF!="BRRB",5,1)))))</f>
        <v>#REF!</v>
      </c>
      <c r="F85" s="54" t="str">
        <f ca="1">IF($A84&lt;&gt;"",IF(OR($N84&lt;&gt;0,$O84&lt;&gt;0),"",IF(J84="W","R","")),"")</f>
        <v/>
      </c>
      <c r="G85" s="54" t="str">
        <f ca="1">IF(A85&lt;&gt;"",IF(F85&lt;&gt;"",IF(B85=F85,"W","L"),""),"")</f>
        <v/>
      </c>
      <c r="H85" s="37" t="str">
        <f ca="1">IF(A85&lt;&gt;"",IF(OR(N84&lt;&gt;0,O84&lt;&gt;0),"0",IF(G85&lt;&gt;"",IF(G85="W",(1*C85),(-1*C85)),0)),0)</f>
        <v>0</v>
      </c>
      <c r="I85" s="54" t="str">
        <f ca="1">IF($A84&lt;&gt;"",IF(OR($N84&lt;&gt;0,$O84&lt;&gt;0),"","R"),"")</f>
        <v/>
      </c>
      <c r="J85" s="54" t="str">
        <f ca="1">IF($A85&lt;&gt;"",IF($I85&lt;&gt;"",IF($B85=$I85,"W","L"),""),"")</f>
        <v/>
      </c>
      <c r="K85" s="66">
        <f t="shared" ca="1" si="10"/>
        <v>1</v>
      </c>
      <c r="L85" s="13" t="str">
        <f ca="1">IF(A85&lt;&gt;"",(H85),0)</f>
        <v>0</v>
      </c>
      <c r="M85" s="11">
        <f ca="1">IF(A85&lt;&gt;"",L85+M84,0)</f>
        <v>1</v>
      </c>
      <c r="N85" s="65" t="str">
        <f ca="1">IF($A85&lt;&gt;"",IF(N84&gt;0,N84,IF(M85&gt;=$J$1,"Profit Target",0)),0)</f>
        <v>Profit Target</v>
      </c>
      <c r="O85" s="65">
        <f ca="1">IF($A85&lt;&gt;"",IF(N84&lt;&gt;0,O84,IF(M85&lt;=$G$2,"Stop Loss",0)),0)</f>
        <v>0</v>
      </c>
      <c r="P85" s="89">
        <f t="shared" ca="1" si="8"/>
        <v>1</v>
      </c>
      <c r="Q85" s="93"/>
      <c r="R85" s="94"/>
      <c r="S85" s="94"/>
      <c r="T85" s="94"/>
      <c r="U85"/>
      <c r="V85" s="47"/>
      <c r="W85" s="42"/>
      <c r="X85" s="7"/>
      <c r="Y85"/>
      <c r="Z85"/>
      <c r="AA85"/>
      <c r="AB85"/>
      <c r="AC85"/>
      <c r="AD85"/>
      <c r="AE85"/>
      <c r="AF85"/>
      <c r="AG85"/>
      <c r="AH85"/>
      <c r="AI85"/>
      <c r="AJ85"/>
      <c r="AK85" s="7"/>
      <c r="AL85"/>
      <c r="AM85"/>
      <c r="AN85"/>
      <c r="AO85"/>
      <c r="AP85"/>
      <c r="AQ85"/>
      <c r="AR85" s="10">
        <f t="shared" ca="1" si="7"/>
        <v>30</v>
      </c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</row>
    <row r="86" spans="1:64">
      <c r="A86" s="10">
        <f t="shared" ca="1" si="5"/>
        <v>21</v>
      </c>
      <c r="B86" s="63" t="str">
        <f t="shared" ca="1" si="6"/>
        <v>R</v>
      </c>
      <c r="C86" s="55">
        <f ca="1">IF($A85&lt;&gt;"",IF($P$1=1,VLOOKUP(D85,$Q$5:$T$30,2),IF($P$1=2,VLOOKUP(D85,$Q$5:$T$30,3),IF($P$1=3,VLOOKUP(D85,$Q$5:$T$30,4),IF(AND($P$1=4,G85="L"),C85+1,IF(AND($P$1=4,G85="W",C85&gt;2),C85-1,1))))),"")</f>
        <v>1</v>
      </c>
      <c r="D86" s="3">
        <f ca="1">IF(A86&lt;&gt;"",IF(G86="",D85,IF(AND(D85&gt;0,G86="L"),D85+1,IF(AND(D85&gt;1,G85="W"),1,1))),"")</f>
        <v>1</v>
      </c>
      <c r="E86" s="3" t="e">
        <f ca="1">IF(AND(F85=B84,G85="W"),1,IF(#REF!="RBR",2,IF(#REF!="BRB",3,IF(#REF!="RBBR",4,IF(#REF!="BRRB",5,1)))))</f>
        <v>#REF!</v>
      </c>
      <c r="F86" s="54" t="str">
        <f ca="1">IF($A85&lt;&gt;"",IF(OR($N85&lt;&gt;0,$O85&lt;&gt;0),"",IF(J85="W","R","")),"")</f>
        <v/>
      </c>
      <c r="G86" s="54" t="str">
        <f ca="1">IF(A86&lt;&gt;"",IF(F86&lt;&gt;"",IF(B86=F86,"W","L"),""),"")</f>
        <v/>
      </c>
      <c r="H86" s="37" t="str">
        <f ca="1">IF(A86&lt;&gt;"",IF(OR(N85&lt;&gt;0,O85&lt;&gt;0),"0",IF(G86&lt;&gt;"",IF(G86="W",(1*C86),(-1*C86)),0)),0)</f>
        <v>0</v>
      </c>
      <c r="I86" s="54" t="str">
        <f ca="1">IF($A85&lt;&gt;"",IF(OR($N85&lt;&gt;0,$O85&lt;&gt;0),"","R"),"")</f>
        <v/>
      </c>
      <c r="J86" s="54" t="str">
        <f ca="1">IF($A86&lt;&gt;"",IF($I86&lt;&gt;"",IF($B86=$I86,"W","L"),""),"")</f>
        <v/>
      </c>
      <c r="K86" s="66">
        <f t="shared" ca="1" si="10"/>
        <v>1</v>
      </c>
      <c r="L86" s="13" t="str">
        <f ca="1">IF(A86&lt;&gt;"",(H86),0)</f>
        <v>0</v>
      </c>
      <c r="M86" s="11">
        <f ca="1">IF(A86&lt;&gt;"",L86+M85,0)</f>
        <v>1</v>
      </c>
      <c r="N86" s="65" t="str">
        <f ca="1">IF($A86&lt;&gt;"",IF(N85&gt;0,N85,IF(M86&gt;=$J$1,"Profit Target",0)),0)</f>
        <v>Profit Target</v>
      </c>
      <c r="O86" s="65">
        <f ca="1">IF($A86&lt;&gt;"",IF(N85&lt;&gt;0,O85,IF(M86&lt;=$G$2,"Stop Loss",0)),0)</f>
        <v>0</v>
      </c>
      <c r="P86" s="89">
        <f t="shared" ca="1" si="8"/>
        <v>1</v>
      </c>
      <c r="Q86" s="93"/>
      <c r="R86" s="94"/>
      <c r="S86" s="94"/>
      <c r="T86" s="94"/>
      <c r="U86"/>
      <c r="V86" s="47"/>
      <c r="W86" s="42"/>
      <c r="X86" s="7"/>
      <c r="Y86"/>
      <c r="Z86"/>
      <c r="AA86"/>
      <c r="AB86"/>
      <c r="AC86"/>
      <c r="AD86"/>
      <c r="AE86"/>
      <c r="AF86"/>
      <c r="AG86"/>
      <c r="AH86"/>
      <c r="AI86"/>
      <c r="AJ86"/>
      <c r="AK86" s="7"/>
      <c r="AL86"/>
      <c r="AM86"/>
      <c r="AN86"/>
      <c r="AO86"/>
      <c r="AP86"/>
      <c r="AQ86"/>
      <c r="AR86" s="10">
        <f t="shared" ca="1" si="7"/>
        <v>23</v>
      </c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</row>
    <row r="87" spans="1:64">
      <c r="A87" s="10">
        <f t="shared" ca="1" si="5"/>
        <v>13</v>
      </c>
      <c r="B87" s="63" t="str">
        <f t="shared" ca="1" si="6"/>
        <v>B</v>
      </c>
      <c r="C87" s="55">
        <f ca="1">IF($A86&lt;&gt;"",IF($P$1=1,VLOOKUP(D86,$Q$5:$T$30,2),IF($P$1=2,VLOOKUP(D86,$Q$5:$T$30,3),IF($P$1=3,VLOOKUP(D86,$Q$5:$T$30,4),IF(AND($P$1=4,G86="L"),C86+1,IF(AND($P$1=4,G86="W",C86&gt;2),C86-1,1))))),"")</f>
        <v>1</v>
      </c>
      <c r="D87" s="3">
        <f ca="1">IF(A87&lt;&gt;"",IF(G87="",D86,IF(AND(D86&gt;0,G87="L"),D86+1,IF(AND(D86&gt;1,G86="W"),1,1))),"")</f>
        <v>1</v>
      </c>
      <c r="E87" s="3" t="e">
        <f ca="1">IF(AND(F86=B85,G86="W"),1,IF(#REF!="RBR",2,IF(#REF!="BRB",3,IF(#REF!="RBBR",4,IF(#REF!="BRRB",5,1)))))</f>
        <v>#REF!</v>
      </c>
      <c r="F87" s="54" t="str">
        <f ca="1">IF($A86&lt;&gt;"",IF(OR($N86&lt;&gt;0,$O86&lt;&gt;0),"",IF(J86="W","R","")),"")</f>
        <v/>
      </c>
      <c r="G87" s="54" t="str">
        <f ca="1">IF(A87&lt;&gt;"",IF(F87&lt;&gt;"",IF(B87=F87,"W","L"),""),"")</f>
        <v/>
      </c>
      <c r="H87" s="37" t="str">
        <f ca="1">IF(A87&lt;&gt;"",IF(OR(N86&lt;&gt;0,O86&lt;&gt;0),"0",IF(G87&lt;&gt;"",IF(G87="W",(1*C87),(-1*C87)),0)),0)</f>
        <v>0</v>
      </c>
      <c r="I87" s="54" t="str">
        <f ca="1">IF($A86&lt;&gt;"",IF(OR($N86&lt;&gt;0,$O86&lt;&gt;0),"","R"),"")</f>
        <v/>
      </c>
      <c r="J87" s="54" t="str">
        <f ca="1">IF($A87&lt;&gt;"",IF($I87&lt;&gt;"",IF($B87=$I87,"W","L"),""),"")</f>
        <v/>
      </c>
      <c r="K87" s="66">
        <f t="shared" ca="1" si="10"/>
        <v>1</v>
      </c>
      <c r="L87" s="13" t="str">
        <f ca="1">IF(A87&lt;&gt;"",(H87),0)</f>
        <v>0</v>
      </c>
      <c r="M87" s="11">
        <f ca="1">IF(A87&lt;&gt;"",L87+M86,0)</f>
        <v>1</v>
      </c>
      <c r="N87" s="65" t="str">
        <f ca="1">IF($A87&lt;&gt;"",IF(N86&gt;0,N86,IF(M87&gt;=$J$1,"Profit Target",0)),0)</f>
        <v>Profit Target</v>
      </c>
      <c r="O87" s="65">
        <f ca="1">IF($A87&lt;&gt;"",IF(N86&lt;&gt;0,O86,IF(M87&lt;=$G$2,"Stop Loss",0)),0)</f>
        <v>0</v>
      </c>
      <c r="P87" s="89">
        <f t="shared" ca="1" si="8"/>
        <v>1</v>
      </c>
      <c r="Q87" s="93"/>
      <c r="R87" s="94"/>
      <c r="S87" s="94"/>
      <c r="T87" s="94"/>
      <c r="U87"/>
      <c r="V87" s="47"/>
      <c r="W87" s="42"/>
      <c r="X87" s="7"/>
      <c r="Y87"/>
      <c r="Z87"/>
      <c r="AA87"/>
      <c r="AB87"/>
      <c r="AC87"/>
      <c r="AD87"/>
      <c r="AE87"/>
      <c r="AF87"/>
      <c r="AG87"/>
      <c r="AH87"/>
      <c r="AI87"/>
      <c r="AJ87"/>
      <c r="AK87" s="7"/>
      <c r="AL87"/>
      <c r="AM87"/>
      <c r="AN87"/>
      <c r="AO87"/>
      <c r="AP87"/>
      <c r="AQ87"/>
      <c r="AR87" s="10">
        <f t="shared" ca="1" si="7"/>
        <v>10</v>
      </c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</row>
    <row r="88" spans="1:64">
      <c r="A88" s="10">
        <f t="shared" ca="1" si="5"/>
        <v>26</v>
      </c>
      <c r="B88" s="63" t="str">
        <f t="shared" ca="1" si="6"/>
        <v>B</v>
      </c>
      <c r="C88" s="55">
        <f ca="1">IF($A87&lt;&gt;"",IF($P$1=1,VLOOKUP(D87,$Q$5:$T$30,2),IF($P$1=2,VLOOKUP(D87,$Q$5:$T$30,3),IF($P$1=3,VLOOKUP(D87,$Q$5:$T$30,4),IF(AND($P$1=4,G87="L"),C87+1,IF(AND($P$1=4,G87="W",C87&gt;2),C87-1,1))))),"")</f>
        <v>1</v>
      </c>
      <c r="D88" s="3">
        <f ca="1">IF(A88&lt;&gt;"",IF(G88="",D87,IF(AND(D87&gt;0,G88="L"),D87+1,IF(AND(D87&gt;1,G87="W"),1,1))),"")</f>
        <v>1</v>
      </c>
      <c r="E88" s="3" t="e">
        <f ca="1">IF(AND(F87=B86,G87="W"),1,IF(#REF!="RBR",2,IF(#REF!="BRB",3,IF(#REF!="RBBR",4,IF(#REF!="BRRB",5,1)))))</f>
        <v>#REF!</v>
      </c>
      <c r="F88" s="54" t="str">
        <f ca="1">IF($A87&lt;&gt;"",IF(OR($N87&lt;&gt;0,$O87&lt;&gt;0),"",IF(J87="W","R","")),"")</f>
        <v/>
      </c>
      <c r="G88" s="54" t="str">
        <f ca="1">IF(A88&lt;&gt;"",IF(F88&lt;&gt;"",IF(B88=F88,"W","L"),""),"")</f>
        <v/>
      </c>
      <c r="H88" s="37" t="str">
        <f ca="1">IF(A88&lt;&gt;"",IF(OR(N87&lt;&gt;0,O87&lt;&gt;0),"0",IF(G88&lt;&gt;"",IF(G88="W",(1*C88),(-1*C88)),0)),0)</f>
        <v>0</v>
      </c>
      <c r="I88" s="54" t="str">
        <f ca="1">IF($A87&lt;&gt;"",IF(OR($N87&lt;&gt;0,$O87&lt;&gt;0),"","R"),"")</f>
        <v/>
      </c>
      <c r="J88" s="54" t="str">
        <f ca="1">IF($A88&lt;&gt;"",IF($I88&lt;&gt;"",IF($B88=$I88,"W","L"),""),"")</f>
        <v/>
      </c>
      <c r="K88" s="66">
        <f t="shared" ca="1" si="10"/>
        <v>1</v>
      </c>
      <c r="L88" s="13" t="str">
        <f ca="1">IF(A88&lt;&gt;"",(H88),0)</f>
        <v>0</v>
      </c>
      <c r="M88" s="11">
        <f ca="1">IF(A88&lt;&gt;"",L88+M87,0)</f>
        <v>1</v>
      </c>
      <c r="N88" s="65" t="str">
        <f ca="1">IF($A88&lt;&gt;"",IF(N87&gt;0,N87,IF(M88&gt;=$J$1,"Profit Target",0)),0)</f>
        <v>Profit Target</v>
      </c>
      <c r="O88" s="65">
        <f ca="1">IF($A88&lt;&gt;"",IF(N87&lt;&gt;0,O87,IF(M88&lt;=$G$2,"Stop Loss",0)),0)</f>
        <v>0</v>
      </c>
      <c r="P88" s="89">
        <f t="shared" ca="1" si="8"/>
        <v>1</v>
      </c>
      <c r="Q88" s="93"/>
      <c r="R88" s="94"/>
      <c r="S88" s="94"/>
      <c r="T88" s="94"/>
      <c r="U88"/>
      <c r="V88" s="47"/>
      <c r="W88" s="42"/>
      <c r="X88" s="7"/>
      <c r="Y88"/>
      <c r="Z88"/>
      <c r="AA88"/>
      <c r="AB88"/>
      <c r="AC88"/>
      <c r="AD88"/>
      <c r="AE88"/>
      <c r="AF88"/>
      <c r="AG88"/>
      <c r="AH88"/>
      <c r="AI88"/>
      <c r="AJ88"/>
      <c r="AK88" s="7"/>
      <c r="AL88"/>
      <c r="AM88"/>
      <c r="AN88"/>
      <c r="AO88"/>
      <c r="AP88"/>
      <c r="AQ88"/>
      <c r="AR88" s="10">
        <f t="shared" ca="1" si="7"/>
        <v>10</v>
      </c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</row>
    <row r="89" spans="1:64">
      <c r="A89" s="10">
        <f t="shared" ca="1" si="5"/>
        <v>17</v>
      </c>
      <c r="B89" s="63" t="str">
        <f t="shared" ca="1" si="6"/>
        <v>B</v>
      </c>
      <c r="C89" s="55">
        <f ca="1">IF($A88&lt;&gt;"",IF($P$1=1,VLOOKUP(D88,$Q$5:$T$30,2),IF($P$1=2,VLOOKUP(D88,$Q$5:$T$30,3),IF($P$1=3,VLOOKUP(D88,$Q$5:$T$30,4),IF(AND($P$1=4,G88="L"),C88+1,IF(AND($P$1=4,G88="W",C88&gt;2),C88-1,1))))),"")</f>
        <v>1</v>
      </c>
      <c r="D89" s="3">
        <f ca="1">IF(A89&lt;&gt;"",IF(G89="",D88,IF(AND(D88&gt;0,G89="L"),D88+1,IF(AND(D88&gt;1,G88="W"),1,1))),"")</f>
        <v>1</v>
      </c>
      <c r="E89" s="3" t="e">
        <f ca="1">IF(AND(F88=B87,G88="W"),1,IF(#REF!="RBR",2,IF(#REF!="BRB",3,IF(#REF!="RBBR",4,IF(#REF!="BRRB",5,1)))))</f>
        <v>#REF!</v>
      </c>
      <c r="F89" s="54" t="str">
        <f ca="1">IF($A88&lt;&gt;"",IF(OR($N88&lt;&gt;0,$O88&lt;&gt;0),"",IF(J88="W","R","")),"")</f>
        <v/>
      </c>
      <c r="G89" s="54" t="str">
        <f ca="1">IF(A89&lt;&gt;"",IF(F89&lt;&gt;"",IF(B89=F89,"W","L"),""),"")</f>
        <v/>
      </c>
      <c r="H89" s="37" t="str">
        <f ca="1">IF(A89&lt;&gt;"",IF(OR(N88&lt;&gt;0,O88&lt;&gt;0),"0",IF(G89&lt;&gt;"",IF(G89="W",(1*C89),(-1*C89)),0)),0)</f>
        <v>0</v>
      </c>
      <c r="I89" s="54" t="str">
        <f ca="1">IF($A88&lt;&gt;"",IF(OR($N88&lt;&gt;0,$O88&lt;&gt;0),"","R"),"")</f>
        <v/>
      </c>
      <c r="J89" s="54" t="str">
        <f ca="1">IF($A89&lt;&gt;"",IF($I89&lt;&gt;"",IF($B89=$I89,"W","L"),""),"")</f>
        <v/>
      </c>
      <c r="K89" s="66">
        <f t="shared" ca="1" si="10"/>
        <v>1</v>
      </c>
      <c r="L89" s="13" t="str">
        <f ca="1">IF(A89&lt;&gt;"",(H89),0)</f>
        <v>0</v>
      </c>
      <c r="M89" s="11">
        <f ca="1">IF(A89&lt;&gt;"",L89+M88,0)</f>
        <v>1</v>
      </c>
      <c r="N89" s="65" t="str">
        <f ca="1">IF($A89&lt;&gt;"",IF(N88&gt;0,N88,IF(M89&gt;=$J$1,"Profit Target",0)),0)</f>
        <v>Profit Target</v>
      </c>
      <c r="O89" s="65">
        <f ca="1">IF($A89&lt;&gt;"",IF(N88&lt;&gt;0,O88,IF(M89&lt;=$G$2,"Stop Loss",0)),0)</f>
        <v>0</v>
      </c>
      <c r="P89" s="89">
        <f t="shared" ca="1" si="8"/>
        <v>1</v>
      </c>
      <c r="Q89" s="93"/>
      <c r="R89" s="94"/>
      <c r="S89" s="94"/>
      <c r="T89" s="94"/>
      <c r="U89"/>
      <c r="V89" s="47"/>
      <c r="W89" s="42"/>
      <c r="X89" s="7"/>
      <c r="Y89"/>
      <c r="Z89"/>
      <c r="AA89"/>
      <c r="AB89"/>
      <c r="AC89"/>
      <c r="AD89"/>
      <c r="AE89"/>
      <c r="AF89"/>
      <c r="AG89"/>
      <c r="AH89"/>
      <c r="AI89"/>
      <c r="AJ89"/>
      <c r="AK89" s="7"/>
      <c r="AL89"/>
      <c r="AM89"/>
      <c r="AN89"/>
      <c r="AO89"/>
      <c r="AP89"/>
      <c r="AQ89"/>
      <c r="AR89" s="10">
        <f t="shared" ca="1" si="7"/>
        <v>2</v>
      </c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</row>
    <row r="90" spans="1:64">
      <c r="A90" s="10">
        <f t="shared" ca="1" si="5"/>
        <v>24</v>
      </c>
      <c r="B90" s="63" t="str">
        <f t="shared" ca="1" si="6"/>
        <v>B</v>
      </c>
      <c r="C90" s="55">
        <f ca="1">IF($A89&lt;&gt;"",IF($P$1=1,VLOOKUP(D89,$Q$5:$T$30,2),IF($P$1=2,VLOOKUP(D89,$Q$5:$T$30,3),IF($P$1=3,VLOOKUP(D89,$Q$5:$T$30,4),IF(AND($P$1=4,G89="L"),C89+1,IF(AND($P$1=4,G89="W",C89&gt;2),C89-1,1))))),"")</f>
        <v>1</v>
      </c>
      <c r="D90" s="3">
        <f ca="1">IF(A90&lt;&gt;"",IF(G90="",D89,IF(AND(D89&gt;0,G90="L"),D89+1,IF(AND(D89&gt;1,G89="W"),1,1))),"")</f>
        <v>1</v>
      </c>
      <c r="E90" s="3" t="e">
        <f ca="1">IF(AND(F89=B88,G89="W"),1,IF(#REF!="RBR",2,IF(#REF!="BRB",3,IF(#REF!="RBBR",4,IF(#REF!="BRRB",5,1)))))</f>
        <v>#REF!</v>
      </c>
      <c r="F90" s="54" t="str">
        <f ca="1">IF($A89&lt;&gt;"",IF(OR($N89&lt;&gt;0,$O89&lt;&gt;0),"",IF(J89="W","R","")),"")</f>
        <v/>
      </c>
      <c r="G90" s="54" t="str">
        <f ca="1">IF(A90&lt;&gt;"",IF(F90&lt;&gt;"",IF(B90=F90,"W","L"),""),"")</f>
        <v/>
      </c>
      <c r="H90" s="37" t="str">
        <f ca="1">IF(A90&lt;&gt;"",IF(OR(N89&lt;&gt;0,O89&lt;&gt;0),"0",IF(G90&lt;&gt;"",IF(G90="W",(1*C90),(-1*C90)),0)),0)</f>
        <v>0</v>
      </c>
      <c r="I90" s="54" t="str">
        <f ca="1">IF($A89&lt;&gt;"",IF(OR($N89&lt;&gt;0,$O89&lt;&gt;0),"","R"),"")</f>
        <v/>
      </c>
      <c r="J90" s="54" t="str">
        <f ca="1">IF($A90&lt;&gt;"",IF($I90&lt;&gt;"",IF($B90=$I90,"W","L"),""),"")</f>
        <v/>
      </c>
      <c r="K90" s="66">
        <f t="shared" ca="1" si="10"/>
        <v>1</v>
      </c>
      <c r="L90" s="13" t="str">
        <f ca="1">IF(A90&lt;&gt;"",(H90),0)</f>
        <v>0</v>
      </c>
      <c r="M90" s="11">
        <f ca="1">IF(A90&lt;&gt;"",L90+M89,0)</f>
        <v>1</v>
      </c>
      <c r="N90" s="65" t="str">
        <f ca="1">IF($A90&lt;&gt;"",IF(N89&gt;0,N89,IF(M90&gt;=$J$1,"Profit Target",0)),0)</f>
        <v>Profit Target</v>
      </c>
      <c r="O90" s="65">
        <f ca="1">IF($A90&lt;&gt;"",IF(N89&lt;&gt;0,O89,IF(M90&lt;=$G$2,"Stop Loss",0)),0)</f>
        <v>0</v>
      </c>
      <c r="P90" s="89">
        <f t="shared" ca="1" si="8"/>
        <v>1</v>
      </c>
      <c r="Q90" s="93"/>
      <c r="R90" s="94"/>
      <c r="S90" s="94"/>
      <c r="T90" s="94"/>
      <c r="U90"/>
      <c r="V90" s="47"/>
      <c r="W90" s="42"/>
      <c r="X90" s="7"/>
      <c r="Y90"/>
      <c r="Z90"/>
      <c r="AA90"/>
      <c r="AB90"/>
      <c r="AC90"/>
      <c r="AD90"/>
      <c r="AE90"/>
      <c r="AF90"/>
      <c r="AG90"/>
      <c r="AH90"/>
      <c r="AI90"/>
      <c r="AJ90"/>
      <c r="AK90" s="7"/>
      <c r="AL90"/>
      <c r="AM90"/>
      <c r="AN90"/>
      <c r="AO90"/>
      <c r="AP90"/>
      <c r="AQ90"/>
      <c r="AR90" s="10">
        <f t="shared" ca="1" si="7"/>
        <v>4</v>
      </c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</row>
    <row r="91" spans="1:64">
      <c r="A91" s="10">
        <f t="shared" ca="1" si="5"/>
        <v>32</v>
      </c>
      <c r="B91" s="63" t="str">
        <f t="shared" ca="1" si="6"/>
        <v>R</v>
      </c>
      <c r="C91" s="55">
        <f ca="1">IF($A90&lt;&gt;"",IF($P$1=1,VLOOKUP(D90,$Q$5:$T$30,2),IF($P$1=2,VLOOKUP(D90,$Q$5:$T$30,3),IF($P$1=3,VLOOKUP(D90,$Q$5:$T$30,4),IF(AND($P$1=4,G90="L"),C90+1,IF(AND($P$1=4,G90="W",C90&gt;2),C90-1,1))))),"")</f>
        <v>1</v>
      </c>
      <c r="D91" s="3">
        <f ca="1">IF(A91&lt;&gt;"",IF(G91="",D90,IF(AND(D90&gt;0,G91="L"),D90+1,IF(AND(D90&gt;1,G90="W"),1,1))),"")</f>
        <v>1</v>
      </c>
      <c r="E91" s="3" t="e">
        <f ca="1">IF(AND(F90=B89,G90="W"),1,IF(#REF!="RBR",2,IF(#REF!="BRB",3,IF(#REF!="RBBR",4,IF(#REF!="BRRB",5,1)))))</f>
        <v>#REF!</v>
      </c>
      <c r="F91" s="54" t="str">
        <f ca="1">IF($A90&lt;&gt;"",IF(OR($N90&lt;&gt;0,$O90&lt;&gt;0),"",IF(J90="W","R","")),"")</f>
        <v/>
      </c>
      <c r="G91" s="54" t="str">
        <f ca="1">IF(A91&lt;&gt;"",IF(F91&lt;&gt;"",IF(B91=F91,"W","L"),""),"")</f>
        <v/>
      </c>
      <c r="H91" s="37" t="str">
        <f ca="1">IF(A91&lt;&gt;"",IF(OR(N90&lt;&gt;0,O90&lt;&gt;0),"0",IF(G91&lt;&gt;"",IF(G91="W",(1*C91),(-1*C91)),0)),0)</f>
        <v>0</v>
      </c>
      <c r="I91" s="54" t="str">
        <f ca="1">IF($A90&lt;&gt;"",IF(OR($N90&lt;&gt;0,$O90&lt;&gt;0),"","R"),"")</f>
        <v/>
      </c>
      <c r="J91" s="54" t="str">
        <f ca="1">IF($A91&lt;&gt;"",IF($I91&lt;&gt;"",IF($B91=$I91,"W","L"),""),"")</f>
        <v/>
      </c>
      <c r="K91" s="66">
        <f t="shared" ca="1" si="10"/>
        <v>1</v>
      </c>
      <c r="L91" s="13" t="str">
        <f ca="1">IF(A91&lt;&gt;"",(H91),0)</f>
        <v>0</v>
      </c>
      <c r="M91" s="11">
        <f ca="1">IF(A91&lt;&gt;"",L91+M90,0)</f>
        <v>1</v>
      </c>
      <c r="N91" s="65" t="str">
        <f ca="1">IF($A91&lt;&gt;"",IF(N90&gt;0,N90,IF(M91&gt;=$J$1,"Profit Target",0)),0)</f>
        <v>Profit Target</v>
      </c>
      <c r="O91" s="65">
        <f ca="1">IF($A91&lt;&gt;"",IF(N90&lt;&gt;0,O90,IF(M91&lt;=$G$2,"Stop Loss",0)),0)</f>
        <v>0</v>
      </c>
      <c r="P91" s="89">
        <f t="shared" ca="1" si="8"/>
        <v>1</v>
      </c>
      <c r="Q91" s="93"/>
      <c r="R91" s="94"/>
      <c r="S91" s="94"/>
      <c r="T91" s="94"/>
      <c r="U91"/>
      <c r="V91" s="47"/>
      <c r="W91" s="42"/>
      <c r="X91" s="7"/>
      <c r="Y91"/>
      <c r="Z91"/>
      <c r="AA91"/>
      <c r="AB91"/>
      <c r="AC91"/>
      <c r="AD91"/>
      <c r="AE91"/>
      <c r="AF91"/>
      <c r="AG91"/>
      <c r="AH91"/>
      <c r="AI91"/>
      <c r="AJ91"/>
      <c r="AK91" s="7"/>
      <c r="AL91"/>
      <c r="AM91"/>
      <c r="AN91"/>
      <c r="AO91"/>
      <c r="AP91"/>
      <c r="AQ91"/>
      <c r="AR91" s="10">
        <f t="shared" ca="1" si="7"/>
        <v>17</v>
      </c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</row>
    <row r="92" spans="1:64">
      <c r="A92" s="10">
        <f t="shared" ca="1" si="5"/>
        <v>17</v>
      </c>
      <c r="B92" s="63" t="str">
        <f t="shared" ca="1" si="6"/>
        <v>B</v>
      </c>
      <c r="C92" s="55">
        <f ca="1">IF($A91&lt;&gt;"",IF($P$1=1,VLOOKUP(D91,$Q$5:$T$30,2),IF($P$1=2,VLOOKUP(D91,$Q$5:$T$30,3),IF($P$1=3,VLOOKUP(D91,$Q$5:$T$30,4),IF(AND($P$1=4,G91="L"),C91+1,IF(AND($P$1=4,G91="W",C91&gt;2),C91-1,1))))),"")</f>
        <v>1</v>
      </c>
      <c r="D92" s="3">
        <f ca="1">IF(A92&lt;&gt;"",IF(G92="",D91,IF(AND(D91&gt;0,G92="L"),D91+1,IF(AND(D91&gt;1,G91="W"),1,1))),"")</f>
        <v>1</v>
      </c>
      <c r="E92" s="3" t="e">
        <f ca="1">IF(AND(F91=B90,G91="W"),1,IF(#REF!="RBR",2,IF(#REF!="BRB",3,IF(#REF!="RBBR",4,IF(#REF!="BRRB",5,1)))))</f>
        <v>#REF!</v>
      </c>
      <c r="F92" s="54" t="str">
        <f ca="1">IF($A91&lt;&gt;"",IF(OR($N91&lt;&gt;0,$O91&lt;&gt;0),"",IF(J91="W","R","")),"")</f>
        <v/>
      </c>
      <c r="G92" s="54" t="str">
        <f ca="1">IF(A92&lt;&gt;"",IF(F92&lt;&gt;"",IF(B92=F92,"W","L"),""),"")</f>
        <v/>
      </c>
      <c r="H92" s="37" t="str">
        <f ca="1">IF(A92&lt;&gt;"",IF(OR(N91&lt;&gt;0,O91&lt;&gt;0),"0",IF(G92&lt;&gt;"",IF(G92="W",(1*C92),(-1*C92)),0)),0)</f>
        <v>0</v>
      </c>
      <c r="I92" s="54" t="str">
        <f ca="1">IF($A91&lt;&gt;"",IF(OR($N91&lt;&gt;0,$O91&lt;&gt;0),"","R"),"")</f>
        <v/>
      </c>
      <c r="J92" s="54" t="str">
        <f ca="1">IF($A92&lt;&gt;"",IF($I92&lt;&gt;"",IF($B92=$I92,"W","L"),""),"")</f>
        <v/>
      </c>
      <c r="K92" s="66">
        <f t="shared" ca="1" si="10"/>
        <v>1</v>
      </c>
      <c r="L92" s="13" t="str">
        <f ca="1">IF(A92&lt;&gt;"",(H92),0)</f>
        <v>0</v>
      </c>
      <c r="M92" s="11">
        <f ca="1">IF(A92&lt;&gt;"",L92+M91,0)</f>
        <v>1</v>
      </c>
      <c r="N92" s="65" t="str">
        <f ca="1">IF($A92&lt;&gt;"",IF(N91&gt;0,N91,IF(M92&gt;=$J$1,"Profit Target",0)),0)</f>
        <v>Profit Target</v>
      </c>
      <c r="O92" s="65">
        <f ca="1">IF($A92&lt;&gt;"",IF(N91&lt;&gt;0,O91,IF(M92&lt;=$G$2,"Stop Loss",0)),0)</f>
        <v>0</v>
      </c>
      <c r="P92" s="89">
        <f t="shared" ca="1" si="8"/>
        <v>1</v>
      </c>
      <c r="Q92" s="93"/>
      <c r="R92" s="94"/>
      <c r="S92" s="94"/>
      <c r="T92" s="94"/>
      <c r="U92"/>
      <c r="V92" s="47"/>
      <c r="W92" s="42"/>
      <c r="X92" s="7"/>
      <c r="Y92"/>
      <c r="Z92"/>
      <c r="AA92"/>
      <c r="AB92"/>
      <c r="AC92"/>
      <c r="AD92"/>
      <c r="AE92"/>
      <c r="AF92"/>
      <c r="AG92"/>
      <c r="AH92"/>
      <c r="AI92"/>
      <c r="AJ92"/>
      <c r="AK92" s="7"/>
      <c r="AL92"/>
      <c r="AM92"/>
      <c r="AN92"/>
      <c r="AO92"/>
      <c r="AP92"/>
      <c r="AQ92"/>
      <c r="AR92" s="10">
        <f t="shared" ca="1" si="7"/>
        <v>36</v>
      </c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</row>
    <row r="93" spans="1:64">
      <c r="A93" s="10">
        <f t="shared" ca="1" si="5"/>
        <v>11</v>
      </c>
      <c r="B93" s="63" t="str">
        <f t="shared" ca="1" si="6"/>
        <v>B</v>
      </c>
      <c r="C93" s="55">
        <f ca="1">IF($A92&lt;&gt;"",IF($P$1=1,VLOOKUP(D92,$Q$5:$T$30,2),IF($P$1=2,VLOOKUP(D92,$Q$5:$T$30,3),IF($P$1=3,VLOOKUP(D92,$Q$5:$T$30,4),IF(AND($P$1=4,G92="L"),C92+1,IF(AND($P$1=4,G92="W",C92&gt;2),C92-1,1))))),"")</f>
        <v>1</v>
      </c>
      <c r="D93" s="3">
        <f ca="1">IF(A93&lt;&gt;"",IF(G93="",D92,IF(AND(D92&gt;0,G93="L"),D92+1,IF(AND(D92&gt;1,G92="W"),1,1))),"")</f>
        <v>1</v>
      </c>
      <c r="E93" s="3" t="e">
        <f ca="1">IF(AND(F92=B91,G92="W"),1,IF(#REF!="RBR",2,IF(#REF!="BRB",3,IF(#REF!="RBBR",4,IF(#REF!="BRRB",5,1)))))</f>
        <v>#REF!</v>
      </c>
      <c r="F93" s="54" t="str">
        <f ca="1">IF($A92&lt;&gt;"",IF(OR($N92&lt;&gt;0,$O92&lt;&gt;0),"",IF(J92="W","R","")),"")</f>
        <v/>
      </c>
      <c r="G93" s="54" t="str">
        <f ca="1">IF(A93&lt;&gt;"",IF(F93&lt;&gt;"",IF(B93=F93,"W","L"),""),"")</f>
        <v/>
      </c>
      <c r="H93" s="37" t="str">
        <f ca="1">IF(A93&lt;&gt;"",IF(OR(N92&lt;&gt;0,O92&lt;&gt;0),"0",IF(G93&lt;&gt;"",IF(G93="W",(1*C93),(-1*C93)),0)),0)</f>
        <v>0</v>
      </c>
      <c r="I93" s="54" t="str">
        <f ca="1">IF($A92&lt;&gt;"",IF(OR($N92&lt;&gt;0,$O92&lt;&gt;0),"","R"),"")</f>
        <v/>
      </c>
      <c r="J93" s="54" t="str">
        <f ca="1">IF($A93&lt;&gt;"",IF($I93&lt;&gt;"",IF($B93=$I93,"W","L"),""),"")</f>
        <v/>
      </c>
      <c r="K93" s="66">
        <f t="shared" ca="1" si="10"/>
        <v>1</v>
      </c>
      <c r="L93" s="13" t="str">
        <f ca="1">IF(A93&lt;&gt;"",(H93),0)</f>
        <v>0</v>
      </c>
      <c r="M93" s="11">
        <f ca="1">IF(A93&lt;&gt;"",L93+M92,0)</f>
        <v>1</v>
      </c>
      <c r="N93" s="65" t="str">
        <f ca="1">IF($A93&lt;&gt;"",IF(N92&gt;0,N92,IF(M93&gt;=$J$1,"Profit Target",0)),0)</f>
        <v>Profit Target</v>
      </c>
      <c r="O93" s="65">
        <f ca="1">IF($A93&lt;&gt;"",IF(N92&lt;&gt;0,O92,IF(M93&lt;=$G$2,"Stop Loss",0)),0)</f>
        <v>0</v>
      </c>
      <c r="P93" s="89">
        <f t="shared" ca="1" si="8"/>
        <v>1</v>
      </c>
      <c r="Q93" s="93"/>
      <c r="R93" s="94"/>
      <c r="S93" s="94"/>
      <c r="T93" s="94"/>
      <c r="U93"/>
      <c r="V93" s="47"/>
      <c r="W93" s="42"/>
      <c r="X93" s="7"/>
      <c r="Y93"/>
      <c r="Z93"/>
      <c r="AA93"/>
      <c r="AB93"/>
      <c r="AC93"/>
      <c r="AD93"/>
      <c r="AE93"/>
      <c r="AF93"/>
      <c r="AG93"/>
      <c r="AH93"/>
      <c r="AI93"/>
      <c r="AJ93"/>
      <c r="AK93" s="7"/>
      <c r="AL93"/>
      <c r="AM93"/>
      <c r="AN93"/>
      <c r="AO93"/>
      <c r="AP93"/>
      <c r="AQ93"/>
      <c r="AR93" s="10">
        <f t="shared" ca="1" si="7"/>
        <v>16</v>
      </c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</row>
    <row r="94" spans="1:64">
      <c r="A94" s="10">
        <f t="shared" ca="1" si="5"/>
        <v>4</v>
      </c>
      <c r="B94" s="63" t="str">
        <f t="shared" ca="1" si="6"/>
        <v>B</v>
      </c>
      <c r="C94" s="55">
        <f ca="1">IF($A93&lt;&gt;"",IF($P$1=1,VLOOKUP(D93,$Q$5:$T$30,2),IF($P$1=2,VLOOKUP(D93,$Q$5:$T$30,3),IF($P$1=3,VLOOKUP(D93,$Q$5:$T$30,4),IF(AND($P$1=4,G93="L"),C93+1,IF(AND($P$1=4,G93="W",C93&gt;2),C93-1,1))))),"")</f>
        <v>1</v>
      </c>
      <c r="D94" s="3">
        <f ca="1">IF(A94&lt;&gt;"",IF(G94="",D93,IF(AND(D93&gt;0,G94="L"),D93+1,IF(AND(D93&gt;1,G93="W"),1,1))),"")</f>
        <v>1</v>
      </c>
      <c r="E94" s="3" t="e">
        <f ca="1">IF(AND(F93=B92,G93="W"),1,IF(#REF!="RBR",2,IF(#REF!="BRB",3,IF(#REF!="RBBR",4,IF(#REF!="BRRB",5,1)))))</f>
        <v>#REF!</v>
      </c>
      <c r="F94" s="54" t="str">
        <f ca="1">IF($A93&lt;&gt;"",IF(OR($N93&lt;&gt;0,$O93&lt;&gt;0),"",IF(J93="W","R","")),"")</f>
        <v/>
      </c>
      <c r="G94" s="54" t="str">
        <f ca="1">IF(A94&lt;&gt;"",IF(F94&lt;&gt;"",IF(B94=F94,"W","L"),""),"")</f>
        <v/>
      </c>
      <c r="H94" s="37" t="str">
        <f ca="1">IF(A94&lt;&gt;"",IF(OR(N93&lt;&gt;0,O93&lt;&gt;0),"0",IF(G94&lt;&gt;"",IF(G94="W",(1*C94),(-1*C94)),0)),0)</f>
        <v>0</v>
      </c>
      <c r="I94" s="54" t="str">
        <f ca="1">IF($A93&lt;&gt;"",IF(OR($N93&lt;&gt;0,$O93&lt;&gt;0),"","R"),"")</f>
        <v/>
      </c>
      <c r="J94" s="54" t="str">
        <f ca="1">IF($A94&lt;&gt;"",IF($I94&lt;&gt;"",IF($B94=$I94,"W","L"),""),"")</f>
        <v/>
      </c>
      <c r="K94" s="66">
        <f t="shared" ca="1" si="10"/>
        <v>1</v>
      </c>
      <c r="L94" s="13" t="str">
        <f ca="1">IF(A94&lt;&gt;"",(H94),0)</f>
        <v>0</v>
      </c>
      <c r="M94" s="11">
        <f ca="1">IF(A94&lt;&gt;"",L94+M93,0)</f>
        <v>1</v>
      </c>
      <c r="N94" s="65" t="str">
        <f ca="1">IF($A94&lt;&gt;"",IF(N93&gt;0,N93,IF(M94&gt;=$J$1,"Profit Target",0)),0)</f>
        <v>Profit Target</v>
      </c>
      <c r="O94" s="65">
        <f ca="1">IF($A94&lt;&gt;"",IF(N93&lt;&gt;0,O93,IF(M94&lt;=$G$2,"Stop Loss",0)),0)</f>
        <v>0</v>
      </c>
      <c r="P94" s="89">
        <f t="shared" ca="1" si="8"/>
        <v>1</v>
      </c>
      <c r="Q94" s="93"/>
      <c r="R94" s="94"/>
      <c r="S94" s="94"/>
      <c r="T94" s="94"/>
      <c r="U94"/>
      <c r="V94" s="47"/>
      <c r="W94" s="42"/>
      <c r="X94" s="7"/>
      <c r="Y94"/>
      <c r="Z94"/>
      <c r="AA94"/>
      <c r="AB94"/>
      <c r="AC94"/>
      <c r="AD94"/>
      <c r="AE94"/>
      <c r="AF94"/>
      <c r="AG94"/>
      <c r="AH94"/>
      <c r="AI94"/>
      <c r="AJ94"/>
      <c r="AK94" s="7"/>
      <c r="AL94"/>
      <c r="AM94"/>
      <c r="AN94"/>
      <c r="AO94"/>
      <c r="AP94"/>
      <c r="AQ94"/>
      <c r="AR94" s="10">
        <f t="shared" ca="1" si="7"/>
        <v>36</v>
      </c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</row>
    <row r="95" spans="1:64">
      <c r="A95" s="10">
        <f t="shared" ca="1" si="5"/>
        <v>36</v>
      </c>
      <c r="B95" s="63" t="str">
        <f t="shared" ca="1" si="6"/>
        <v>R</v>
      </c>
      <c r="C95" s="55">
        <f ca="1">IF($A94&lt;&gt;"",IF($P$1=1,VLOOKUP(D94,$Q$5:$T$30,2),IF($P$1=2,VLOOKUP(D94,$Q$5:$T$30,3),IF($P$1=3,VLOOKUP(D94,$Q$5:$T$30,4),IF(AND($P$1=4,G94="L"),C94+1,IF(AND($P$1=4,G94="W",C94&gt;2),C94-1,1))))),"")</f>
        <v>1</v>
      </c>
      <c r="D95" s="3">
        <f ca="1">IF(A95&lt;&gt;"",IF(G95="",D94,IF(AND(D94&gt;0,G95="L"),D94+1,IF(AND(D94&gt;1,G94="W"),1,1))),"")</f>
        <v>1</v>
      </c>
      <c r="E95" s="3" t="e">
        <f ca="1">IF(AND(F94=B93,G94="W"),1,IF(#REF!="RBR",2,IF(#REF!="BRB",3,IF(#REF!="RBBR",4,IF(#REF!="BRRB",5,1)))))</f>
        <v>#REF!</v>
      </c>
      <c r="F95" s="54" t="str">
        <f ca="1">IF($A94&lt;&gt;"",IF(OR($N94&lt;&gt;0,$O94&lt;&gt;0),"",IF(J94="W","R","")),"")</f>
        <v/>
      </c>
      <c r="G95" s="54" t="str">
        <f ca="1">IF(A95&lt;&gt;"",IF(F95&lt;&gt;"",IF(B95=F95,"W","L"),""),"")</f>
        <v/>
      </c>
      <c r="H95" s="37" t="str">
        <f ca="1">IF(A95&lt;&gt;"",IF(OR(N94&lt;&gt;0,O94&lt;&gt;0),"0",IF(G95&lt;&gt;"",IF(G95="W",(1*C95),(-1*C95)),0)),0)</f>
        <v>0</v>
      </c>
      <c r="I95" s="54" t="str">
        <f ca="1">IF($A94&lt;&gt;"",IF(OR($N94&lt;&gt;0,$O94&lt;&gt;0),"","R"),"")</f>
        <v/>
      </c>
      <c r="J95" s="54" t="str">
        <f ca="1">IF($A95&lt;&gt;"",IF($I95&lt;&gt;"",IF($B95=$I95,"W","L"),""),"")</f>
        <v/>
      </c>
      <c r="K95" s="66">
        <f t="shared" ca="1" si="10"/>
        <v>1</v>
      </c>
      <c r="L95" s="13" t="str">
        <f ca="1">IF(A95&lt;&gt;"",(H95),0)</f>
        <v>0</v>
      </c>
      <c r="M95" s="11">
        <f ca="1">IF(A95&lt;&gt;"",L95+M94,0)</f>
        <v>1</v>
      </c>
      <c r="N95" s="65" t="str">
        <f ca="1">IF($A95&lt;&gt;"",IF(N94&gt;0,N94,IF(M95&gt;=$J$1,"Profit Target",0)),0)</f>
        <v>Profit Target</v>
      </c>
      <c r="O95" s="65">
        <f ca="1">IF($A95&lt;&gt;"",IF(N94&lt;&gt;0,O94,IF(M95&lt;=$G$2,"Stop Loss",0)),0)</f>
        <v>0</v>
      </c>
      <c r="P95" s="89">
        <f t="shared" ca="1" si="8"/>
        <v>1</v>
      </c>
      <c r="Q95" s="93"/>
      <c r="R95" s="94"/>
      <c r="S95" s="94"/>
      <c r="T95" s="94"/>
      <c r="U95"/>
      <c r="V95" s="47"/>
      <c r="W95" s="42"/>
      <c r="X95" s="7"/>
      <c r="Y95"/>
      <c r="Z95"/>
      <c r="AA95"/>
      <c r="AB95"/>
      <c r="AC95"/>
      <c r="AD95"/>
      <c r="AE95"/>
      <c r="AF95"/>
      <c r="AG95"/>
      <c r="AH95"/>
      <c r="AI95"/>
      <c r="AJ95"/>
      <c r="AK95" s="7"/>
      <c r="AL95"/>
      <c r="AM95"/>
      <c r="AN95"/>
      <c r="AO95"/>
      <c r="AP95"/>
      <c r="AQ95"/>
      <c r="AR95" s="10">
        <f t="shared" ca="1" si="7"/>
        <v>29</v>
      </c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</row>
    <row r="96" spans="1:64">
      <c r="A96" s="10">
        <f t="shared" ca="1" si="5"/>
        <v>29</v>
      </c>
      <c r="B96" s="63" t="str">
        <f t="shared" ca="1" si="6"/>
        <v>B</v>
      </c>
      <c r="C96" s="55">
        <f ca="1">IF($A95&lt;&gt;"",IF($P$1=1,VLOOKUP(D95,$Q$5:$T$30,2),IF($P$1=2,VLOOKUP(D95,$Q$5:$T$30,3),IF($P$1=3,VLOOKUP(D95,$Q$5:$T$30,4),IF(AND($P$1=4,G95="L"),C95+1,IF(AND($P$1=4,G95="W",C95&gt;2),C95-1,1))))),"")</f>
        <v>1</v>
      </c>
      <c r="D96" s="3">
        <f ca="1">IF(A96&lt;&gt;"",IF(G96="",D95,IF(AND(D95&gt;0,G96="L"),D95+1,IF(AND(D95&gt;1,G95="W"),1,1))),"")</f>
        <v>1</v>
      </c>
      <c r="E96" s="3" t="e">
        <f ca="1">IF(AND(F95=B94,G95="W"),1,IF(#REF!="RBR",2,IF(#REF!="BRB",3,IF(#REF!="RBBR",4,IF(#REF!="BRRB",5,1)))))</f>
        <v>#REF!</v>
      </c>
      <c r="F96" s="54" t="str">
        <f ca="1">IF($A95&lt;&gt;"",IF(OR($N95&lt;&gt;0,$O95&lt;&gt;0),"",IF(J95="W","R","")),"")</f>
        <v/>
      </c>
      <c r="G96" s="54" t="str">
        <f ca="1">IF(A96&lt;&gt;"",IF(F96&lt;&gt;"",IF(B96=F96,"W","L"),""),"")</f>
        <v/>
      </c>
      <c r="H96" s="37" t="str">
        <f ca="1">IF(A96&lt;&gt;"",IF(OR(N95&lt;&gt;0,O95&lt;&gt;0),"0",IF(G96&lt;&gt;"",IF(G96="W",(1*C96),(-1*C96)),0)),0)</f>
        <v>0</v>
      </c>
      <c r="I96" s="54" t="str">
        <f ca="1">IF($A95&lt;&gt;"",IF(OR($N95&lt;&gt;0,$O95&lt;&gt;0),"","R"),"")</f>
        <v/>
      </c>
      <c r="J96" s="54" t="str">
        <f ca="1">IF($A96&lt;&gt;"",IF($I96&lt;&gt;"",IF($B96=$I96,"W","L"),""),"")</f>
        <v/>
      </c>
      <c r="K96" s="66">
        <f t="shared" ca="1" si="10"/>
        <v>1</v>
      </c>
      <c r="L96" s="13" t="str">
        <f ca="1">IF(A96&lt;&gt;"",(H96),0)</f>
        <v>0</v>
      </c>
      <c r="M96" s="11">
        <f ca="1">IF(A96&lt;&gt;"",L96+M95,0)</f>
        <v>1</v>
      </c>
      <c r="N96" s="65" t="str">
        <f ca="1">IF($A96&lt;&gt;"",IF(N95&gt;0,N95,IF(M96&gt;=$J$1,"Profit Target",0)),0)</f>
        <v>Profit Target</v>
      </c>
      <c r="O96" s="65">
        <f ca="1">IF($A96&lt;&gt;"",IF(N95&lt;&gt;0,O95,IF(M96&lt;=$G$2,"Stop Loss",0)),0)</f>
        <v>0</v>
      </c>
      <c r="P96" s="89">
        <f t="shared" ca="1" si="8"/>
        <v>1</v>
      </c>
      <c r="Q96" s="93"/>
      <c r="R96" s="94"/>
      <c r="S96" s="94"/>
      <c r="T96" s="94"/>
      <c r="U96"/>
      <c r="V96" s="47"/>
      <c r="W96" s="42"/>
      <c r="X96" s="7"/>
      <c r="Y96"/>
      <c r="Z96"/>
      <c r="AA96"/>
      <c r="AB96"/>
      <c r="AC96"/>
      <c r="AD96"/>
      <c r="AE96"/>
      <c r="AF96"/>
      <c r="AG96"/>
      <c r="AH96"/>
      <c r="AI96"/>
      <c r="AJ96"/>
      <c r="AK96" s="7"/>
      <c r="AL96"/>
      <c r="AM96"/>
      <c r="AN96"/>
      <c r="AO96"/>
      <c r="AP96"/>
      <c r="AQ96"/>
      <c r="AR96" s="10">
        <f t="shared" ca="1" si="7"/>
        <v>20</v>
      </c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</row>
    <row r="97" spans="1:64">
      <c r="A97" s="10">
        <f t="shared" ca="1" si="5"/>
        <v>13</v>
      </c>
      <c r="B97" s="63" t="str">
        <f t="shared" ca="1" si="6"/>
        <v>B</v>
      </c>
      <c r="C97" s="55">
        <f ca="1">IF($A96&lt;&gt;"",IF($P$1=1,VLOOKUP(D96,$Q$5:$T$30,2),IF($P$1=2,VLOOKUP(D96,$Q$5:$T$30,3),IF($P$1=3,VLOOKUP(D96,$Q$5:$T$30,4),IF(AND($P$1=4,G96="L"),C96+1,IF(AND($P$1=4,G96="W",C96&gt;2),C96-1,1))))),"")</f>
        <v>1</v>
      </c>
      <c r="D97" s="3">
        <f ca="1">IF(A97&lt;&gt;"",IF(G97="",D96,IF(AND(D96&gt;0,G97="L"),D96+1,IF(AND(D96&gt;1,G96="W"),1,1))),"")</f>
        <v>1</v>
      </c>
      <c r="E97" s="3" t="e">
        <f ca="1">IF(AND(F96=B95,G96="W"),1,IF(#REF!="RBR",2,IF(#REF!="BRB",3,IF(#REF!="RBBR",4,IF(#REF!="BRRB",5,1)))))</f>
        <v>#REF!</v>
      </c>
      <c r="F97" s="54" t="str">
        <f ca="1">IF($A96&lt;&gt;"",IF(OR($N96&lt;&gt;0,$O96&lt;&gt;0),"",IF(J96="W","R","")),"")</f>
        <v/>
      </c>
      <c r="G97" s="54" t="str">
        <f ca="1">IF(A97&lt;&gt;"",IF(F97&lt;&gt;"",IF(B97=F97,"W","L"),""),"")</f>
        <v/>
      </c>
      <c r="H97" s="37" t="str">
        <f ca="1">IF(A97&lt;&gt;"",IF(OR(N96&lt;&gt;0,O96&lt;&gt;0),"0",IF(G97&lt;&gt;"",IF(G97="W",(1*C97),(-1*C97)),0)),0)</f>
        <v>0</v>
      </c>
      <c r="I97" s="54" t="str">
        <f ca="1">IF($A96&lt;&gt;"",IF(OR($N96&lt;&gt;0,$O96&lt;&gt;0),"","R"),"")</f>
        <v/>
      </c>
      <c r="J97" s="54" t="str">
        <f ca="1">IF($A97&lt;&gt;"",IF($I97&lt;&gt;"",IF($B97=$I97,"W","L"),""),"")</f>
        <v/>
      </c>
      <c r="K97" s="66">
        <f t="shared" ca="1" si="10"/>
        <v>1</v>
      </c>
      <c r="L97" s="13" t="str">
        <f ca="1">IF(A97&lt;&gt;"",(H97),0)</f>
        <v>0</v>
      </c>
      <c r="M97" s="11">
        <f ca="1">IF(A97&lt;&gt;"",L97+M96,0)</f>
        <v>1</v>
      </c>
      <c r="N97" s="65" t="str">
        <f ca="1">IF($A97&lt;&gt;"",IF(N96&gt;0,N96,IF(M97&gt;=$J$1,"Profit Target",0)),0)</f>
        <v>Profit Target</v>
      </c>
      <c r="O97" s="65">
        <f ca="1">IF($A97&lt;&gt;"",IF(N96&lt;&gt;0,O96,IF(M97&lt;=$G$2,"Stop Loss",0)),0)</f>
        <v>0</v>
      </c>
      <c r="P97" s="89">
        <f t="shared" ca="1" si="8"/>
        <v>1</v>
      </c>
      <c r="Q97" s="93"/>
      <c r="R97" s="94"/>
      <c r="S97" s="94"/>
      <c r="T97" s="94"/>
      <c r="U97"/>
      <c r="V97" s="47"/>
      <c r="W97" s="42"/>
      <c r="X97" s="7"/>
      <c r="Y97"/>
      <c r="Z97"/>
      <c r="AA97"/>
      <c r="AB97"/>
      <c r="AC97"/>
      <c r="AD97"/>
      <c r="AE97"/>
      <c r="AF97"/>
      <c r="AG97"/>
      <c r="AH97"/>
      <c r="AI97"/>
      <c r="AJ97"/>
      <c r="AK97" s="7"/>
      <c r="AL97"/>
      <c r="AM97"/>
      <c r="AN97"/>
      <c r="AO97"/>
      <c r="AP97"/>
      <c r="AQ97"/>
      <c r="AR97" s="10">
        <f t="shared" ca="1" si="7"/>
        <v>33</v>
      </c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</row>
    <row r="98" spans="1:64">
      <c r="A98" s="10">
        <f t="shared" ca="1" si="5"/>
        <v>25</v>
      </c>
      <c r="B98" s="63" t="str">
        <f t="shared" ca="1" si="6"/>
        <v>R</v>
      </c>
      <c r="C98" s="55">
        <f ca="1">IF($A97&lt;&gt;"",IF($P$1=1,VLOOKUP(D97,$Q$5:$T$30,2),IF($P$1=2,VLOOKUP(D97,$Q$5:$T$30,3),IF($P$1=3,VLOOKUP(D97,$Q$5:$T$30,4),IF(AND($P$1=4,G97="L"),C97+1,IF(AND($P$1=4,G97="W",C97&gt;2),C97-1,1))))),"")</f>
        <v>1</v>
      </c>
      <c r="D98" s="3">
        <f ca="1">IF(A98&lt;&gt;"",IF(G98="",D97,IF(AND(D97&gt;0,G98="L"),D97+1,IF(AND(D97&gt;1,G97="W"),1,1))),"")</f>
        <v>1</v>
      </c>
      <c r="E98" s="3" t="e">
        <f ca="1">IF(AND(F97=B96,G97="W"),1,IF(#REF!="RBR",2,IF(#REF!="BRB",3,IF(#REF!="RBBR",4,IF(#REF!="BRRB",5,1)))))</f>
        <v>#REF!</v>
      </c>
      <c r="F98" s="54" t="str">
        <f ca="1">IF($A97&lt;&gt;"",IF(OR($N97&lt;&gt;0,$O97&lt;&gt;0),"",IF(J97="W","R","")),"")</f>
        <v/>
      </c>
      <c r="G98" s="54" t="str">
        <f ca="1">IF(A98&lt;&gt;"",IF(F98&lt;&gt;"",IF(B98=F98,"W","L"),""),"")</f>
        <v/>
      </c>
      <c r="H98" s="37" t="str">
        <f ca="1">IF(A98&lt;&gt;"",IF(OR(N97&lt;&gt;0,O97&lt;&gt;0),"0",IF(G98&lt;&gt;"",IF(G98="W",(1*C98),(-1*C98)),0)),0)</f>
        <v>0</v>
      </c>
      <c r="I98" s="54" t="str">
        <f ca="1">IF($A97&lt;&gt;"",IF(OR($N97&lt;&gt;0,$O97&lt;&gt;0),"","R"),"")</f>
        <v/>
      </c>
      <c r="J98" s="54" t="str">
        <f ca="1">IF($A98&lt;&gt;"",IF($I98&lt;&gt;"",IF($B98=$I98,"W","L"),""),"")</f>
        <v/>
      </c>
      <c r="K98" s="66">
        <f t="shared" ca="1" si="10"/>
        <v>1</v>
      </c>
      <c r="L98" s="13" t="str">
        <f ca="1">IF(A98&lt;&gt;"",(H98),0)</f>
        <v>0</v>
      </c>
      <c r="M98" s="11">
        <f ca="1">IF(A98&lt;&gt;"",L98+M97,0)</f>
        <v>1</v>
      </c>
      <c r="N98" s="65" t="str">
        <f ca="1">IF($A98&lt;&gt;"",IF(N97&gt;0,N97,IF(M98&gt;=$J$1,"Profit Target",0)),0)</f>
        <v>Profit Target</v>
      </c>
      <c r="O98" s="65">
        <f ca="1">IF($A98&lt;&gt;"",IF(N97&lt;&gt;0,O97,IF(M98&lt;=$G$2,"Stop Loss",0)),0)</f>
        <v>0</v>
      </c>
      <c r="P98" s="89">
        <f t="shared" ca="1" si="8"/>
        <v>1</v>
      </c>
      <c r="Q98" s="93"/>
      <c r="R98" s="94"/>
      <c r="S98" s="94"/>
      <c r="T98" s="94"/>
      <c r="U98"/>
      <c r="V98" s="47"/>
      <c r="W98" s="42"/>
      <c r="X98" s="7"/>
      <c r="Y98"/>
      <c r="Z98"/>
      <c r="AA98"/>
      <c r="AB98"/>
      <c r="AC98"/>
      <c r="AD98"/>
      <c r="AE98"/>
      <c r="AF98"/>
      <c r="AG98"/>
      <c r="AH98"/>
      <c r="AI98"/>
      <c r="AJ98"/>
      <c r="AK98" s="7"/>
      <c r="AL98"/>
      <c r="AM98"/>
      <c r="AN98"/>
      <c r="AO98"/>
      <c r="AP98"/>
      <c r="AQ98"/>
      <c r="AR98" s="10">
        <f t="shared" ca="1" si="7"/>
        <v>10</v>
      </c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</row>
    <row r="99" spans="1:64">
      <c r="A99" s="10">
        <f t="shared" ca="1" si="5"/>
        <v>10</v>
      </c>
      <c r="B99" s="63" t="str">
        <f t="shared" ca="1" si="6"/>
        <v>B</v>
      </c>
      <c r="C99" s="55">
        <f ca="1">IF($A98&lt;&gt;"",IF($P$1=1,VLOOKUP(D98,$Q$5:$T$30,2),IF($P$1=2,VLOOKUP(D98,$Q$5:$T$30,3),IF($P$1=3,VLOOKUP(D98,$Q$5:$T$30,4),IF(AND($P$1=4,G98="L"),C98+1,IF(AND($P$1=4,G98="W",C98&gt;2),C98-1,1))))),"")</f>
        <v>1</v>
      </c>
      <c r="D99" s="3">
        <f ca="1">IF(A99&lt;&gt;"",IF(G99="",D98,IF(AND(D98&gt;0,G99="L"),D98+1,IF(AND(D98&gt;1,G98="W"),1,1))),"")</f>
        <v>1</v>
      </c>
      <c r="E99" s="3" t="e">
        <f ca="1">IF(AND(F98=B97,G98="W"),1,IF(#REF!="RBR",2,IF(#REF!="BRB",3,IF(#REF!="RBBR",4,IF(#REF!="BRRB",5,1)))))</f>
        <v>#REF!</v>
      </c>
      <c r="F99" s="54" t="str">
        <f ca="1">IF($A98&lt;&gt;"",IF(OR($N98&lt;&gt;0,$O98&lt;&gt;0),"",IF(J98="W","R","")),"")</f>
        <v/>
      </c>
      <c r="G99" s="54" t="str">
        <f ca="1">IF(A99&lt;&gt;"",IF(F99&lt;&gt;"",IF(B99=F99,"W","L"),""),"")</f>
        <v/>
      </c>
      <c r="H99" s="37" t="str">
        <f ca="1">IF(A99&lt;&gt;"",IF(OR(N98&lt;&gt;0,O98&lt;&gt;0),"0",IF(G99&lt;&gt;"",IF(G99="W",(1*C99),(-1*C99)),0)),0)</f>
        <v>0</v>
      </c>
      <c r="I99" s="54" t="str">
        <f ca="1">IF($A98&lt;&gt;"",IF(OR($N98&lt;&gt;0,$O98&lt;&gt;0),"","R"),"")</f>
        <v/>
      </c>
      <c r="J99" s="54" t="str">
        <f ca="1">IF($A99&lt;&gt;"",IF($I99&lt;&gt;"",IF($B99=$I99,"W","L"),""),"")</f>
        <v/>
      </c>
      <c r="K99" s="66">
        <f t="shared" ca="1" si="10"/>
        <v>1</v>
      </c>
      <c r="L99" s="13" t="str">
        <f ca="1">IF(A99&lt;&gt;"",(H99),0)</f>
        <v>0</v>
      </c>
      <c r="M99" s="11">
        <f ca="1">IF(A99&lt;&gt;"",L99+M98,0)</f>
        <v>1</v>
      </c>
      <c r="N99" s="65" t="str">
        <f ca="1">IF($A99&lt;&gt;"",IF(N98&gt;0,N98,IF(M99&gt;=$J$1,"Profit Target",0)),0)</f>
        <v>Profit Target</v>
      </c>
      <c r="O99" s="65">
        <f ca="1">IF($A99&lt;&gt;"",IF(N98&lt;&gt;0,O98,IF(M99&lt;=$G$2,"Stop Loss",0)),0)</f>
        <v>0</v>
      </c>
      <c r="P99" s="89">
        <f t="shared" ca="1" si="8"/>
        <v>1</v>
      </c>
      <c r="Q99" s="93"/>
      <c r="R99" s="94"/>
      <c r="S99" s="94"/>
      <c r="T99" s="94"/>
      <c r="U99"/>
      <c r="V99" s="47"/>
      <c r="W99" s="42"/>
      <c r="X99" s="7"/>
      <c r="Y99"/>
      <c r="Z99"/>
      <c r="AA99"/>
      <c r="AB99"/>
      <c r="AC99"/>
      <c r="AD99"/>
      <c r="AE99"/>
      <c r="AF99"/>
      <c r="AG99"/>
      <c r="AH99"/>
      <c r="AI99"/>
      <c r="AJ99"/>
      <c r="AK99" s="7"/>
      <c r="AL99"/>
      <c r="AM99"/>
      <c r="AN99"/>
      <c r="AO99"/>
      <c r="AP99"/>
      <c r="AQ99"/>
      <c r="AR99" s="10">
        <f t="shared" ca="1" si="7"/>
        <v>28</v>
      </c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</row>
    <row r="100" spans="1:64">
      <c r="A100" s="10">
        <f t="shared" ca="1" si="5"/>
        <v>27</v>
      </c>
      <c r="B100" s="63" t="str">
        <f t="shared" ca="1" si="6"/>
        <v>R</v>
      </c>
      <c r="C100" s="55">
        <f ca="1">IF($A99&lt;&gt;"",IF($P$1=1,VLOOKUP(D99,$Q$5:$T$30,2),IF($P$1=2,VLOOKUP(D99,$Q$5:$T$30,3),IF($P$1=3,VLOOKUP(D99,$Q$5:$T$30,4),IF(AND($P$1=4,G99="L"),C99+1,IF(AND($P$1=4,G99="W",C99&gt;2),C99-1,1))))),"")</f>
        <v>1</v>
      </c>
      <c r="D100" s="3">
        <f ca="1">IF(A100&lt;&gt;"",IF(G100="",D99,IF(AND(D99&gt;0,G100="L"),D99+1,IF(AND(D99&gt;1,G99="W"),1,1))),"")</f>
        <v>1</v>
      </c>
      <c r="E100" s="3" t="e">
        <f ca="1">IF(AND(F99=B98,G99="W"),1,IF(#REF!="RBR",2,IF(#REF!="BRB",3,IF(#REF!="RBBR",4,IF(#REF!="BRRB",5,1)))))</f>
        <v>#REF!</v>
      </c>
      <c r="F100" s="54" t="str">
        <f ca="1">IF($A99&lt;&gt;"",IF(OR($N99&lt;&gt;0,$O99&lt;&gt;0),"",IF(J99="W","R","")),"")</f>
        <v/>
      </c>
      <c r="G100" s="54" t="str">
        <f ca="1">IF(A100&lt;&gt;"",IF(F100&lt;&gt;"",IF(B100=F100,"W","L"),""),"")</f>
        <v/>
      </c>
      <c r="H100" s="37" t="str">
        <f ca="1">IF(A100&lt;&gt;"",IF(OR(N99&lt;&gt;0,O99&lt;&gt;0),"0",IF(G100&lt;&gt;"",IF(G100="W",(1*C100),(-1*C100)),0)),0)</f>
        <v>0</v>
      </c>
      <c r="I100" s="54" t="str">
        <f ca="1">IF($A99&lt;&gt;"",IF(OR($N99&lt;&gt;0,$O99&lt;&gt;0),"","R"),"")</f>
        <v/>
      </c>
      <c r="J100" s="54" t="str">
        <f ca="1">IF($A100&lt;&gt;"",IF($I100&lt;&gt;"",IF($B100=$I100,"W","L"),""),"")</f>
        <v/>
      </c>
      <c r="K100" s="66">
        <f t="shared" ca="1" si="10"/>
        <v>1</v>
      </c>
      <c r="L100" s="13" t="str">
        <f ca="1">IF(A100&lt;&gt;"",(H100),0)</f>
        <v>0</v>
      </c>
      <c r="M100" s="11">
        <f ca="1">IF(A100&lt;&gt;"",L100+M99,0)</f>
        <v>1</v>
      </c>
      <c r="N100" s="65" t="str">
        <f ca="1">IF($A100&lt;&gt;"",IF(N99&gt;0,N99,IF(M100&gt;=$J$1,"Profit Target",0)),0)</f>
        <v>Profit Target</v>
      </c>
      <c r="O100" s="65">
        <f ca="1">IF($A100&lt;&gt;"",IF(N99&lt;&gt;0,O99,IF(M100&lt;=$G$2,"Stop Loss",0)),0)</f>
        <v>0</v>
      </c>
      <c r="P100" s="89">
        <f t="shared" ca="1" si="8"/>
        <v>1</v>
      </c>
      <c r="Q100" s="93"/>
      <c r="R100" s="94"/>
      <c r="S100" s="94"/>
      <c r="T100" s="94"/>
      <c r="U100"/>
      <c r="V100" s="47"/>
      <c r="W100" s="42"/>
      <c r="X100" s="7"/>
      <c r="Y100"/>
      <c r="Z100"/>
      <c r="AA100"/>
      <c r="AB100"/>
      <c r="AC100"/>
      <c r="AD100"/>
      <c r="AE100"/>
      <c r="AF100"/>
      <c r="AG100"/>
      <c r="AH100"/>
      <c r="AI100"/>
      <c r="AJ100"/>
      <c r="AK100" s="7"/>
      <c r="AL100"/>
      <c r="AM100"/>
      <c r="AN100"/>
      <c r="AO100"/>
      <c r="AP100"/>
      <c r="AQ100"/>
      <c r="AR100" s="10">
        <f t="shared" ca="1" si="7"/>
        <v>5</v>
      </c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</row>
    <row r="101" spans="1:64">
      <c r="A101" s="10">
        <f t="shared" ca="1" si="5"/>
        <v>2</v>
      </c>
      <c r="B101" s="63" t="str">
        <f t="shared" ca="1" si="6"/>
        <v>B</v>
      </c>
      <c r="C101" s="55">
        <f ca="1">IF($A100&lt;&gt;"",IF($P$1=1,VLOOKUP(D100,$Q$5:$T$30,2),IF($P$1=2,VLOOKUP(D100,$Q$5:$T$30,3),IF($P$1=3,VLOOKUP(D100,$Q$5:$T$30,4),IF(AND($P$1=4,G100="L"),C100+1,IF(AND($P$1=4,G100="W",C100&gt;2),C100-1,1))))),"")</f>
        <v>1</v>
      </c>
      <c r="D101" s="3">
        <f ca="1">IF(A101&lt;&gt;"",IF(G101="",D100,IF(AND(D100&gt;0,G101="L"),D100+1,IF(AND(D100&gt;1,G100="W"),1,1))),"")</f>
        <v>1</v>
      </c>
      <c r="E101" s="3" t="e">
        <f ca="1">IF(AND(F100=B99,G100="W"),1,IF(#REF!="RBR",2,IF(#REF!="BRB",3,IF(#REF!="RBBR",4,IF(#REF!="BRRB",5,1)))))</f>
        <v>#REF!</v>
      </c>
      <c r="F101" s="54" t="str">
        <f ca="1">IF($A100&lt;&gt;"",IF(OR($N100&lt;&gt;0,$O100&lt;&gt;0),"",IF(J100="W","R","")),"")</f>
        <v/>
      </c>
      <c r="G101" s="54" t="str">
        <f ca="1">IF(A101&lt;&gt;"",IF(F101&lt;&gt;"",IF(B101=F101,"W","L"),""),"")</f>
        <v/>
      </c>
      <c r="H101" s="37" t="str">
        <f ca="1">IF(A101&lt;&gt;"",IF(OR(N100&lt;&gt;0,O100&lt;&gt;0),"0",IF(G101&lt;&gt;"",IF(G101="W",(1*C101),(-1*C101)),0)),0)</f>
        <v>0</v>
      </c>
      <c r="I101" s="54" t="str">
        <f ca="1">IF($A100&lt;&gt;"",IF(OR($N100&lt;&gt;0,$O100&lt;&gt;0),"","R"),"")</f>
        <v/>
      </c>
      <c r="J101" s="54" t="str">
        <f ca="1">IF($A101&lt;&gt;"",IF($I101&lt;&gt;"",IF($B101=$I101,"W","L"),""),"")</f>
        <v/>
      </c>
      <c r="K101" s="66">
        <f t="shared" ca="1" si="10"/>
        <v>1</v>
      </c>
      <c r="L101" s="13" t="str">
        <f ca="1">IF(A101&lt;&gt;"",(H101),0)</f>
        <v>0</v>
      </c>
      <c r="M101" s="11">
        <f ca="1">IF(A101&lt;&gt;"",L101+M100,0)</f>
        <v>1</v>
      </c>
      <c r="N101" s="65" t="str">
        <f ca="1">IF($A101&lt;&gt;"",IF(N100&gt;0,N100,IF(M101&gt;=$J$1,"Profit Target",0)),0)</f>
        <v>Profit Target</v>
      </c>
      <c r="O101" s="65">
        <f ca="1">IF($A101&lt;&gt;"",IF(N100&lt;&gt;0,O100,IF(M101&lt;=$G$2,"Stop Loss",0)),0)</f>
        <v>0</v>
      </c>
      <c r="P101" s="89">
        <f t="shared" ca="1" si="8"/>
        <v>1</v>
      </c>
      <c r="Q101" s="93"/>
      <c r="R101" s="94"/>
      <c r="S101" s="94"/>
      <c r="T101" s="94"/>
      <c r="U101"/>
      <c r="V101" s="47"/>
      <c r="W101" s="42"/>
      <c r="X101" s="7"/>
      <c r="Y101"/>
      <c r="Z101"/>
      <c r="AA101"/>
      <c r="AB101"/>
      <c r="AC101"/>
      <c r="AD101"/>
      <c r="AE101"/>
      <c r="AF101"/>
      <c r="AG101"/>
      <c r="AH101"/>
      <c r="AI101"/>
      <c r="AJ101"/>
      <c r="AK101" s="7"/>
      <c r="AL101"/>
      <c r="AM101"/>
      <c r="AN101"/>
      <c r="AO101"/>
      <c r="AP101"/>
      <c r="AQ101"/>
      <c r="AR101" s="10">
        <f t="shared" ca="1" si="7"/>
        <v>3</v>
      </c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</row>
    <row r="102" spans="1:64">
      <c r="A102" s="10">
        <f t="shared" ca="1" si="5"/>
        <v>31</v>
      </c>
      <c r="B102" s="63" t="str">
        <f t="shared" ca="1" si="6"/>
        <v>B</v>
      </c>
      <c r="C102" s="55">
        <f ca="1">IF($A101&lt;&gt;"",IF($P$1=1,VLOOKUP(D101,$Q$5:$T$30,2),IF($P$1=2,VLOOKUP(D101,$Q$5:$T$30,3),IF($P$1=3,VLOOKUP(D101,$Q$5:$T$30,4),IF(AND($P$1=4,G101="L"),C101+1,IF(AND($P$1=4,G101="W",C101&gt;2),C101-1,1))))),"")</f>
        <v>1</v>
      </c>
      <c r="D102" s="3">
        <f ca="1">IF(A102&lt;&gt;"",IF(G102="",D101,IF(AND(D101&gt;0,G102="L"),D101+1,IF(AND(D101&gt;1,G101="W"),1,1))),"")</f>
        <v>1</v>
      </c>
      <c r="E102" s="3" t="e">
        <f ca="1">IF(AND(F101=B100,G101="W"),1,IF(#REF!="RBR",2,IF(#REF!="BRB",3,IF(#REF!="RBBR",4,IF(#REF!="BRRB",5,1)))))</f>
        <v>#REF!</v>
      </c>
      <c r="F102" s="54" t="str">
        <f ca="1">IF($A101&lt;&gt;"",IF(OR($N101&lt;&gt;0,$O101&lt;&gt;0),"",IF(J101="W","R","")),"")</f>
        <v/>
      </c>
      <c r="G102" s="54" t="str">
        <f ca="1">IF(A102&lt;&gt;"",IF(F102&lt;&gt;"",IF(B102=F102,"W","L"),""),"")</f>
        <v/>
      </c>
      <c r="H102" s="37" t="str">
        <f ca="1">IF(A102&lt;&gt;"",IF(OR(N101&lt;&gt;0,O101&lt;&gt;0),"0",IF(G102&lt;&gt;"",IF(G102="W",(1*C102),(-1*C102)),0)),0)</f>
        <v>0</v>
      </c>
      <c r="I102" s="54" t="str">
        <f ca="1">IF($A101&lt;&gt;"",IF(OR($N101&lt;&gt;0,$O101&lt;&gt;0),"","R"),"")</f>
        <v/>
      </c>
      <c r="J102" s="54" t="str">
        <f ca="1">IF($A102&lt;&gt;"",IF($I102&lt;&gt;"",IF($B102=$I102,"W","L"),""),"")</f>
        <v/>
      </c>
      <c r="K102" s="66">
        <f t="shared" ca="1" si="10"/>
        <v>1</v>
      </c>
      <c r="L102" s="13" t="str">
        <f ca="1">IF(A102&lt;&gt;"",(H102),0)</f>
        <v>0</v>
      </c>
      <c r="M102" s="11">
        <f ca="1">IF(A102&lt;&gt;"",L102+M101,0)</f>
        <v>1</v>
      </c>
      <c r="N102" s="65" t="str">
        <f ca="1">IF($A102&lt;&gt;"",IF(N101&gt;0,N101,IF(M102&gt;=$J$1,"Profit Target",0)),0)</f>
        <v>Profit Target</v>
      </c>
      <c r="O102" s="65">
        <f ca="1">IF($A102&lt;&gt;"",IF(N101&lt;&gt;0,O101,IF(M102&lt;=$G$2,"Stop Loss",0)),0)</f>
        <v>0</v>
      </c>
      <c r="P102" s="89">
        <f t="shared" ca="1" si="8"/>
        <v>1</v>
      </c>
      <c r="Q102" s="93"/>
      <c r="R102" s="94"/>
      <c r="S102" s="94"/>
      <c r="T102" s="94"/>
      <c r="U102"/>
      <c r="V102" s="47"/>
      <c r="W102" s="42"/>
      <c r="X102" s="7"/>
      <c r="Y102"/>
      <c r="Z102"/>
      <c r="AA102"/>
      <c r="AB102"/>
      <c r="AC102"/>
      <c r="AD102"/>
      <c r="AE102"/>
      <c r="AF102"/>
      <c r="AG102"/>
      <c r="AH102"/>
      <c r="AI102"/>
      <c r="AJ102"/>
      <c r="AK102" s="7"/>
      <c r="AL102"/>
      <c r="AM102"/>
      <c r="AN102"/>
      <c r="AO102"/>
      <c r="AP102"/>
      <c r="AQ102"/>
      <c r="AR102" s="10">
        <f t="shared" ca="1" si="7"/>
        <v>30</v>
      </c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</row>
    <row r="103" spans="1:64">
      <c r="A103" s="10">
        <f t="shared" ca="1" si="5"/>
        <v>35</v>
      </c>
      <c r="B103" s="63" t="str">
        <f t="shared" ca="1" si="6"/>
        <v>B</v>
      </c>
      <c r="C103" s="55">
        <f ca="1">IF($A102&lt;&gt;"",IF($P$1=1,VLOOKUP(D102,$Q$5:$T$30,2),IF($P$1=2,VLOOKUP(D102,$Q$5:$T$30,3),IF($P$1=3,VLOOKUP(D102,$Q$5:$T$30,4),IF(AND($P$1=4,G102="L"),C102+1,IF(AND($P$1=4,G102="W",C102&gt;2),C102-1,1))))),"")</f>
        <v>1</v>
      </c>
      <c r="D103" s="3">
        <f ca="1">IF(A103&lt;&gt;"",IF(G103="",D102,IF(AND(D102&gt;0,G103="L"),D102+1,IF(AND(D102&gt;1,G102="W"),1,1))),"")</f>
        <v>1</v>
      </c>
      <c r="E103" s="3" t="e">
        <f ca="1">IF(AND(F102=B101,G102="W"),1,IF(#REF!="RBR",2,IF(#REF!="BRB",3,IF(#REF!="RBBR",4,IF(#REF!="BRRB",5,1)))))</f>
        <v>#REF!</v>
      </c>
      <c r="F103" s="54" t="str">
        <f ca="1">IF($A102&lt;&gt;"",IF(OR($N102&lt;&gt;0,$O102&lt;&gt;0),"",IF(J102="W","R","")),"")</f>
        <v/>
      </c>
      <c r="G103" s="54" t="str">
        <f ca="1">IF(A103&lt;&gt;"",IF(F103&lt;&gt;"",IF(B103=F103,"W","L"),""),"")</f>
        <v/>
      </c>
      <c r="H103" s="37" t="str">
        <f ca="1">IF(A103&lt;&gt;"",IF(OR(N102&lt;&gt;0,O102&lt;&gt;0),"0",IF(G103&lt;&gt;"",IF(G103="W",(1*C103),(-1*C103)),0)),0)</f>
        <v>0</v>
      </c>
      <c r="I103" s="54" t="str">
        <f ca="1">IF($A102&lt;&gt;"",IF(OR($N102&lt;&gt;0,$O102&lt;&gt;0),"","R"),"")</f>
        <v/>
      </c>
      <c r="J103" s="54" t="str">
        <f ca="1">IF($A103&lt;&gt;"",IF($I103&lt;&gt;"",IF($B103=$I103,"W","L"),""),"")</f>
        <v/>
      </c>
      <c r="K103" s="66">
        <f t="shared" ca="1" si="10"/>
        <v>1</v>
      </c>
      <c r="L103" s="13" t="str">
        <f ca="1">IF(A103&lt;&gt;"",(H103),0)</f>
        <v>0</v>
      </c>
      <c r="M103" s="11">
        <f ca="1">IF(A103&lt;&gt;"",L103+M102,0)</f>
        <v>1</v>
      </c>
      <c r="N103" s="65" t="str">
        <f ca="1">IF($A103&lt;&gt;"",IF(N102&gt;0,N102,IF(M103&gt;=$J$1,"Profit Target",0)),0)</f>
        <v>Profit Target</v>
      </c>
      <c r="O103" s="65">
        <f ca="1">IF($A103&lt;&gt;"",IF(N102&lt;&gt;0,O102,IF(M103&lt;=$G$2,"Stop Loss",0)),0)</f>
        <v>0</v>
      </c>
      <c r="P103" s="89">
        <f t="shared" ca="1" si="8"/>
        <v>1</v>
      </c>
      <c r="Q103" s="93"/>
      <c r="R103" s="94"/>
      <c r="S103" s="94"/>
      <c r="T103" s="94"/>
      <c r="U103"/>
      <c r="V103" s="47"/>
      <c r="W103" s="42"/>
      <c r="X103" s="7"/>
      <c r="Y103"/>
      <c r="Z103"/>
      <c r="AA103"/>
      <c r="AB103"/>
      <c r="AC103"/>
      <c r="AD103"/>
      <c r="AE103"/>
      <c r="AF103"/>
      <c r="AG103"/>
      <c r="AH103"/>
      <c r="AI103"/>
      <c r="AJ103"/>
      <c r="AK103" s="7"/>
      <c r="AL103"/>
      <c r="AM103"/>
      <c r="AN103"/>
      <c r="AO103"/>
      <c r="AP103"/>
      <c r="AQ103"/>
      <c r="AR103" s="10">
        <f t="shared" ca="1" si="7"/>
        <v>33</v>
      </c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</row>
    <row r="104" spans="1:64">
      <c r="A104" s="10">
        <f t="shared" ca="1" si="5"/>
        <v>31</v>
      </c>
      <c r="B104" s="63" t="str">
        <f t="shared" ca="1" si="6"/>
        <v>B</v>
      </c>
      <c r="C104" s="55">
        <f ca="1">IF($A103&lt;&gt;"",IF($P$1=1,VLOOKUP(D103,$Q$5:$T$30,2),IF($P$1=2,VLOOKUP(D103,$Q$5:$T$30,3),IF($P$1=3,VLOOKUP(D103,$Q$5:$T$30,4),IF(AND($P$1=4,G103="L"),C103+1,IF(AND($P$1=4,G103="W",C103&gt;2),C103-1,1))))),"")</f>
        <v>1</v>
      </c>
      <c r="D104" s="3">
        <f ca="1">IF(A104&lt;&gt;"",IF(G104="",D103,IF(AND(D103&gt;0,G104="L"),D103+1,IF(AND(D103&gt;1,G103="W"),1,1))),"")</f>
        <v>1</v>
      </c>
      <c r="E104" s="3" t="e">
        <f ca="1">IF(AND(F103=B102,G103="W"),1,IF(#REF!="RBR",2,IF(#REF!="BRB",3,IF(#REF!="RBBR",4,IF(#REF!="BRRB",5,1)))))</f>
        <v>#REF!</v>
      </c>
      <c r="F104" s="54" t="str">
        <f ca="1">IF($A103&lt;&gt;"",IF(OR($N103&lt;&gt;0,$O103&lt;&gt;0),"",IF(J103="W","R","")),"")</f>
        <v/>
      </c>
      <c r="G104" s="54" t="str">
        <f ca="1">IF(A104&lt;&gt;"",IF(F104&lt;&gt;"",IF(B104=F104,"W","L"),""),"")</f>
        <v/>
      </c>
      <c r="H104" s="37" t="str">
        <f ca="1">IF(A104&lt;&gt;"",IF(OR(N103&lt;&gt;0,O103&lt;&gt;0),"0",IF(G104&lt;&gt;"",IF(G104="W",(1*C104),(-1*C104)),0)),0)</f>
        <v>0</v>
      </c>
      <c r="I104" s="54" t="str">
        <f ca="1">IF($A103&lt;&gt;"",IF(OR($N103&lt;&gt;0,$O103&lt;&gt;0),"","R"),"")</f>
        <v/>
      </c>
      <c r="J104" s="54" t="str">
        <f ca="1">IF($A104&lt;&gt;"",IF($I104&lt;&gt;"",IF($B104=$I104,"W","L"),""),"")</f>
        <v/>
      </c>
      <c r="K104" s="66">
        <f t="shared" ca="1" si="10"/>
        <v>1</v>
      </c>
      <c r="L104" s="13" t="str">
        <f ca="1">IF(A104&lt;&gt;"",(H104),0)</f>
        <v>0</v>
      </c>
      <c r="M104" s="11">
        <f ca="1">IF(A104&lt;&gt;"",L104+M103,0)</f>
        <v>1</v>
      </c>
      <c r="N104" s="65" t="str">
        <f ca="1">IF($A104&lt;&gt;"",IF(N103&gt;0,N103,IF(M104&gt;=$J$1,"Profit Target",0)),0)</f>
        <v>Profit Target</v>
      </c>
      <c r="O104" s="65">
        <f ca="1">IF($A104&lt;&gt;"",IF(N103&lt;&gt;0,O103,IF(M104&lt;=$G$2,"Stop Loss",0)),0)</f>
        <v>0</v>
      </c>
      <c r="P104" s="89">
        <f t="shared" ca="1" si="8"/>
        <v>1</v>
      </c>
      <c r="Q104" s="93"/>
      <c r="R104" s="94"/>
      <c r="S104" s="94"/>
      <c r="T104" s="94"/>
      <c r="X104" s="7"/>
      <c r="AG104"/>
      <c r="AH104"/>
      <c r="AI104"/>
      <c r="AJ104"/>
      <c r="AK104" s="7"/>
      <c r="AL104"/>
      <c r="AM104"/>
      <c r="AN104"/>
      <c r="AO104"/>
      <c r="AP104"/>
      <c r="AQ104"/>
      <c r="AR104" s="10">
        <f t="shared" ca="1" si="7"/>
        <v>30</v>
      </c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</row>
    <row r="105" spans="1:64" ht="15">
      <c r="A105" s="10">
        <f t="shared" ca="1" si="5"/>
        <v>30</v>
      </c>
      <c r="B105" s="63" t="str">
        <f t="shared" ca="1" si="6"/>
        <v>R</v>
      </c>
      <c r="C105" s="55">
        <f ca="1">IF($A104&lt;&gt;"",IF($P$1=1,VLOOKUP(D104,$Q$5:$T$30,2),IF($P$1=2,VLOOKUP(D104,$Q$5:$T$30,3),IF($P$1=3,VLOOKUP(D104,$Q$5:$T$30,4),IF(AND($P$1=4,G104="L"),C104+1,IF(AND($P$1=4,G104="W",C104&gt;2),C104-1,1))))),"")</f>
        <v>1</v>
      </c>
      <c r="D105" s="3">
        <f ca="1">IF(A105&lt;&gt;"",IF(G105="",D104,IF(AND(D104&gt;0,G105="L"),D104+1,IF(AND(D104&gt;1,G104="W"),1,1))),"")</f>
        <v>1</v>
      </c>
      <c r="E105" s="3" t="e">
        <f ca="1">IF(AND(F104=B103,G104="W"),1,IF(#REF!="RBR",2,IF(#REF!="BRB",3,IF(#REF!="RBBR",4,IF(#REF!="BRRB",5,1)))))</f>
        <v>#REF!</v>
      </c>
      <c r="F105" s="54" t="str">
        <f ca="1">IF($A104&lt;&gt;"",IF(OR($N104&lt;&gt;0,$O104&lt;&gt;0),"",IF(J104="W","R","")),"")</f>
        <v/>
      </c>
      <c r="G105" s="54" t="str">
        <f ca="1">IF(A105&lt;&gt;"",IF(F105&lt;&gt;"",IF(B105=F105,"W","L"),""),"")</f>
        <v/>
      </c>
      <c r="H105" s="37" t="str">
        <f ca="1">IF(A105&lt;&gt;"",IF(OR(N104&lt;&gt;0,O104&lt;&gt;0),"0",IF(G105&lt;&gt;"",IF(G105="W",(1*C105),(-1*C105)),0)),0)</f>
        <v>0</v>
      </c>
      <c r="I105" s="54" t="str">
        <f ca="1">IF($A104&lt;&gt;"",IF(OR($N104&lt;&gt;0,$O104&lt;&gt;0),"","R"),"")</f>
        <v/>
      </c>
      <c r="J105" s="54" t="str">
        <f ca="1">IF($A105&lt;&gt;"",IF($I105&lt;&gt;"",IF($B105=$I105,"W","L"),""),"")</f>
        <v/>
      </c>
      <c r="K105" s="66">
        <f t="shared" ca="1" si="10"/>
        <v>1</v>
      </c>
      <c r="L105" s="13" t="str">
        <f ca="1">IF(A105&lt;&gt;"",(H105),0)</f>
        <v>0</v>
      </c>
      <c r="M105" s="11">
        <f ca="1">IF(A105&lt;&gt;"",L105+M104,0)</f>
        <v>1</v>
      </c>
      <c r="N105" s="65" t="str">
        <f ca="1">IF($A105&lt;&gt;"",IF(N104&gt;0,N104,IF(M105&gt;=$J$1,"Profit Target",0)),0)</f>
        <v>Profit Target</v>
      </c>
      <c r="O105" s="65">
        <f ca="1">IF($A105&lt;&gt;"",IF(N104&lt;&gt;0,O104,IF(M105&lt;=$G$2,"Stop Loss",0)),0)</f>
        <v>0</v>
      </c>
      <c r="P105" s="89">
        <f t="shared" ca="1" si="8"/>
        <v>1</v>
      </c>
      <c r="Q105" s="93"/>
      <c r="R105" s="94"/>
      <c r="S105" s="94"/>
      <c r="T105" s="94"/>
      <c r="X105" s="7"/>
      <c r="AG105"/>
      <c r="AH105" s="17"/>
      <c r="AI105" s="17"/>
      <c r="AJ105" s="17"/>
      <c r="AK105" s="7"/>
      <c r="AL105" s="17"/>
      <c r="AM105" s="17"/>
      <c r="AN105" s="17"/>
      <c r="AO105" s="17"/>
      <c r="AP105" s="17"/>
      <c r="AQ105" s="18"/>
      <c r="AR105" s="10">
        <f t="shared" ca="1" si="7"/>
        <v>27</v>
      </c>
      <c r="AS105" s="17"/>
      <c r="AT105" s="17"/>
    </row>
    <row r="106" spans="1:64">
      <c r="A106" s="10">
        <f t="shared" ca="1" si="5"/>
        <v>16</v>
      </c>
      <c r="B106" s="63" t="str">
        <f t="shared" ca="1" si="6"/>
        <v>R</v>
      </c>
      <c r="C106" s="55">
        <f ca="1">IF($A105&lt;&gt;"",IF($P$1=1,VLOOKUP(D105,$Q$5:$T$30,2),IF($P$1=2,VLOOKUP(D105,$Q$5:$T$30,3),IF($P$1=3,VLOOKUP(D105,$Q$5:$T$30,4),IF(AND($P$1=4,G105="L"),C105+1,IF(AND($P$1=4,G105="W",C105&gt;2),C105-1,1))))),"")</f>
        <v>1</v>
      </c>
      <c r="D106" s="3">
        <f ca="1">IF(A106&lt;&gt;"",IF(G106="",D105,IF(AND(D105&gt;0,G106="L"),D105+1,IF(AND(D105&gt;1,G105="W"),1,1))),"")</f>
        <v>1</v>
      </c>
      <c r="E106" s="3" t="e">
        <f ca="1">IF(AND(F105=B104,G105="W"),1,IF(#REF!="RBR",2,IF(#REF!="BRB",3,IF(#REF!="RBBR",4,IF(#REF!="BRRB",5,1)))))</f>
        <v>#REF!</v>
      </c>
      <c r="F106" s="54" t="str">
        <f ca="1">IF($A105&lt;&gt;"",IF(OR($N105&lt;&gt;0,$O105&lt;&gt;0),"",IF(J105="W","R","")),"")</f>
        <v/>
      </c>
      <c r="G106" s="54" t="str">
        <f ca="1">IF(A106&lt;&gt;"",IF(F106&lt;&gt;"",IF(B106=F106,"W","L"),""),"")</f>
        <v/>
      </c>
      <c r="H106" s="37" t="str">
        <f ca="1">IF(A106&lt;&gt;"",IF(OR(N105&lt;&gt;0,O105&lt;&gt;0),"0",IF(G106&lt;&gt;"",IF(G106="W",(1*C106),(-1*C106)),0)),0)</f>
        <v>0</v>
      </c>
      <c r="I106" s="54" t="str">
        <f ca="1">IF($A105&lt;&gt;"",IF(OR($N105&lt;&gt;0,$O105&lt;&gt;0),"","R"),"")</f>
        <v/>
      </c>
      <c r="J106" s="54" t="str">
        <f ca="1">IF($A106&lt;&gt;"",IF($I106&lt;&gt;"",IF($B106=$I106,"W","L"),""),"")</f>
        <v/>
      </c>
      <c r="K106" s="66">
        <f t="shared" ca="1" si="10"/>
        <v>1</v>
      </c>
      <c r="L106" s="13" t="str">
        <f ca="1">IF(A106&lt;&gt;"",(H106),0)</f>
        <v>0</v>
      </c>
      <c r="M106" s="11">
        <f ca="1">IF(A106&lt;&gt;"",L106+M105,0)</f>
        <v>1</v>
      </c>
      <c r="N106" s="65" t="str">
        <f ca="1">IF($A106&lt;&gt;"",IF(N105&gt;0,N105,IF(M106&gt;=$J$1,"Profit Target",0)),0)</f>
        <v>Profit Target</v>
      </c>
      <c r="O106" s="65">
        <f ca="1">IF($A106&lt;&gt;"",IF(N105&lt;&gt;0,O105,IF(M106&lt;=$G$2,"Stop Loss",0)),0)</f>
        <v>0</v>
      </c>
      <c r="P106" s="89">
        <f t="shared" ref="P106:P118" ca="1" si="11">IF(M106&gt;P105,M106,P105)</f>
        <v>1</v>
      </c>
      <c r="Q106" s="93"/>
      <c r="R106" s="94"/>
      <c r="S106" s="94"/>
      <c r="T106" s="94"/>
      <c r="X106" s="7"/>
      <c r="AG106"/>
      <c r="AH106" s="19"/>
      <c r="AI106" s="19" t="s">
        <v>4</v>
      </c>
      <c r="AJ106" s="19" t="s">
        <v>5</v>
      </c>
      <c r="AK106" s="7"/>
      <c r="AL106" s="20" t="s">
        <v>6</v>
      </c>
      <c r="AM106" s="19" t="s">
        <v>7</v>
      </c>
      <c r="AN106" s="19" t="s">
        <v>8</v>
      </c>
      <c r="AO106" s="19" t="s">
        <v>9</v>
      </c>
      <c r="AP106" s="19" t="s">
        <v>10</v>
      </c>
      <c r="AQ106" s="21" t="s">
        <v>11</v>
      </c>
      <c r="AR106" s="10">
        <f t="shared" ca="1" si="7"/>
        <v>13</v>
      </c>
      <c r="AS106" s="22"/>
      <c r="AT106" s="22"/>
    </row>
    <row r="107" spans="1:64">
      <c r="A107" s="10">
        <f t="shared" ca="1" si="5"/>
        <v>31</v>
      </c>
      <c r="B107" s="63" t="str">
        <f t="shared" ca="1" si="6"/>
        <v>B</v>
      </c>
      <c r="C107" s="55">
        <f ca="1">IF($A106&lt;&gt;"",IF($P$1=1,VLOOKUP(D106,$Q$5:$T$30,2),IF($P$1=2,VLOOKUP(D106,$Q$5:$T$30,3),IF($P$1=3,VLOOKUP(D106,$Q$5:$T$30,4),IF(AND($P$1=4,G106="L"),C106+1,IF(AND($P$1=4,G106="W",C106&gt;2),C106-1,1))))),"")</f>
        <v>1</v>
      </c>
      <c r="D107" s="3">
        <f ca="1">IF(A107&lt;&gt;"",IF(G107="",D106,IF(AND(D106&gt;0,G107="L"),D106+1,IF(AND(D106&gt;1,G106="W"),1,1))),"")</f>
        <v>1</v>
      </c>
      <c r="E107" s="3" t="e">
        <f ca="1">IF(AND(F106=B105,G106="W"),1,IF(#REF!="RBR",2,IF(#REF!="BRB",3,IF(#REF!="RBBR",4,IF(#REF!="BRRB",5,1)))))</f>
        <v>#REF!</v>
      </c>
      <c r="F107" s="54" t="str">
        <f ca="1">IF($A106&lt;&gt;"",IF(OR($N106&lt;&gt;0,$O106&lt;&gt;0),"",IF(J106="W","R","")),"")</f>
        <v/>
      </c>
      <c r="G107" s="54" t="str">
        <f ca="1">IF(A107&lt;&gt;"",IF(F107&lt;&gt;"",IF(B107=F107,"W","L"),""),"")</f>
        <v/>
      </c>
      <c r="H107" s="37" t="str">
        <f ca="1">IF(A107&lt;&gt;"",IF(OR(N106&lt;&gt;0,O106&lt;&gt;0),"0",IF(G107&lt;&gt;"",IF(G107="W",(1*C107),(-1*C107)),0)),0)</f>
        <v>0</v>
      </c>
      <c r="I107" s="54" t="str">
        <f ca="1">IF($A106&lt;&gt;"",IF(OR($N106&lt;&gt;0,$O106&lt;&gt;0),"","R"),"")</f>
        <v/>
      </c>
      <c r="J107" s="54" t="str">
        <f ca="1">IF($A107&lt;&gt;"",IF($I107&lt;&gt;"",IF($B107=$I107,"W","L"),""),"")</f>
        <v/>
      </c>
      <c r="K107" s="66">
        <f t="shared" ca="1" si="10"/>
        <v>1</v>
      </c>
      <c r="L107" s="13" t="str">
        <f ca="1">IF(A107&lt;&gt;"",(H107),0)</f>
        <v>0</v>
      </c>
      <c r="M107" s="11">
        <f ca="1">IF(A107&lt;&gt;"",L107+M106,0)</f>
        <v>1</v>
      </c>
      <c r="N107" s="65" t="str">
        <f ca="1">IF($A107&lt;&gt;"",IF(N106&gt;0,N106,IF(M107&gt;=$J$1,"Profit Target",0)),0)</f>
        <v>Profit Target</v>
      </c>
      <c r="O107" s="65">
        <f ca="1">IF($A107&lt;&gt;"",IF(N106&lt;&gt;0,O106,IF(M107&lt;=$G$2,"Stop Loss",0)),0)</f>
        <v>0</v>
      </c>
      <c r="P107" s="89">
        <f t="shared" ca="1" si="11"/>
        <v>1</v>
      </c>
      <c r="Q107" s="93"/>
      <c r="R107" s="94"/>
      <c r="S107" s="94"/>
      <c r="T107" s="94"/>
      <c r="X107" s="7"/>
      <c r="AG107"/>
      <c r="AH107" s="23">
        <v>0</v>
      </c>
      <c r="AI107" s="19">
        <v>0</v>
      </c>
      <c r="AJ107" s="19">
        <v>0</v>
      </c>
      <c r="AK107" s="7"/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21">
        <v>0</v>
      </c>
      <c r="AR107" s="10">
        <f t="shared" ca="1" si="7"/>
        <v>28</v>
      </c>
      <c r="AS107" s="22"/>
      <c r="AT107" s="22"/>
    </row>
    <row r="108" spans="1:64">
      <c r="A108" s="10">
        <f t="shared" ca="1" si="5"/>
        <v>33</v>
      </c>
      <c r="B108" s="63" t="str">
        <f t="shared" ca="1" si="6"/>
        <v>B</v>
      </c>
      <c r="C108" s="55">
        <f ca="1">IF($A107&lt;&gt;"",IF($P$1=1,VLOOKUP(D107,$Q$5:$T$30,2),IF($P$1=2,VLOOKUP(D107,$Q$5:$T$30,3),IF($P$1=3,VLOOKUP(D107,$Q$5:$T$30,4),IF(AND($P$1=4,G107="L"),C107+1,IF(AND($P$1=4,G107="W",C107&gt;2),C107-1,1))))),"")</f>
        <v>1</v>
      </c>
      <c r="D108" s="3">
        <f ca="1">IF(A108&lt;&gt;"",IF(G108="",D107,IF(AND(D107&gt;0,G108="L"),D107+1,IF(AND(D107&gt;1,G107="W"),1,1))),"")</f>
        <v>1</v>
      </c>
      <c r="E108" s="3" t="e">
        <f ca="1">IF(AND(F107=B106,G107="W"),1,IF(#REF!="RBR",2,IF(#REF!="BRB",3,IF(#REF!="RBBR",4,IF(#REF!="BRRB",5,1)))))</f>
        <v>#REF!</v>
      </c>
      <c r="F108" s="54" t="str">
        <f ca="1">IF($A107&lt;&gt;"",IF(OR($N107&lt;&gt;0,$O107&lt;&gt;0),"",IF(J107="W","R","")),"")</f>
        <v/>
      </c>
      <c r="G108" s="54" t="str">
        <f ca="1">IF(A108&lt;&gt;"",IF(F108&lt;&gt;"",IF(B108=F108,"W","L"),""),"")</f>
        <v/>
      </c>
      <c r="H108" s="37" t="str">
        <f ca="1">IF(A108&lt;&gt;"",IF(OR(N107&lt;&gt;0,O107&lt;&gt;0),"0",IF(G108&lt;&gt;"",IF(G108="W",(1*C108),(-1*C108)),0)),0)</f>
        <v>0</v>
      </c>
      <c r="I108" s="54" t="str">
        <f ca="1">IF($A107&lt;&gt;"",IF(OR($N107&lt;&gt;0,$O107&lt;&gt;0),"","R"),"")</f>
        <v/>
      </c>
      <c r="J108" s="54" t="str">
        <f ca="1">IF($A108&lt;&gt;"",IF($I108&lt;&gt;"",IF($B108=$I108,"W","L"),""),"")</f>
        <v/>
      </c>
      <c r="K108" s="66">
        <f t="shared" ca="1" si="10"/>
        <v>1</v>
      </c>
      <c r="L108" s="13" t="str">
        <f ca="1">IF(A108&lt;&gt;"",(H108),0)</f>
        <v>0</v>
      </c>
      <c r="M108" s="11">
        <f ca="1">IF(A108&lt;&gt;"",L108+M107,0)</f>
        <v>1</v>
      </c>
      <c r="N108" s="65" t="str">
        <f ca="1">IF($A108&lt;&gt;"",IF(N107&gt;0,N107,IF(M108&gt;=$J$1,"Profit Target",0)),0)</f>
        <v>Profit Target</v>
      </c>
      <c r="O108" s="65">
        <f ca="1">IF($A108&lt;&gt;"",IF(N107&lt;&gt;0,O107,IF(M108&lt;=$G$2,"Stop Loss",0)),0)</f>
        <v>0</v>
      </c>
      <c r="P108" s="89">
        <f t="shared" ca="1" si="11"/>
        <v>1</v>
      </c>
      <c r="Q108" s="93"/>
      <c r="R108" s="94"/>
      <c r="S108" s="94"/>
      <c r="T108" s="94"/>
      <c r="X108" s="7"/>
      <c r="AG108"/>
      <c r="AH108" s="23">
        <v>1</v>
      </c>
      <c r="AI108" s="19" t="str">
        <f t="shared" ref="AI108:AJ123" si="12">"1"</f>
        <v>1</v>
      </c>
      <c r="AJ108" s="19" t="str">
        <f t="shared" si="12"/>
        <v>1</v>
      </c>
      <c r="AK108" s="7"/>
      <c r="AL108" s="19">
        <v>1</v>
      </c>
      <c r="AM108" s="19">
        <v>1</v>
      </c>
      <c r="AN108" s="19" t="s">
        <v>12</v>
      </c>
      <c r="AO108" s="19" t="s">
        <v>9</v>
      </c>
      <c r="AP108" s="19" t="s">
        <v>13</v>
      </c>
      <c r="AQ108" s="21">
        <v>1</v>
      </c>
      <c r="AR108" s="10">
        <f t="shared" ca="1" si="7"/>
        <v>31</v>
      </c>
      <c r="AS108" s="22"/>
      <c r="AT108" s="22"/>
    </row>
    <row r="109" spans="1:64">
      <c r="A109" s="10">
        <f t="shared" ca="1" si="5"/>
        <v>31</v>
      </c>
      <c r="B109" s="63" t="str">
        <f t="shared" ca="1" si="6"/>
        <v>B</v>
      </c>
      <c r="C109" s="55">
        <f ca="1">IF($A108&lt;&gt;"",IF($P$1=1,VLOOKUP(D108,$Q$5:$T$30,2),IF($P$1=2,VLOOKUP(D108,$Q$5:$T$30,3),IF($P$1=3,VLOOKUP(D108,$Q$5:$T$30,4),IF(AND($P$1=4,G108="L"),C108+1,IF(AND($P$1=4,G108="W",C108&gt;2),C108-1,1))))),"")</f>
        <v>1</v>
      </c>
      <c r="D109" s="3">
        <f ca="1">IF(A109&lt;&gt;"",IF(G109="",D108,IF(AND(D108&gt;0,G109="L"),D108+1,IF(AND(D108&gt;1,G108="W"),1,1))),"")</f>
        <v>1</v>
      </c>
      <c r="E109" s="3" t="e">
        <f ca="1">IF(AND(F108=B107,G108="W"),1,IF(#REF!="RBR",2,IF(#REF!="BRB",3,IF(#REF!="RBBR",4,IF(#REF!="BRRB",5,1)))))</f>
        <v>#REF!</v>
      </c>
      <c r="F109" s="54" t="str">
        <f ca="1">IF($A108&lt;&gt;"",IF(OR($N108&lt;&gt;0,$O108&lt;&gt;0),"",IF(J108="W","R","")),"")</f>
        <v/>
      </c>
      <c r="G109" s="54" t="str">
        <f ca="1">IF(A109&lt;&gt;"",IF(F109&lt;&gt;"",IF(B109=F109,"W","L"),""),"")</f>
        <v/>
      </c>
      <c r="H109" s="37" t="str">
        <f ca="1">IF(A109&lt;&gt;"",IF(OR(N108&lt;&gt;0,O108&lt;&gt;0),"0",IF(G109&lt;&gt;"",IF(G109="W",(1*C109),(-1*C109)),0)),0)</f>
        <v>0</v>
      </c>
      <c r="I109" s="54" t="str">
        <f ca="1">IF($A108&lt;&gt;"",IF(OR($N108&lt;&gt;0,$O108&lt;&gt;0),"","R"),"")</f>
        <v/>
      </c>
      <c r="J109" s="54" t="str">
        <f ca="1">IF($A109&lt;&gt;"",IF($I109&lt;&gt;"",IF($B109=$I109,"W","L"),""),"")</f>
        <v/>
      </c>
      <c r="K109" s="66">
        <f t="shared" ca="1" si="10"/>
        <v>1</v>
      </c>
      <c r="L109" s="13" t="str">
        <f ca="1">IF(A109&lt;&gt;"",(H109),0)</f>
        <v>0</v>
      </c>
      <c r="M109" s="11">
        <f ca="1">IF(A109&lt;&gt;"",L109+M108,0)</f>
        <v>1</v>
      </c>
      <c r="N109" s="65" t="str">
        <f ca="1">IF($A109&lt;&gt;"",IF(N108&gt;0,N108,IF(M109&gt;=$J$1,"Profit Target",0)),0)</f>
        <v>Profit Target</v>
      </c>
      <c r="O109" s="65">
        <f ca="1">IF($A109&lt;&gt;"",IF(N108&lt;&gt;0,O108,IF(M109&lt;=$G$2,"Stop Loss",0)),0)</f>
        <v>0</v>
      </c>
      <c r="P109" s="89">
        <f t="shared" ca="1" si="11"/>
        <v>1</v>
      </c>
      <c r="Q109" s="93"/>
      <c r="R109" s="94"/>
      <c r="S109" s="94"/>
      <c r="T109" s="94"/>
      <c r="X109" s="7"/>
      <c r="AG109"/>
      <c r="AH109" s="23">
        <v>2</v>
      </c>
      <c r="AI109" s="19" t="str">
        <f t="shared" si="12"/>
        <v>1</v>
      </c>
      <c r="AJ109" s="19" t="str">
        <f>"2"</f>
        <v>2</v>
      </c>
      <c r="AK109" s="7"/>
      <c r="AL109" s="19">
        <f>AL108</f>
        <v>1</v>
      </c>
      <c r="AM109" s="19">
        <v>2</v>
      </c>
      <c r="AN109" s="19" t="s">
        <v>12</v>
      </c>
      <c r="AO109" s="19" t="s">
        <v>14</v>
      </c>
      <c r="AP109" s="19" t="s">
        <v>10</v>
      </c>
      <c r="AQ109" s="21">
        <v>2</v>
      </c>
      <c r="AR109" s="10">
        <f t="shared" ca="1" si="7"/>
        <v>22</v>
      </c>
      <c r="AS109" s="22"/>
      <c r="AT109" s="22"/>
    </row>
    <row r="110" spans="1:64">
      <c r="A110" s="10">
        <f t="shared" ca="1" si="5"/>
        <v>11</v>
      </c>
      <c r="B110" s="63" t="str">
        <f t="shared" ca="1" si="6"/>
        <v>B</v>
      </c>
      <c r="C110" s="55">
        <f ca="1">IF($A109&lt;&gt;"",IF($P$1=1,VLOOKUP(D109,$Q$5:$T$30,2),IF($P$1=2,VLOOKUP(D109,$Q$5:$T$30,3),IF($P$1=3,VLOOKUP(D109,$Q$5:$T$30,4),IF(AND($P$1=4,G109="L"),C109+1,IF(AND($P$1=4,G109="W",C109&gt;2),C109-1,1))))),"")</f>
        <v>1</v>
      </c>
      <c r="D110" s="3">
        <f ca="1">IF(A110&lt;&gt;"",IF(G110="",D109,IF(AND(D109&gt;0,G110="L"),D109+1,IF(AND(D109&gt;1,G109="W"),1,1))),"")</f>
        <v>1</v>
      </c>
      <c r="E110" s="3" t="e">
        <f ca="1">IF(AND(F109=B108,G109="W"),1,IF(#REF!="RBR",2,IF(#REF!="BRB",3,IF(#REF!="RBBR",4,IF(#REF!="BRRB",5,1)))))</f>
        <v>#REF!</v>
      </c>
      <c r="F110" s="54" t="str">
        <f ca="1">IF($A109&lt;&gt;"",IF(OR($N109&lt;&gt;0,$O109&lt;&gt;0),"",IF(J109="W","R","")),"")</f>
        <v/>
      </c>
      <c r="G110" s="54" t="str">
        <f ca="1">IF(A110&lt;&gt;"",IF(F110&lt;&gt;"",IF(B110=F110,"W","L"),""),"")</f>
        <v/>
      </c>
      <c r="H110" s="37" t="str">
        <f ca="1">IF(A110&lt;&gt;"",IF(OR(N109&lt;&gt;0,O109&lt;&gt;0),"0",IF(G110&lt;&gt;"",IF(G110="W",(1*C110),(-1*C110)),0)),0)</f>
        <v>0</v>
      </c>
      <c r="I110" s="54" t="str">
        <f ca="1">IF($A109&lt;&gt;"",IF(OR($N109&lt;&gt;0,$O109&lt;&gt;0),"","R"),"")</f>
        <v/>
      </c>
      <c r="J110" s="54" t="str">
        <f ca="1">IF($A110&lt;&gt;"",IF($I110&lt;&gt;"",IF($B110=$I110,"W","L"),""),"")</f>
        <v/>
      </c>
      <c r="K110" s="66">
        <f t="shared" ca="1" si="10"/>
        <v>1</v>
      </c>
      <c r="L110" s="13" t="str">
        <f ca="1">IF(A110&lt;&gt;"",(H110),0)</f>
        <v>0</v>
      </c>
      <c r="M110" s="11">
        <f ca="1">IF(A110&lt;&gt;"",L110+M109,0)</f>
        <v>1</v>
      </c>
      <c r="N110" s="65" t="str">
        <f ca="1">IF($A110&lt;&gt;"",IF(N109&gt;0,N109,IF(M110&gt;=$J$1,"Profit Target",0)),0)</f>
        <v>Profit Target</v>
      </c>
      <c r="O110" s="65">
        <f ca="1">IF($A110&lt;&gt;"",IF(N109&lt;&gt;0,O109,IF(M110&lt;=$G$2,"Stop Loss",0)),0)</f>
        <v>0</v>
      </c>
      <c r="P110" s="89">
        <f t="shared" ca="1" si="11"/>
        <v>1</v>
      </c>
      <c r="Q110" s="93"/>
      <c r="R110" s="94"/>
      <c r="S110" s="94"/>
      <c r="T110" s="94"/>
      <c r="X110" s="7"/>
      <c r="AG110"/>
      <c r="AH110" s="23">
        <v>3</v>
      </c>
      <c r="AI110" s="19" t="str">
        <f t="shared" si="12"/>
        <v>1</v>
      </c>
      <c r="AJ110" s="19" t="str">
        <f>"3"</f>
        <v>3</v>
      </c>
      <c r="AK110" s="7"/>
      <c r="AL110" s="19">
        <f>AL109</f>
        <v>1</v>
      </c>
      <c r="AM110" s="19">
        <v>3</v>
      </c>
      <c r="AN110" s="19" t="s">
        <v>12</v>
      </c>
      <c r="AO110" s="19" t="s">
        <v>9</v>
      </c>
      <c r="AP110" s="19" t="s">
        <v>13</v>
      </c>
      <c r="AQ110" s="21">
        <v>3</v>
      </c>
      <c r="AR110" s="10">
        <f t="shared" ca="1" si="7"/>
        <v>14</v>
      </c>
      <c r="AS110" s="22"/>
      <c r="AT110" s="22"/>
    </row>
    <row r="111" spans="1:64">
      <c r="A111" s="10">
        <f t="shared" ca="1" si="5"/>
        <v>34</v>
      </c>
      <c r="B111" s="63" t="str">
        <f t="shared" ca="1" si="6"/>
        <v>R</v>
      </c>
      <c r="C111" s="55">
        <f ca="1">IF($A110&lt;&gt;"",IF($P$1=1,VLOOKUP(D110,$Q$5:$T$30,2),IF($P$1=2,VLOOKUP(D110,$Q$5:$T$30,3),IF($P$1=3,VLOOKUP(D110,$Q$5:$T$30,4),IF(AND($P$1=4,G110="L"),C110+1,IF(AND($P$1=4,G110="W",C110&gt;2),C110-1,1))))),"")</f>
        <v>1</v>
      </c>
      <c r="D111" s="3">
        <f ca="1">IF(A111&lt;&gt;"",IF(G111="",D110,IF(AND(D110&gt;0,G111="L"),D110+1,IF(AND(D110&gt;1,G110="W"),1,1))),"")</f>
        <v>1</v>
      </c>
      <c r="E111" s="3" t="e">
        <f ca="1">IF(AND(F110=B109,G110="W"),1,IF(#REF!="RBR",2,IF(#REF!="BRB",3,IF(#REF!="RBBR",4,IF(#REF!="BRRB",5,1)))))</f>
        <v>#REF!</v>
      </c>
      <c r="F111" s="54" t="str">
        <f ca="1">IF($A110&lt;&gt;"",IF(OR($N110&lt;&gt;0,$O110&lt;&gt;0),"",IF(J110="W","R","")),"")</f>
        <v/>
      </c>
      <c r="G111" s="54" t="str">
        <f ca="1">IF(A111&lt;&gt;"",IF(F111&lt;&gt;"",IF(B111=F111,"W","L"),""),"")</f>
        <v/>
      </c>
      <c r="H111" s="37" t="str">
        <f ca="1">IF(A111&lt;&gt;"",IF(OR(N110&lt;&gt;0,O110&lt;&gt;0),"0",IF(G111&lt;&gt;"",IF(G111="W",(1*C111),(-1*C111)),0)),0)</f>
        <v>0</v>
      </c>
      <c r="I111" s="54" t="str">
        <f ca="1">IF($A110&lt;&gt;"",IF(OR($N110&lt;&gt;0,$O110&lt;&gt;0),"","R"),"")</f>
        <v/>
      </c>
      <c r="J111" s="54" t="str">
        <f ca="1">IF($A111&lt;&gt;"",IF($I111&lt;&gt;"",IF($B111=$I111,"W","L"),""),"")</f>
        <v/>
      </c>
      <c r="K111" s="66">
        <f t="shared" ca="1" si="10"/>
        <v>1</v>
      </c>
      <c r="L111" s="13" t="str">
        <f ca="1">IF(A111&lt;&gt;"",(H111),0)</f>
        <v>0</v>
      </c>
      <c r="M111" s="11">
        <f ca="1">IF(A111&lt;&gt;"",L111+M110,0)</f>
        <v>1</v>
      </c>
      <c r="N111" s="65" t="str">
        <f ca="1">IF($A111&lt;&gt;"",IF(N110&gt;0,N110,IF(M111&gt;=$J$1,"Profit Target",0)),0)</f>
        <v>Profit Target</v>
      </c>
      <c r="O111" s="65">
        <f ca="1">IF($A111&lt;&gt;"",IF(N110&lt;&gt;0,O110,IF(M111&lt;=$G$2,"Stop Loss",0)),0)</f>
        <v>0</v>
      </c>
      <c r="P111" s="89">
        <f t="shared" ca="1" si="11"/>
        <v>1</v>
      </c>
      <c r="Q111" s="93"/>
      <c r="R111" s="94"/>
      <c r="S111" s="94"/>
      <c r="T111" s="94"/>
      <c r="X111" s="7"/>
      <c r="AG111"/>
      <c r="AH111" s="23">
        <v>4</v>
      </c>
      <c r="AI111" s="19" t="str">
        <f t="shared" si="12"/>
        <v>1</v>
      </c>
      <c r="AJ111" s="19" t="str">
        <f t="shared" si="12"/>
        <v>1</v>
      </c>
      <c r="AK111" s="7"/>
      <c r="AL111" s="19">
        <f>AL110</f>
        <v>1</v>
      </c>
      <c r="AM111" s="19">
        <v>1</v>
      </c>
      <c r="AN111" s="19" t="s">
        <v>12</v>
      </c>
      <c r="AO111" s="19" t="s">
        <v>14</v>
      </c>
      <c r="AP111" s="19" t="s">
        <v>10</v>
      </c>
      <c r="AQ111" s="21">
        <v>1</v>
      </c>
      <c r="AR111" s="10">
        <f t="shared" ca="1" si="7"/>
        <v>22</v>
      </c>
      <c r="AS111" s="22"/>
      <c r="AT111" s="22"/>
    </row>
    <row r="112" spans="1:64">
      <c r="A112" s="10">
        <f t="shared" ca="1" si="5"/>
        <v>7</v>
      </c>
      <c r="B112" s="63" t="str">
        <f t="shared" ca="1" si="6"/>
        <v>R</v>
      </c>
      <c r="C112" s="55">
        <f ca="1">IF($A111&lt;&gt;"",IF($P$1=1,VLOOKUP(D111,$Q$5:$T$30,2),IF($P$1=2,VLOOKUP(D111,$Q$5:$T$30,3),IF($P$1=3,VLOOKUP(D111,$Q$5:$T$30,4),IF(AND($P$1=4,G111="L"),C111+1,IF(AND($P$1=4,G111="W",C111&gt;2),C111-1,1))))),"")</f>
        <v>1</v>
      </c>
      <c r="D112" s="3">
        <f ca="1">IF(A112&lt;&gt;"",IF(G112="",D111,IF(AND(D111&gt;0,G112="L"),D111+1,IF(AND(D111&gt;1,G111="W"),1,1))),"")</f>
        <v>1</v>
      </c>
      <c r="E112" s="3" t="e">
        <f ca="1">IF(AND(F111=B110,G111="W"),1,IF(#REF!="RBR",2,IF(#REF!="BRB",3,IF(#REF!="RBBR",4,IF(#REF!="BRRB",5,1)))))</f>
        <v>#REF!</v>
      </c>
      <c r="F112" s="54" t="str">
        <f ca="1">IF($A111&lt;&gt;"",IF(OR($N111&lt;&gt;0,$O111&lt;&gt;0),"",IF(J111="W","R","")),"")</f>
        <v/>
      </c>
      <c r="G112" s="54" t="str">
        <f ca="1">IF(A112&lt;&gt;"",IF(F112&lt;&gt;"",IF(B112=F112,"W","L"),""),"")</f>
        <v/>
      </c>
      <c r="H112" s="37" t="str">
        <f ca="1">IF(A112&lt;&gt;"",IF(OR(N111&lt;&gt;0,O111&lt;&gt;0),"0",IF(G112&lt;&gt;"",IF(G112="W",(1*C112),(-1*C112)),0)),0)</f>
        <v>0</v>
      </c>
      <c r="I112" s="54" t="str">
        <f ca="1">IF($A111&lt;&gt;"",IF(OR($N111&lt;&gt;0,$O111&lt;&gt;0),"","R"),"")</f>
        <v/>
      </c>
      <c r="J112" s="54" t="str">
        <f ca="1">IF($A112&lt;&gt;"",IF($I112&lt;&gt;"",IF($B112=$I112,"W","L"),""),"")</f>
        <v/>
      </c>
      <c r="K112" s="66">
        <f t="shared" ca="1" si="10"/>
        <v>1</v>
      </c>
      <c r="L112" s="13" t="str">
        <f ca="1">IF(A112&lt;&gt;"",(H112),0)</f>
        <v>0</v>
      </c>
      <c r="M112" s="11">
        <f ca="1">IF(A112&lt;&gt;"",L112+M111,0)</f>
        <v>1</v>
      </c>
      <c r="N112" s="65" t="str">
        <f ca="1">IF($A112&lt;&gt;"",IF(N111&gt;0,N111,IF(M112&gt;=$J$1,"Profit Target",0)),0)</f>
        <v>Profit Target</v>
      </c>
      <c r="O112" s="65">
        <f ca="1">IF($A112&lt;&gt;"",IF(N111&lt;&gt;0,O111,IF(M112&lt;=$G$2,"Stop Loss",0)),0)</f>
        <v>0</v>
      </c>
      <c r="P112" s="89">
        <f t="shared" ca="1" si="11"/>
        <v>1</v>
      </c>
      <c r="Q112" s="93"/>
      <c r="R112" s="94"/>
      <c r="S112" s="94"/>
      <c r="T112" s="94"/>
      <c r="X112" s="7"/>
      <c r="AG112"/>
      <c r="AH112" s="23">
        <v>5</v>
      </c>
      <c r="AI112" s="19" t="str">
        <f t="shared" si="12"/>
        <v>1</v>
      </c>
      <c r="AJ112" s="19" t="str">
        <f>"2"</f>
        <v>2</v>
      </c>
      <c r="AK112" s="7"/>
      <c r="AL112" s="19">
        <f>AL111</f>
        <v>1</v>
      </c>
      <c r="AM112" s="19">
        <v>2</v>
      </c>
      <c r="AN112" s="19" t="s">
        <v>12</v>
      </c>
      <c r="AO112" s="19" t="s">
        <v>9</v>
      </c>
      <c r="AP112" s="19" t="s">
        <v>13</v>
      </c>
      <c r="AQ112" s="21">
        <v>2</v>
      </c>
      <c r="AR112" s="10">
        <f t="shared" ca="1" si="7"/>
        <v>7</v>
      </c>
      <c r="AS112" s="22"/>
      <c r="AT112" s="22"/>
    </row>
    <row r="113" spans="1:46">
      <c r="A113" s="10">
        <f t="shared" ca="1" si="5"/>
        <v>9</v>
      </c>
      <c r="B113" s="63" t="str">
        <f t="shared" ca="1" si="6"/>
        <v>R</v>
      </c>
      <c r="C113" s="55">
        <f ca="1">IF($A112&lt;&gt;"",IF($P$1=1,VLOOKUP(D112,$Q$5:$T$30,2),IF($P$1=2,VLOOKUP(D112,$Q$5:$T$30,3),IF($P$1=3,VLOOKUP(D112,$Q$5:$T$30,4),IF(AND($P$1=4,G112="L"),C112+1,IF(AND($P$1=4,G112="W",C112&gt;2),C112-1,1))))),"")</f>
        <v>1</v>
      </c>
      <c r="D113" s="3">
        <f ca="1">IF(A113&lt;&gt;"",IF(G113="",D112,IF(AND(D112&gt;0,G113="L"),D112+1,IF(AND(D112&gt;1,G112="W"),1,1))),"")</f>
        <v>1</v>
      </c>
      <c r="E113" s="3" t="e">
        <f ca="1">IF(AND(F112=B111,G112="W"),1,IF(#REF!="RBR",2,IF(#REF!="BRB",3,IF(#REF!="RBBR",4,IF(#REF!="BRRB",5,1)))))</f>
        <v>#REF!</v>
      </c>
      <c r="F113" s="54" t="str">
        <f ca="1">IF($A112&lt;&gt;"",IF(OR($N112&lt;&gt;0,$O112&lt;&gt;0),"",IF(J112="W","R","")),"")</f>
        <v/>
      </c>
      <c r="G113" s="54" t="str">
        <f ca="1">IF(A113&lt;&gt;"",IF(F113&lt;&gt;"",IF(B113=F113,"W","L"),""),"")</f>
        <v/>
      </c>
      <c r="H113" s="37" t="str">
        <f ca="1">IF(A113&lt;&gt;"",IF(OR(N112&lt;&gt;0,O112&lt;&gt;0),"0",IF(G113&lt;&gt;"",IF(G113="W",(1*C113),(-1*C113)),0)),0)</f>
        <v>0</v>
      </c>
      <c r="I113" s="54" t="str">
        <f ca="1">IF($A112&lt;&gt;"",IF(OR($N112&lt;&gt;0,$O112&lt;&gt;0),"","R"),"")</f>
        <v/>
      </c>
      <c r="J113" s="54" t="str">
        <f ca="1">IF($A113&lt;&gt;"",IF($I113&lt;&gt;"",IF($B113=$I113,"W","L"),""),"")</f>
        <v/>
      </c>
      <c r="K113" s="66">
        <f t="shared" ca="1" si="10"/>
        <v>1</v>
      </c>
      <c r="L113" s="13" t="str">
        <f ca="1">IF(A113&lt;&gt;"",(H113),0)</f>
        <v>0</v>
      </c>
      <c r="M113" s="11">
        <f ca="1">IF(A113&lt;&gt;"",L113+M112,0)</f>
        <v>1</v>
      </c>
      <c r="N113" s="65" t="str">
        <f ca="1">IF($A113&lt;&gt;"",IF(N112&gt;0,N112,IF(M113&gt;=$J$1,"Profit Target",0)),0)</f>
        <v>Profit Target</v>
      </c>
      <c r="O113" s="65">
        <f ca="1">IF($A113&lt;&gt;"",IF(N112&lt;&gt;0,O112,IF(M113&lt;=$G$2,"Stop Loss",0)),0)</f>
        <v>0</v>
      </c>
      <c r="P113" s="89">
        <f t="shared" ca="1" si="11"/>
        <v>1</v>
      </c>
      <c r="Q113" s="93"/>
      <c r="R113" s="94"/>
      <c r="S113" s="94"/>
      <c r="T113" s="94"/>
      <c r="X113" s="7"/>
      <c r="AG113"/>
      <c r="AH113" s="23">
        <v>6</v>
      </c>
      <c r="AI113" s="19" t="str">
        <f t="shared" si="12"/>
        <v>1</v>
      </c>
      <c r="AJ113" s="19" t="str">
        <f>"3"</f>
        <v>3</v>
      </c>
      <c r="AK113" s="7"/>
      <c r="AL113" s="19">
        <f>AL112</f>
        <v>1</v>
      </c>
      <c r="AM113" s="19">
        <v>3</v>
      </c>
      <c r="AN113" s="19" t="s">
        <v>12</v>
      </c>
      <c r="AO113" s="19" t="s">
        <v>14</v>
      </c>
      <c r="AP113" s="19" t="s">
        <v>10</v>
      </c>
      <c r="AQ113" s="21">
        <v>3</v>
      </c>
      <c r="AR113" s="10">
        <f t="shared" ca="1" si="7"/>
        <v>5</v>
      </c>
      <c r="AS113" s="22"/>
      <c r="AT113" s="22"/>
    </row>
    <row r="114" spans="1:46">
      <c r="A114" s="10">
        <f t="shared" ca="1" si="5"/>
        <v>9</v>
      </c>
      <c r="B114" s="63" t="str">
        <f t="shared" ca="1" si="6"/>
        <v>R</v>
      </c>
      <c r="C114" s="55">
        <f ca="1">IF($A113&lt;&gt;"",IF($P$1=1,VLOOKUP(D113,$Q$5:$T$30,2),IF($P$1=2,VLOOKUP(D113,$Q$5:$T$30,3),IF($P$1=3,VLOOKUP(D113,$Q$5:$T$30,4),IF(AND($P$1=4,G113="L"),C113+1,IF(AND($P$1=4,G113="W",C113&gt;2),C113-1,1))))),"")</f>
        <v>1</v>
      </c>
      <c r="D114" s="3">
        <f ca="1">IF(A114&lt;&gt;"",IF(G114="",D113,IF(AND(D113&gt;0,G114="L"),D113+1,IF(AND(D113&gt;1,G113="W"),1,1))),"")</f>
        <v>1</v>
      </c>
      <c r="E114" s="3" t="e">
        <f ca="1">IF(AND(F113=B112,G113="W"),1,IF(#REF!="RBR",2,IF(#REF!="BRB",3,IF(#REF!="RBBR",4,IF(#REF!="BRRB",5,1)))))</f>
        <v>#REF!</v>
      </c>
      <c r="F114" s="54" t="str">
        <f ca="1">IF($A113&lt;&gt;"",IF(OR($N113&lt;&gt;0,$O113&lt;&gt;0),"",IF(J113="W","R","")),"")</f>
        <v/>
      </c>
      <c r="G114" s="54" t="str">
        <f ca="1">IF(A114&lt;&gt;"",IF(F114&lt;&gt;"",IF(B114=F114,"W","L"),""),"")</f>
        <v/>
      </c>
      <c r="H114" s="37" t="str">
        <f ca="1">IF(A114&lt;&gt;"",IF(OR(N113&lt;&gt;0,O113&lt;&gt;0),"0",IF(G114&lt;&gt;"",IF(G114="W",(1*C114),(-1*C114)),0)),0)</f>
        <v>0</v>
      </c>
      <c r="I114" s="54" t="str">
        <f ca="1">IF($A113&lt;&gt;"",IF(OR($N113&lt;&gt;0,$O113&lt;&gt;0),"","R"),"")</f>
        <v/>
      </c>
      <c r="J114" s="54" t="str">
        <f ca="1">IF($A114&lt;&gt;"",IF($I114&lt;&gt;"",IF($B114=$I114,"W","L"),""),"")</f>
        <v/>
      </c>
      <c r="K114" s="66">
        <f t="shared" ca="1" si="10"/>
        <v>1</v>
      </c>
      <c r="L114" s="13" t="str">
        <f ca="1">IF(A114&lt;&gt;"",(H114),0)</f>
        <v>0</v>
      </c>
      <c r="M114" s="11">
        <f ca="1">IF(A114&lt;&gt;"",L114+M113,0)</f>
        <v>1</v>
      </c>
      <c r="N114" s="65" t="str">
        <f ca="1">IF($A114&lt;&gt;"",IF(N113&gt;0,N113,IF(M114&gt;=$J$1,"Profit Target",0)),0)</f>
        <v>Profit Target</v>
      </c>
      <c r="O114" s="65">
        <f ca="1">IF($A114&lt;&gt;"",IF(N113&lt;&gt;0,O113,IF(M114&lt;=$G$2,"Stop Loss",0)),0)</f>
        <v>0</v>
      </c>
      <c r="P114" s="89">
        <f t="shared" ca="1" si="11"/>
        <v>1</v>
      </c>
      <c r="Q114" s="93"/>
      <c r="R114" s="94"/>
      <c r="S114" s="94"/>
      <c r="T114" s="94"/>
      <c r="W114" s="42"/>
      <c r="X114" s="7"/>
      <c r="Y114"/>
      <c r="Z114"/>
      <c r="AA114"/>
      <c r="AB114"/>
      <c r="AC114"/>
      <c r="AD114"/>
      <c r="AE114"/>
      <c r="AF114"/>
      <c r="AG114"/>
      <c r="AH114" s="23">
        <v>7</v>
      </c>
      <c r="AI114" s="19" t="str">
        <f t="shared" si="12"/>
        <v>1</v>
      </c>
      <c r="AJ114" s="19" t="str">
        <f t="shared" si="12"/>
        <v>1</v>
      </c>
      <c r="AK114" s="7"/>
      <c r="AL114" s="19">
        <v>2</v>
      </c>
      <c r="AM114" s="19">
        <v>1</v>
      </c>
      <c r="AN114" s="19" t="s">
        <v>12</v>
      </c>
      <c r="AO114" s="19" t="s">
        <v>9</v>
      </c>
      <c r="AP114" s="19" t="s">
        <v>13</v>
      </c>
      <c r="AQ114" s="21">
        <v>4</v>
      </c>
      <c r="AR114" s="10">
        <f t="shared" ca="1" si="7"/>
        <v>11</v>
      </c>
      <c r="AS114" s="22"/>
      <c r="AT114" s="22"/>
    </row>
    <row r="115" spans="1:46">
      <c r="A115" s="10">
        <f t="shared" ca="1" si="5"/>
        <v>21</v>
      </c>
      <c r="B115" s="63" t="str">
        <f t="shared" ca="1" si="6"/>
        <v>R</v>
      </c>
      <c r="C115" s="55">
        <f ca="1">IF($A114&lt;&gt;"",IF($P$1=1,VLOOKUP(D114,$Q$5:$T$30,2),IF($P$1=2,VLOOKUP(D114,$Q$5:$T$30,3),IF($P$1=3,VLOOKUP(D114,$Q$5:$T$30,4),IF(AND($P$1=4,G114="L"),C114+1,IF(AND($P$1=4,G114="W",C114&gt;2),C114-1,1))))),"")</f>
        <v>1</v>
      </c>
      <c r="D115" s="3">
        <f ca="1">IF(A115&lt;&gt;"",IF(G115="",D114,IF(AND(D114&gt;0,G115="L"),D114+1,IF(AND(D114&gt;1,G114="W"),1,1))),"")</f>
        <v>1</v>
      </c>
      <c r="E115" s="3" t="e">
        <f ca="1">IF(AND(F114=B113,G114="W"),1,IF(#REF!="RBR",2,IF(#REF!="BRB",3,IF(#REF!="RBBR",4,IF(#REF!="BRRB",5,1)))))</f>
        <v>#REF!</v>
      </c>
      <c r="F115" s="54" t="str">
        <f ca="1">IF($A114&lt;&gt;"",IF(OR($N114&lt;&gt;0,$O114&lt;&gt;0),"",IF(J114="W","R","")),"")</f>
        <v/>
      </c>
      <c r="G115" s="54" t="str">
        <f ca="1">IF(A115&lt;&gt;"",IF(F115&lt;&gt;"",IF(B115=F115,"W","L"),""),"")</f>
        <v/>
      </c>
      <c r="H115" s="37" t="str">
        <f ca="1">IF(A115&lt;&gt;"",IF(OR(N114&lt;&gt;0,O114&lt;&gt;0),"0",IF(G115&lt;&gt;"",IF(G115="W",(1*C115),(-1*C115)),0)),0)</f>
        <v>0</v>
      </c>
      <c r="I115" s="54" t="str">
        <f ca="1">IF($A114&lt;&gt;"",IF(OR($N114&lt;&gt;0,$O114&lt;&gt;0),"","R"),"")</f>
        <v/>
      </c>
      <c r="J115" s="54" t="str">
        <f ca="1">IF($A115&lt;&gt;"",IF($I115&lt;&gt;"",IF($B115=$I115,"W","L"),""),"")</f>
        <v/>
      </c>
      <c r="K115" s="66">
        <f t="shared" ca="1" si="10"/>
        <v>1</v>
      </c>
      <c r="L115" s="13" t="str">
        <f ca="1">IF(A115&lt;&gt;"",(H115),0)</f>
        <v>0</v>
      </c>
      <c r="M115" s="11">
        <f ca="1">IF(A115&lt;&gt;"",L115+M114,0)</f>
        <v>1</v>
      </c>
      <c r="N115" s="65" t="str">
        <f ca="1">IF($A115&lt;&gt;"",IF(N114&gt;0,N114,IF(M115&gt;=$J$1,"Profit Target",0)),0)</f>
        <v>Profit Target</v>
      </c>
      <c r="O115" s="65">
        <f ca="1">IF($A115&lt;&gt;"",IF(N114&lt;&gt;0,O114,IF(M115&lt;=$G$2,"Stop Loss",0)),0)</f>
        <v>0</v>
      </c>
      <c r="P115" s="89">
        <f t="shared" ca="1" si="11"/>
        <v>1</v>
      </c>
      <c r="Q115" s="93"/>
      <c r="R115" s="94"/>
      <c r="S115" s="94"/>
      <c r="T115" s="94"/>
      <c r="U115" s="4"/>
      <c r="V115" s="47"/>
      <c r="W115" s="42"/>
      <c r="X115" s="7"/>
      <c r="Y115"/>
      <c r="Z115"/>
      <c r="AA115"/>
      <c r="AB115"/>
      <c r="AC115"/>
      <c r="AD115"/>
      <c r="AE115"/>
      <c r="AF115"/>
      <c r="AG115"/>
      <c r="AH115" s="23">
        <v>8</v>
      </c>
      <c r="AI115" s="19" t="str">
        <f t="shared" si="12"/>
        <v>1</v>
      </c>
      <c r="AJ115" s="19" t="str">
        <f>"2"</f>
        <v>2</v>
      </c>
      <c r="AK115" s="7"/>
      <c r="AL115" s="19">
        <v>2</v>
      </c>
      <c r="AM115" s="19">
        <v>2</v>
      </c>
      <c r="AN115" s="19" t="s">
        <v>12</v>
      </c>
      <c r="AO115" s="19" t="s">
        <v>14</v>
      </c>
      <c r="AP115" s="19" t="s">
        <v>10</v>
      </c>
      <c r="AQ115" s="21">
        <v>5</v>
      </c>
      <c r="AR115" s="10">
        <f t="shared" ca="1" si="7"/>
        <v>4</v>
      </c>
      <c r="AS115" s="22"/>
      <c r="AT115" s="22"/>
    </row>
    <row r="116" spans="1:46">
      <c r="A116" s="10">
        <f t="shared" ca="1" si="5"/>
        <v>21</v>
      </c>
      <c r="B116" s="63" t="str">
        <f t="shared" ca="1" si="6"/>
        <v>R</v>
      </c>
      <c r="C116" s="55">
        <f ca="1">IF($A115&lt;&gt;"",IF($P$1=1,VLOOKUP(D115,$Q$5:$T$30,2),IF($P$1=2,VLOOKUP(D115,$Q$5:$T$30,3),IF($P$1=3,VLOOKUP(D115,$Q$5:$T$30,4),IF(AND($P$1=4,G115="L"),C115+1,IF(AND($P$1=4,G115="W",C115&gt;2),C115-1,1))))),"")</f>
        <v>1</v>
      </c>
      <c r="D116" s="3">
        <f ca="1">IF(A116&lt;&gt;"",IF(G116="",D115,IF(AND(D115&gt;0,G116="L"),D115+1,IF(AND(D115&gt;1,G115="W"),1,1))),"")</f>
        <v>1</v>
      </c>
      <c r="E116" s="3" t="e">
        <f ca="1">IF(AND(F115=B114,G115="W"),1,IF(#REF!="RBR",2,IF(#REF!="BRB",3,IF(#REF!="RBBR",4,IF(#REF!="BRRB",5,1)))))</f>
        <v>#REF!</v>
      </c>
      <c r="F116" s="54" t="str">
        <f ca="1">IF($A115&lt;&gt;"",IF(OR($N115&lt;&gt;0,$O115&lt;&gt;0),"",IF(J115="W","R","")),"")</f>
        <v/>
      </c>
      <c r="G116" s="54" t="str">
        <f ca="1">IF(A116&lt;&gt;"",IF(F116&lt;&gt;"",IF(B116=F116,"W","L"),""),"")</f>
        <v/>
      </c>
      <c r="H116" s="37" t="str">
        <f ca="1">IF(A116&lt;&gt;"",IF(OR(N115&lt;&gt;0,O115&lt;&gt;0),"0",IF(G116&lt;&gt;"",IF(G116="W",(1*C116),(-1*C116)),0)),0)</f>
        <v>0</v>
      </c>
      <c r="I116" s="54" t="str">
        <f ca="1">IF($A115&lt;&gt;"",IF(OR($N115&lt;&gt;0,$O115&lt;&gt;0),"","R"),"")</f>
        <v/>
      </c>
      <c r="J116" s="54" t="str">
        <f ca="1">IF($A116&lt;&gt;"",IF($I116&lt;&gt;"",IF($B116=$I116,"W","L"),""),"")</f>
        <v/>
      </c>
      <c r="K116" s="66">
        <f t="shared" ca="1" si="10"/>
        <v>1</v>
      </c>
      <c r="L116" s="13" t="str">
        <f ca="1">IF(A116&lt;&gt;"",(H116),0)</f>
        <v>0</v>
      </c>
      <c r="M116" s="11">
        <f ca="1">IF(A116&lt;&gt;"",L116+M115,0)</f>
        <v>1</v>
      </c>
      <c r="N116" s="65" t="str">
        <f ca="1">IF($A116&lt;&gt;"",IF(N115&gt;0,N115,IF(M116&gt;=$J$1,"Profit Target",0)),0)</f>
        <v>Profit Target</v>
      </c>
      <c r="O116" s="65">
        <f ca="1">IF($A116&lt;&gt;"",IF(N115&lt;&gt;0,O115,IF(M116&lt;=$G$2,"Stop Loss",0)),0)</f>
        <v>0</v>
      </c>
      <c r="P116" s="89">
        <f t="shared" ca="1" si="11"/>
        <v>1</v>
      </c>
      <c r="Q116" s="93"/>
      <c r="R116" s="94"/>
      <c r="S116" s="94"/>
      <c r="T116" s="94"/>
      <c r="U116"/>
      <c r="V116" s="47"/>
      <c r="W116" s="42"/>
      <c r="X116" s="7"/>
      <c r="Y116"/>
      <c r="Z116"/>
      <c r="AA116"/>
      <c r="AB116"/>
      <c r="AC116"/>
      <c r="AD116"/>
      <c r="AE116"/>
      <c r="AF116"/>
      <c r="AG116"/>
      <c r="AH116" s="23">
        <v>9</v>
      </c>
      <c r="AI116" s="19" t="str">
        <f t="shared" si="12"/>
        <v>1</v>
      </c>
      <c r="AJ116" s="19" t="str">
        <f>"3"</f>
        <v>3</v>
      </c>
      <c r="AK116" s="7"/>
      <c r="AL116" s="19">
        <v>2</v>
      </c>
      <c r="AM116" s="19">
        <v>3</v>
      </c>
      <c r="AN116" s="19" t="s">
        <v>12</v>
      </c>
      <c r="AO116" s="19" t="s">
        <v>9</v>
      </c>
      <c r="AP116" s="19" t="s">
        <v>13</v>
      </c>
      <c r="AQ116" s="21">
        <v>6</v>
      </c>
      <c r="AR116" s="10">
        <f t="shared" ca="1" si="7"/>
        <v>6</v>
      </c>
      <c r="AS116" s="22"/>
      <c r="AT116" s="22"/>
    </row>
    <row r="117" spans="1:46">
      <c r="A117" s="10">
        <f t="shared" ca="1" si="5"/>
        <v>32</v>
      </c>
      <c r="B117" s="63" t="str">
        <f t="shared" ca="1" si="6"/>
        <v>R</v>
      </c>
      <c r="C117" s="55">
        <f ca="1">IF($A116&lt;&gt;"",IF($P$1=1,VLOOKUP(D116,$Q$5:$T$30,2),IF($P$1=2,VLOOKUP(D116,$Q$5:$T$30,3),IF($P$1=3,VLOOKUP(D116,$Q$5:$T$30,4),IF(AND($P$1=4,G116="L"),C116+1,IF(AND($P$1=4,G116="W",C116&gt;2),C116-1,1))))),"")</f>
        <v>1</v>
      </c>
      <c r="D117" s="3">
        <f ca="1">IF(A117&lt;&gt;"",IF(G117="",D116,IF(AND(D116&gt;0,G117="L"),D116+1,IF(AND(D116&gt;1,G116="W"),1,1))),"")</f>
        <v>1</v>
      </c>
      <c r="E117" s="3" t="e">
        <f ca="1">IF(AND(F116=B115,G116="W"),1,IF(#REF!="RBR",2,IF(#REF!="BRB",3,IF(#REF!="RBBR",4,IF(#REF!="BRRB",5,1)))))</f>
        <v>#REF!</v>
      </c>
      <c r="F117" s="54" t="str">
        <f ca="1">IF($A116&lt;&gt;"",IF(OR($N116&lt;&gt;0,$O116&lt;&gt;0),"",IF(J116="W","R","")),"")</f>
        <v/>
      </c>
      <c r="G117" s="54" t="str">
        <f ca="1">IF(A117&lt;&gt;"",IF(F117&lt;&gt;"",IF(B117=F117,"W","L"),""),"")</f>
        <v/>
      </c>
      <c r="H117" s="37" t="str">
        <f ca="1">IF(A117&lt;&gt;"",IF(OR(N116&lt;&gt;0,O116&lt;&gt;0),"0",IF(G117&lt;&gt;"",IF(G117="W",(1*C117),(-1*C117)),0)),0)</f>
        <v>0</v>
      </c>
      <c r="I117" s="54" t="str">
        <f ca="1">IF($A116&lt;&gt;"",IF(OR($N116&lt;&gt;0,$O116&lt;&gt;0),"","R"),"")</f>
        <v/>
      </c>
      <c r="J117" s="54" t="str">
        <f ca="1">IF($A117&lt;&gt;"",IF($I117&lt;&gt;"",IF($B117=$I117,"W","L"),""),"")</f>
        <v/>
      </c>
      <c r="K117" s="66">
        <f t="shared" ca="1" si="10"/>
        <v>1</v>
      </c>
      <c r="L117" s="13" t="str">
        <f ca="1">IF(A117&lt;&gt;"",(H117),0)</f>
        <v>0</v>
      </c>
      <c r="M117" s="11">
        <f ca="1">IF(A117&lt;&gt;"",L117+M116,0)</f>
        <v>1</v>
      </c>
      <c r="N117" s="65" t="str">
        <f ca="1">IF($A117&lt;&gt;"",IF(N116&gt;0,N116,IF(M117&gt;=$J$1,"Profit Target",0)),0)</f>
        <v>Profit Target</v>
      </c>
      <c r="O117" s="65">
        <f ca="1">IF($A117&lt;&gt;"",IF(N116&lt;&gt;0,O116,IF(M117&lt;=$G$2,"Stop Loss",0)),0)</f>
        <v>0</v>
      </c>
      <c r="P117" s="89">
        <f t="shared" ca="1" si="11"/>
        <v>1</v>
      </c>
      <c r="Q117" s="93"/>
      <c r="R117" s="94"/>
      <c r="S117" s="94"/>
      <c r="T117" s="94"/>
      <c r="U117"/>
      <c r="V117" s="47"/>
      <c r="W117" s="42"/>
      <c r="X117" s="43"/>
      <c r="Y117"/>
      <c r="Z117"/>
      <c r="AA117"/>
      <c r="AB117"/>
      <c r="AC117"/>
      <c r="AD117"/>
      <c r="AE117"/>
      <c r="AF117"/>
      <c r="AG117"/>
      <c r="AH117" s="23">
        <v>10</v>
      </c>
      <c r="AI117" s="19" t="str">
        <f t="shared" si="12"/>
        <v>1</v>
      </c>
      <c r="AJ117" s="19" t="str">
        <f t="shared" si="12"/>
        <v>1</v>
      </c>
      <c r="AK117" s="7"/>
      <c r="AL117" s="19">
        <v>2</v>
      </c>
      <c r="AM117" s="19">
        <v>1</v>
      </c>
      <c r="AN117" s="19" t="s">
        <v>12</v>
      </c>
      <c r="AO117" s="19" t="s">
        <v>14</v>
      </c>
      <c r="AP117" s="19" t="s">
        <v>10</v>
      </c>
      <c r="AQ117" s="21">
        <v>4</v>
      </c>
      <c r="AR117" s="10">
        <f t="shared" ca="1" si="7"/>
        <v>14</v>
      </c>
      <c r="AS117" s="22"/>
      <c r="AT117" s="22"/>
    </row>
    <row r="118" spans="1:46">
      <c r="A118" s="10">
        <f t="shared" ca="1" si="5"/>
        <v>3</v>
      </c>
      <c r="B118" s="63" t="str">
        <f t="shared" ca="1" si="6"/>
        <v>R</v>
      </c>
      <c r="C118" s="55">
        <f ca="1">IF($A117&lt;&gt;"",IF($P$1=1,VLOOKUP(D117,$Q$5:$T$30,2),IF($P$1=2,VLOOKUP(D117,$Q$5:$T$30,3),IF($P$1=3,VLOOKUP(D117,$Q$5:$T$30,4),IF(AND($P$1=4,G117="L"),C117+1,IF(AND($P$1=4,G117="W",C117&gt;2),C117-1,1))))),"")</f>
        <v>1</v>
      </c>
      <c r="D118" s="3">
        <f ca="1">IF(A118&lt;&gt;"",IF(G118="",D117,IF(AND(D117&gt;0,G118="L"),D117+1,IF(AND(D117&gt;1,G117="W"),1,1))),"")</f>
        <v>1</v>
      </c>
      <c r="E118" s="3" t="e">
        <f ca="1">IF(AND(F117=B116,G117="W"),1,IF(#REF!="RBR",2,IF(#REF!="BRB",3,IF(#REF!="RBBR",4,IF(#REF!="BRRB",5,1)))))</f>
        <v>#REF!</v>
      </c>
      <c r="F118" s="54" t="str">
        <f ca="1">IF($A117&lt;&gt;"",IF(OR($N117&lt;&gt;0,$O117&lt;&gt;0),"",IF(J117="W","R","")),"")</f>
        <v/>
      </c>
      <c r="G118" s="54" t="str">
        <f ca="1">IF(A118&lt;&gt;"",IF(F118&lt;&gt;"",IF(B118=F118,"W","L"),""),"")</f>
        <v/>
      </c>
      <c r="H118" s="37" t="str">
        <f ca="1">IF(A118&lt;&gt;"",IF(OR(N117&lt;&gt;0,O117&lt;&gt;0),"0",IF(G118&lt;&gt;"",IF(G118="W",(1*C118),(-1*C118)),0)),0)</f>
        <v>0</v>
      </c>
      <c r="I118" s="54" t="str">
        <f ca="1">IF($A117&lt;&gt;"",IF(OR($N117&lt;&gt;0,$O117&lt;&gt;0),"","R"),"")</f>
        <v/>
      </c>
      <c r="J118" s="54" t="str">
        <f ca="1">IF($A118&lt;&gt;"",IF($I118&lt;&gt;"",IF($B118=$I118,"W","L"),""),"")</f>
        <v/>
      </c>
      <c r="K118" s="66">
        <f t="shared" ca="1" si="10"/>
        <v>1</v>
      </c>
      <c r="L118" s="13" t="str">
        <f ca="1">IF(A118&lt;&gt;"",(H118),0)</f>
        <v>0</v>
      </c>
      <c r="M118" s="11">
        <f ca="1">IF(A118&lt;&gt;"",L118+M117,0)</f>
        <v>1</v>
      </c>
      <c r="N118" s="65" t="str">
        <f ca="1">IF($A118&lt;&gt;"",IF(N117&gt;0,N117,IF(M118&gt;=$J$1,"Profit Target",0)),0)</f>
        <v>Profit Target</v>
      </c>
      <c r="O118" s="65">
        <f ca="1">IF($A118&lt;&gt;"",IF(N117&lt;&gt;0,O117,IF(M118&lt;=$G$2,"Stop Loss",0)),0)</f>
        <v>0</v>
      </c>
      <c r="P118" s="89">
        <f t="shared" ca="1" si="11"/>
        <v>1</v>
      </c>
      <c r="Q118" s="93"/>
      <c r="R118" s="94"/>
      <c r="S118" s="94"/>
      <c r="T118" s="94"/>
      <c r="U118"/>
      <c r="V118" s="47"/>
      <c r="W118" s="42"/>
      <c r="X118" s="43"/>
      <c r="Y118"/>
      <c r="Z118"/>
      <c r="AA118"/>
      <c r="AB118"/>
      <c r="AC118"/>
      <c r="AD118"/>
      <c r="AE118"/>
      <c r="AF118"/>
      <c r="AG118"/>
      <c r="AH118" s="23">
        <v>11</v>
      </c>
      <c r="AI118" s="19" t="str">
        <f t="shared" si="12"/>
        <v>1</v>
      </c>
      <c r="AJ118" s="19" t="str">
        <f>"2"</f>
        <v>2</v>
      </c>
      <c r="AK118" s="7"/>
      <c r="AL118" s="19">
        <v>2</v>
      </c>
      <c r="AM118" s="19">
        <v>2</v>
      </c>
      <c r="AN118" s="19" t="s">
        <v>12</v>
      </c>
      <c r="AO118" s="19" t="s">
        <v>14</v>
      </c>
      <c r="AP118" s="19" t="s">
        <v>13</v>
      </c>
      <c r="AQ118" s="21">
        <v>5</v>
      </c>
      <c r="AR118" s="10">
        <f t="shared" ca="1" si="7"/>
        <v>32</v>
      </c>
      <c r="AS118" s="22"/>
      <c r="AT118" s="22"/>
    </row>
    <row r="119" spans="1:46">
      <c r="A119" s="10">
        <f t="shared" ca="1" si="5"/>
        <v>27</v>
      </c>
      <c r="B119" s="63" t="str">
        <f t="shared" ca="1" si="6"/>
        <v>R</v>
      </c>
      <c r="C119" s="55">
        <f ca="1">IF($A118&lt;&gt;"",IF($P$1=1,VLOOKUP(D118,$Q$5:$T$30,2),IF($P$1=2,VLOOKUP(D118,$Q$5:$T$30,3),IF($P$1=3,VLOOKUP(D118,$Q$5:$T$30,4),IF(AND($P$1=4,G118="L"),C118+1,IF(AND($P$1=4,G118="W",C118&gt;2),C118-1,1))))),"")</f>
        <v>1</v>
      </c>
      <c r="D119" s="3">
        <f ca="1">IF(A119&lt;&gt;"",IF(G119="",D118,IF(AND(D118&gt;0,G119="L"),D118+1,IF(AND(D118&gt;1,G118="W"),1,1))),"")</f>
        <v>1</v>
      </c>
      <c r="E119" s="3" t="e">
        <f ca="1">IF(AND(F118=B117,G118="W"),1,IF(#REF!="RBR",2,IF(#REF!="BRB",3,IF(#REF!="RBBR",4,IF(#REF!="BRRB",5,1)))))</f>
        <v>#REF!</v>
      </c>
      <c r="F119" s="54" t="str">
        <f ca="1">IF($A118&lt;&gt;"",IF(OR($N118&lt;&gt;0,$O118&lt;&gt;0),"",IF(J118="W","R","")),"")</f>
        <v/>
      </c>
      <c r="G119" s="54" t="str">
        <f ca="1">IF(A119&lt;&gt;"",IF(F119&lt;&gt;"",IF(B119=F119,"W","L"),""),"")</f>
        <v/>
      </c>
      <c r="H119" s="37" t="str">
        <f ca="1">IF(A119&lt;&gt;"",IF(OR(N118&lt;&gt;0,O118&lt;&gt;0),"0",IF(G119&lt;&gt;"",IF(G119="W",(1*C119),(-1*C119)),0)),0)</f>
        <v>0</v>
      </c>
      <c r="I119" s="54" t="str">
        <f ca="1">IF($A118&lt;&gt;"",IF(OR($N118&lt;&gt;0,$O118&lt;&gt;0),"","R"),"")</f>
        <v/>
      </c>
      <c r="J119" s="54" t="str">
        <f ca="1">IF($A119&lt;&gt;"",IF($I119&lt;&gt;"",IF($B119=$I119,"W","L"),""),"")</f>
        <v/>
      </c>
      <c r="K119" s="66">
        <f t="shared" ca="1" si="10"/>
        <v>1</v>
      </c>
      <c r="L119" s="13" t="str">
        <f ca="1">IF(A119&lt;&gt;"",(H119),0)</f>
        <v>0</v>
      </c>
      <c r="M119" s="11">
        <f ca="1">IF(A119&lt;&gt;"",L119+M118,0)</f>
        <v>1</v>
      </c>
      <c r="N119" s="65" t="str">
        <f ca="1">IF($A119&lt;&gt;"",IF(N118&gt;0,N118,IF(M119&gt;=$J$1,"Profit Target",0)),0)</f>
        <v>Profit Target</v>
      </c>
      <c r="O119" s="65">
        <f ca="1">IF($A119&lt;&gt;"",IF(N118&lt;&gt;0,O118,IF(M119&lt;=$G$2,"Stop Loss",0)),0)</f>
        <v>0</v>
      </c>
      <c r="P119" s="89">
        <f t="shared" ref="P119:P180" ca="1" si="13">IF(M119&gt;P118,M119,P118)</f>
        <v>1</v>
      </c>
      <c r="Q119" s="93"/>
      <c r="R119" s="94"/>
      <c r="S119" s="94"/>
      <c r="T119" s="94"/>
      <c r="U119"/>
      <c r="V119" s="47"/>
      <c r="W119" s="42"/>
      <c r="X119" s="43"/>
      <c r="Y119"/>
      <c r="Z119" s="4"/>
      <c r="AB119"/>
      <c r="AC119"/>
      <c r="AD119"/>
      <c r="AE119" s="4"/>
      <c r="AF119" s="4"/>
      <c r="AG119"/>
      <c r="AH119" s="23">
        <v>12</v>
      </c>
      <c r="AI119" s="19" t="str">
        <f t="shared" si="12"/>
        <v>1</v>
      </c>
      <c r="AJ119" s="19" t="str">
        <f>"3"</f>
        <v>3</v>
      </c>
      <c r="AK119" s="7"/>
      <c r="AL119" s="19">
        <v>2</v>
      </c>
      <c r="AM119" s="19">
        <v>3</v>
      </c>
      <c r="AN119" s="19" t="s">
        <v>12</v>
      </c>
      <c r="AO119" s="19" t="s">
        <v>9</v>
      </c>
      <c r="AP119" s="19" t="s">
        <v>10</v>
      </c>
      <c r="AQ119" s="21">
        <v>6</v>
      </c>
      <c r="AR119" s="10">
        <f t="shared" ca="1" si="7"/>
        <v>31</v>
      </c>
      <c r="AS119" s="22"/>
      <c r="AT119" s="22"/>
    </row>
    <row r="120" spans="1:46">
      <c r="A120" s="10">
        <f t="shared" ca="1" si="5"/>
        <v>28</v>
      </c>
      <c r="B120" s="63" t="str">
        <f t="shared" ca="1" si="6"/>
        <v>B</v>
      </c>
      <c r="C120" s="55">
        <f ca="1">IF($A119&lt;&gt;"",IF($P$1=1,VLOOKUP(D119,$Q$5:$T$30,2),IF($P$1=2,VLOOKUP(D119,$Q$5:$T$30,3),IF($P$1=3,VLOOKUP(D119,$Q$5:$T$30,4),IF(AND($P$1=4,G119="L"),C119+1,IF(AND($P$1=4,G119="W",C119&gt;2),C119-1,1))))),"")</f>
        <v>1</v>
      </c>
      <c r="D120" s="3">
        <f ca="1">IF(A120&lt;&gt;"",IF(G120="",D119,IF(AND(D119&gt;0,G120="L"),D119+1,IF(AND(D119&gt;1,G119="W"),1,1))),"")</f>
        <v>1</v>
      </c>
      <c r="E120" s="3" t="e">
        <f ca="1">IF(AND(F119=B118,G119="W"),1,IF(#REF!="RBR",2,IF(#REF!="BRB",3,IF(#REF!="RBBR",4,IF(#REF!="BRRB",5,1)))))</f>
        <v>#REF!</v>
      </c>
      <c r="F120" s="54" t="str">
        <f ca="1">IF($A119&lt;&gt;"",IF(OR($N119&lt;&gt;0,$O119&lt;&gt;0),"",IF(J119="W","R","")),"")</f>
        <v/>
      </c>
      <c r="G120" s="54" t="str">
        <f ca="1">IF(A120&lt;&gt;"",IF(F120&lt;&gt;"",IF(B120=F120,"W","L"),""),"")</f>
        <v/>
      </c>
      <c r="H120" s="37" t="str">
        <f ca="1">IF(A120&lt;&gt;"",IF(OR(N119&lt;&gt;0,O119&lt;&gt;0),"0",IF(G120&lt;&gt;"",IF(G120="W",(1*C120),(-1*C120)),0)),0)</f>
        <v>0</v>
      </c>
      <c r="I120" s="54" t="str">
        <f ca="1">IF($A119&lt;&gt;"",IF(OR($N119&lt;&gt;0,$O119&lt;&gt;0),"","R"),"")</f>
        <v/>
      </c>
      <c r="J120" s="54" t="str">
        <f ca="1">IF($A120&lt;&gt;"",IF($I120&lt;&gt;"",IF($B120=$I120,"W","L"),""),"")</f>
        <v/>
      </c>
      <c r="K120" s="66">
        <f t="shared" ca="1" si="10"/>
        <v>1</v>
      </c>
      <c r="L120" s="13" t="str">
        <f ca="1">IF(A120&lt;&gt;"",(H120),0)</f>
        <v>0</v>
      </c>
      <c r="M120" s="11">
        <f ca="1">IF(A120&lt;&gt;"",L120+M119,0)</f>
        <v>1</v>
      </c>
      <c r="N120" s="65" t="str">
        <f ca="1">IF($A120&lt;&gt;"",IF(N119&gt;0,N119,IF(M120&gt;=$J$1,"Profit Target",0)),0)</f>
        <v>Profit Target</v>
      </c>
      <c r="O120" s="65">
        <f ca="1">IF($A120&lt;&gt;"",IF(N119&lt;&gt;0,O119,IF(M120&lt;=$G$2,"Stop Loss",0)),0)</f>
        <v>0</v>
      </c>
      <c r="P120" s="89">
        <f t="shared" ca="1" si="13"/>
        <v>1</v>
      </c>
      <c r="Q120" s="93"/>
      <c r="R120" s="94"/>
      <c r="S120" s="94"/>
      <c r="T120" s="94"/>
      <c r="U120"/>
      <c r="V120" s="47"/>
      <c r="W120" s="42"/>
      <c r="X120" s="43"/>
      <c r="Y120"/>
      <c r="Z120" s="4"/>
      <c r="AB120"/>
      <c r="AC120"/>
      <c r="AD120"/>
      <c r="AE120" s="4"/>
      <c r="AF120" s="24"/>
      <c r="AG120"/>
      <c r="AH120" s="23">
        <v>13</v>
      </c>
      <c r="AI120" s="19" t="str">
        <f t="shared" ref="AI120:AJ131" si="14">"2"</f>
        <v>2</v>
      </c>
      <c r="AJ120" s="19" t="str">
        <f t="shared" si="12"/>
        <v>1</v>
      </c>
      <c r="AK120" s="7"/>
      <c r="AL120" s="19">
        <v>3</v>
      </c>
      <c r="AM120" s="19">
        <v>1</v>
      </c>
      <c r="AN120" s="19" t="s">
        <v>12</v>
      </c>
      <c r="AO120" s="19" t="s">
        <v>14</v>
      </c>
      <c r="AP120" s="19" t="s">
        <v>13</v>
      </c>
      <c r="AQ120" s="21">
        <v>7</v>
      </c>
      <c r="AR120" s="10">
        <f t="shared" ca="1" si="7"/>
        <v>11</v>
      </c>
      <c r="AS120" s="22"/>
      <c r="AT120" s="22"/>
    </row>
    <row r="121" spans="1:46">
      <c r="A121" s="10">
        <f t="shared" ca="1" si="5"/>
        <v>15</v>
      </c>
      <c r="B121" s="63" t="str">
        <f t="shared" ca="1" si="6"/>
        <v>B</v>
      </c>
      <c r="C121" s="55">
        <f ca="1">IF($A120&lt;&gt;"",IF($P$1=1,VLOOKUP(D120,$Q$5:$T$30,2),IF($P$1=2,VLOOKUP(D120,$Q$5:$T$30,3),IF($P$1=3,VLOOKUP(D120,$Q$5:$T$30,4),IF(AND($P$1=4,G120="L"),C120+1,IF(AND($P$1=4,G120="W",C120&gt;2),C120-1,1))))),"")</f>
        <v>1</v>
      </c>
      <c r="D121" s="3">
        <f ca="1">IF(A121&lt;&gt;"",IF(G121="",D120,IF(AND(D120&gt;0,G121="L"),D120+1,IF(AND(D120&gt;1,G120="W"),1,1))),"")</f>
        <v>1</v>
      </c>
      <c r="E121" s="3" t="e">
        <f ca="1">IF(AND(F120=B119,G120="W"),1,IF(#REF!="RBR",2,IF(#REF!="BRB",3,IF(#REF!="RBBR",4,IF(#REF!="BRRB",5,1)))))</f>
        <v>#REF!</v>
      </c>
      <c r="F121" s="54" t="str">
        <f ca="1">IF($A120&lt;&gt;"",IF(OR($N120&lt;&gt;0,$O120&lt;&gt;0),"",IF(J120="W","R","")),"")</f>
        <v/>
      </c>
      <c r="G121" s="54" t="str">
        <f ca="1">IF(A121&lt;&gt;"",IF(F121&lt;&gt;"",IF(B121=F121,"W","L"),""),"")</f>
        <v/>
      </c>
      <c r="H121" s="37" t="str">
        <f ca="1">IF(A121&lt;&gt;"",IF(OR(N120&lt;&gt;0,O120&lt;&gt;0),"0",IF(G121&lt;&gt;"",IF(G121="W",(1*C121),(-1*C121)),0)),0)</f>
        <v>0</v>
      </c>
      <c r="I121" s="54" t="str">
        <f ca="1">IF($A120&lt;&gt;"",IF(OR($N120&lt;&gt;0,$O120&lt;&gt;0),"","R"),"")</f>
        <v/>
      </c>
      <c r="J121" s="54" t="str">
        <f ca="1">IF($A121&lt;&gt;"",IF($I121&lt;&gt;"",IF($B121=$I121,"W","L"),""),"")</f>
        <v/>
      </c>
      <c r="K121" s="66">
        <f t="shared" ca="1" si="10"/>
        <v>1</v>
      </c>
      <c r="L121" s="13" t="str">
        <f ca="1">IF(A121&lt;&gt;"",(H121),0)</f>
        <v>0</v>
      </c>
      <c r="M121" s="11">
        <f ca="1">IF(A121&lt;&gt;"",L121+M120,0)</f>
        <v>1</v>
      </c>
      <c r="N121" s="65" t="str">
        <f ca="1">IF($A121&lt;&gt;"",IF(N120&gt;0,N120,IF(M121&gt;=$J$1,"Profit Target",0)),0)</f>
        <v>Profit Target</v>
      </c>
      <c r="O121" s="65">
        <f ca="1">IF($A121&lt;&gt;"",IF(N120&lt;&gt;0,O120,IF(M121&lt;=$G$2,"Stop Loss",0)),0)</f>
        <v>0</v>
      </c>
      <c r="P121" s="89">
        <f t="shared" ca="1" si="13"/>
        <v>1</v>
      </c>
      <c r="Q121" s="93"/>
      <c r="R121" s="94"/>
      <c r="S121" s="94"/>
      <c r="T121" s="94"/>
      <c r="U121"/>
      <c r="V121" s="47"/>
      <c r="W121" s="42"/>
      <c r="X121" s="43"/>
      <c r="Y121"/>
      <c r="Z121"/>
      <c r="AA121"/>
      <c r="AB121"/>
      <c r="AC121"/>
      <c r="AD121"/>
      <c r="AE121"/>
      <c r="AF121"/>
      <c r="AG121"/>
      <c r="AH121" s="23">
        <v>14</v>
      </c>
      <c r="AI121" s="19" t="str">
        <f t="shared" si="14"/>
        <v>2</v>
      </c>
      <c r="AJ121" s="19" t="str">
        <f t="shared" si="14"/>
        <v>2</v>
      </c>
      <c r="AK121" s="7"/>
      <c r="AL121" s="19">
        <v>3</v>
      </c>
      <c r="AM121" s="19">
        <v>2</v>
      </c>
      <c r="AN121" s="19" t="s">
        <v>12</v>
      </c>
      <c r="AO121" s="19" t="s">
        <v>9</v>
      </c>
      <c r="AP121" s="19" t="s">
        <v>10</v>
      </c>
      <c r="AQ121" s="21">
        <v>8</v>
      </c>
      <c r="AR121" s="10">
        <f t="shared" ca="1" si="7"/>
        <v>34</v>
      </c>
      <c r="AS121" s="22"/>
      <c r="AT121" s="22"/>
    </row>
    <row r="122" spans="1:46">
      <c r="A122" s="10">
        <f t="shared" ca="1" si="5"/>
        <v>36</v>
      </c>
      <c r="B122" s="63" t="str">
        <f t="shared" ca="1" si="6"/>
        <v>R</v>
      </c>
      <c r="C122" s="55">
        <f ca="1">IF($A121&lt;&gt;"",IF($P$1=1,VLOOKUP(D121,$Q$5:$T$30,2),IF($P$1=2,VLOOKUP(D121,$Q$5:$T$30,3),IF($P$1=3,VLOOKUP(D121,$Q$5:$T$30,4),IF(AND($P$1=4,G121="L"),C121+1,IF(AND($P$1=4,G121="W",C121&gt;2),C121-1,1))))),"")</f>
        <v>1</v>
      </c>
      <c r="D122" s="3">
        <f ca="1">IF(A122&lt;&gt;"",IF(G122="",D121,IF(AND(D121&gt;0,G122="L"),D121+1,IF(AND(D121&gt;1,G121="W"),1,1))),"")</f>
        <v>1</v>
      </c>
      <c r="E122" s="3" t="e">
        <f ca="1">IF(AND(F121=B120,G121="W"),1,IF(#REF!="RBR",2,IF(#REF!="BRB",3,IF(#REF!="RBBR",4,IF(#REF!="BRRB",5,1)))))</f>
        <v>#REF!</v>
      </c>
      <c r="F122" s="54" t="str">
        <f ca="1">IF($A121&lt;&gt;"",IF(OR($N121&lt;&gt;0,$O121&lt;&gt;0),"",IF(J121="W","R","")),"")</f>
        <v/>
      </c>
      <c r="G122" s="54" t="str">
        <f ca="1">IF(A122&lt;&gt;"",IF(F122&lt;&gt;"",IF(B122=F122,"W","L"),""),"")</f>
        <v/>
      </c>
      <c r="H122" s="37" t="str">
        <f ca="1">IF(A122&lt;&gt;"",IF(OR(N121&lt;&gt;0,O121&lt;&gt;0),"0",IF(G122&lt;&gt;"",IF(G122="W",(1*C122),(-1*C122)),0)),0)</f>
        <v>0</v>
      </c>
      <c r="I122" s="54" t="str">
        <f ca="1">IF($A121&lt;&gt;"",IF(OR($N121&lt;&gt;0,$O121&lt;&gt;0),"","R"),"")</f>
        <v/>
      </c>
      <c r="J122" s="54" t="str">
        <f ca="1">IF($A122&lt;&gt;"",IF($I122&lt;&gt;"",IF($B122=$I122,"W","L"),""),"")</f>
        <v/>
      </c>
      <c r="K122" s="66">
        <f t="shared" ca="1" si="10"/>
        <v>1</v>
      </c>
      <c r="L122" s="13" t="str">
        <f ca="1">IF(A122&lt;&gt;"",(H122),0)</f>
        <v>0</v>
      </c>
      <c r="M122" s="11">
        <f ca="1">IF(A122&lt;&gt;"",L122+M121,0)</f>
        <v>1</v>
      </c>
      <c r="N122" s="65" t="str">
        <f ca="1">IF($A122&lt;&gt;"",IF(N121&gt;0,N121,IF(M122&gt;=$J$1,"Profit Target",0)),0)</f>
        <v>Profit Target</v>
      </c>
      <c r="O122" s="65">
        <f ca="1">IF($A122&lt;&gt;"",IF(N121&lt;&gt;0,O121,IF(M122&lt;=$G$2,"Stop Loss",0)),0)</f>
        <v>0</v>
      </c>
      <c r="P122" s="89">
        <f t="shared" ca="1" si="13"/>
        <v>1</v>
      </c>
      <c r="Q122" s="93"/>
      <c r="R122" s="94"/>
      <c r="S122" s="94"/>
      <c r="T122" s="94"/>
      <c r="U122"/>
      <c r="V122" s="47"/>
      <c r="W122" s="42"/>
      <c r="X122" s="43"/>
      <c r="Y122"/>
      <c r="Z122"/>
      <c r="AA122"/>
      <c r="AB122"/>
      <c r="AC122"/>
      <c r="AD122"/>
      <c r="AE122"/>
      <c r="AF122"/>
      <c r="AG122"/>
      <c r="AH122" s="23">
        <v>15</v>
      </c>
      <c r="AI122" s="19" t="str">
        <f t="shared" si="14"/>
        <v>2</v>
      </c>
      <c r="AJ122" s="19" t="str">
        <f>"3"</f>
        <v>3</v>
      </c>
      <c r="AK122" s="7"/>
      <c r="AL122" s="19">
        <v>3</v>
      </c>
      <c r="AM122" s="19">
        <v>3</v>
      </c>
      <c r="AN122" s="19" t="s">
        <v>12</v>
      </c>
      <c r="AO122" s="19" t="s">
        <v>14</v>
      </c>
      <c r="AP122" s="19" t="s">
        <v>13</v>
      </c>
      <c r="AQ122" s="21">
        <v>9</v>
      </c>
      <c r="AR122" s="10">
        <f t="shared" ca="1" si="7"/>
        <v>8</v>
      </c>
      <c r="AS122" s="22"/>
      <c r="AT122" s="22"/>
    </row>
    <row r="123" spans="1:46">
      <c r="A123" s="10">
        <f t="shared" ca="1" si="5"/>
        <v>33</v>
      </c>
      <c r="B123" s="63" t="str">
        <f t="shared" ca="1" si="6"/>
        <v>B</v>
      </c>
      <c r="C123" s="55">
        <f ca="1">IF($A122&lt;&gt;"",IF($P$1=1,VLOOKUP(D122,$Q$5:$T$30,2),IF($P$1=2,VLOOKUP(D122,$Q$5:$T$30,3),IF($P$1=3,VLOOKUP(D122,$Q$5:$T$30,4),IF(AND($P$1=4,G122="L"),C122+1,IF(AND($P$1=4,G122="W",C122&gt;2),C122-1,1))))),"")</f>
        <v>1</v>
      </c>
      <c r="D123" s="3">
        <f ca="1">IF(A123&lt;&gt;"",IF(G123="",D122,IF(AND(D122&gt;0,G123="L"),D122+1,IF(AND(D122&gt;1,G122="W"),1,1))),"")</f>
        <v>1</v>
      </c>
      <c r="E123" s="3" t="e">
        <f ca="1">IF(AND(F122=B121,G122="W"),1,IF(#REF!="RBR",2,IF(#REF!="BRB",3,IF(#REF!="RBBR",4,IF(#REF!="BRRB",5,1)))))</f>
        <v>#REF!</v>
      </c>
      <c r="F123" s="54" t="str">
        <f ca="1">IF($A122&lt;&gt;"",IF(OR($N122&lt;&gt;0,$O122&lt;&gt;0),"",IF(J122="W","R","")),"")</f>
        <v/>
      </c>
      <c r="G123" s="54" t="str">
        <f ca="1">IF(A123&lt;&gt;"",IF(F123&lt;&gt;"",IF(B123=F123,"W","L"),""),"")</f>
        <v/>
      </c>
      <c r="H123" s="37" t="str">
        <f ca="1">IF(A123&lt;&gt;"",IF(OR(N122&lt;&gt;0,O122&lt;&gt;0),"0",IF(G123&lt;&gt;"",IF(G123="W",(1*C123),(-1*C123)),0)),0)</f>
        <v>0</v>
      </c>
      <c r="I123" s="54" t="str">
        <f ca="1">IF($A122&lt;&gt;"",IF(OR($N122&lt;&gt;0,$O122&lt;&gt;0),"","R"),"")</f>
        <v/>
      </c>
      <c r="J123" s="54" t="str">
        <f ca="1">IF($A123&lt;&gt;"",IF($I123&lt;&gt;"",IF($B123=$I123,"W","L"),""),"")</f>
        <v/>
      </c>
      <c r="K123" s="66">
        <f t="shared" ca="1" si="10"/>
        <v>1</v>
      </c>
      <c r="L123" s="13" t="str">
        <f ca="1">IF(A123&lt;&gt;"",(H123),0)</f>
        <v>0</v>
      </c>
      <c r="M123" s="11">
        <f ca="1">IF(A123&lt;&gt;"",L123+M122,0)</f>
        <v>1</v>
      </c>
      <c r="N123" s="65" t="str">
        <f ca="1">IF($A123&lt;&gt;"",IF(N122&gt;0,N122,IF(M123&gt;=$J$1,"Profit Target",0)),0)</f>
        <v>Profit Target</v>
      </c>
      <c r="O123" s="65">
        <f ca="1">IF($A123&lt;&gt;"",IF(N122&lt;&gt;0,O122,IF(M123&lt;=$G$2,"Stop Loss",0)),0)</f>
        <v>0</v>
      </c>
      <c r="P123" s="89">
        <f t="shared" ca="1" si="13"/>
        <v>1</v>
      </c>
      <c r="Q123" s="93"/>
      <c r="R123" s="94"/>
      <c r="S123" s="94"/>
      <c r="T123" s="94"/>
      <c r="U123"/>
      <c r="V123" s="47"/>
      <c r="W123" s="42"/>
      <c r="X123" s="43"/>
      <c r="Y123"/>
      <c r="Z123"/>
      <c r="AA123"/>
      <c r="AB123"/>
      <c r="AC123"/>
      <c r="AD123"/>
      <c r="AE123"/>
      <c r="AF123"/>
      <c r="AG123"/>
      <c r="AH123" s="23">
        <v>16</v>
      </c>
      <c r="AI123" s="19" t="str">
        <f t="shared" si="14"/>
        <v>2</v>
      </c>
      <c r="AJ123" s="19" t="str">
        <f t="shared" si="12"/>
        <v>1</v>
      </c>
      <c r="AK123" s="7"/>
      <c r="AL123" s="19">
        <v>3</v>
      </c>
      <c r="AM123" s="19">
        <v>1</v>
      </c>
      <c r="AN123" s="19" t="s">
        <v>12</v>
      </c>
      <c r="AO123" s="19" t="s">
        <v>9</v>
      </c>
      <c r="AP123" s="19" t="s">
        <v>10</v>
      </c>
      <c r="AQ123" s="21">
        <v>7</v>
      </c>
      <c r="AR123" s="10">
        <f t="shared" ca="1" si="7"/>
        <v>23</v>
      </c>
      <c r="AS123" s="22"/>
      <c r="AT123" s="22"/>
    </row>
    <row r="124" spans="1:46">
      <c r="A124" s="10">
        <f t="shared" ca="1" si="5"/>
        <v>33</v>
      </c>
      <c r="B124" s="63" t="str">
        <f t="shared" ca="1" si="6"/>
        <v>B</v>
      </c>
      <c r="C124" s="55">
        <f ca="1">IF($A123&lt;&gt;"",IF($P$1=1,VLOOKUP(D123,$Q$5:$T$30,2),IF($P$1=2,VLOOKUP(D123,$Q$5:$T$30,3),IF($P$1=3,VLOOKUP(D123,$Q$5:$T$30,4),IF(AND($P$1=4,G123="L"),C123+1,IF(AND($P$1=4,G123="W",C123&gt;2),C123-1,1))))),"")</f>
        <v>1</v>
      </c>
      <c r="D124" s="3">
        <f ca="1">IF(A124&lt;&gt;"",IF(G124="",D123,IF(AND(D123&gt;0,G124="L"),D123+1,IF(AND(D123&gt;1,G123="W"),1,1))),"")</f>
        <v>1</v>
      </c>
      <c r="E124" s="3" t="e">
        <f ca="1">IF(AND(F123=B122,G123="W"),1,IF(#REF!="RBR",2,IF(#REF!="BRB",3,IF(#REF!="RBBR",4,IF(#REF!="BRRB",5,1)))))</f>
        <v>#REF!</v>
      </c>
      <c r="F124" s="54" t="str">
        <f ca="1">IF($A123&lt;&gt;"",IF(OR($N123&lt;&gt;0,$O123&lt;&gt;0),"",IF(J123="W","R","")),"")</f>
        <v/>
      </c>
      <c r="G124" s="54" t="str">
        <f ca="1">IF(A124&lt;&gt;"",IF(F124&lt;&gt;"",IF(B124=F124,"W","L"),""),"")</f>
        <v/>
      </c>
      <c r="H124" s="37" t="str">
        <f ca="1">IF(A124&lt;&gt;"",IF(OR(N123&lt;&gt;0,O123&lt;&gt;0),"0",IF(G124&lt;&gt;"",IF(G124="W",(1*C124),(-1*C124)),0)),0)</f>
        <v>0</v>
      </c>
      <c r="I124" s="54" t="str">
        <f ca="1">IF($A123&lt;&gt;"",IF(OR($N123&lt;&gt;0,$O123&lt;&gt;0),"","R"),"")</f>
        <v/>
      </c>
      <c r="J124" s="54" t="str">
        <f ca="1">IF($A124&lt;&gt;"",IF($I124&lt;&gt;"",IF($B124=$I124,"W","L"),""),"")</f>
        <v/>
      </c>
      <c r="K124" s="66">
        <f t="shared" ca="1" si="10"/>
        <v>1</v>
      </c>
      <c r="L124" s="13" t="str">
        <f ca="1">IF(A124&lt;&gt;"",(H124),0)</f>
        <v>0</v>
      </c>
      <c r="M124" s="11">
        <f ca="1">IF(A124&lt;&gt;"",L124+M123,0)</f>
        <v>1</v>
      </c>
      <c r="N124" s="65" t="str">
        <f ca="1">IF($A124&lt;&gt;"",IF(N123&gt;0,N123,IF(M124&gt;=$J$1,"Profit Target",0)),0)</f>
        <v>Profit Target</v>
      </c>
      <c r="O124" s="65">
        <f ca="1">IF($A124&lt;&gt;"",IF(N123&lt;&gt;0,O123,IF(M124&lt;=$G$2,"Stop Loss",0)),0)</f>
        <v>0</v>
      </c>
      <c r="P124" s="89">
        <f t="shared" ca="1" si="13"/>
        <v>1</v>
      </c>
      <c r="Q124" s="93"/>
      <c r="R124" s="94"/>
      <c r="S124" s="94"/>
      <c r="T124" s="94"/>
      <c r="U124"/>
      <c r="V124" s="47"/>
      <c r="W124" s="42"/>
      <c r="X124" s="43"/>
      <c r="Y124"/>
      <c r="Z124"/>
      <c r="AA124"/>
      <c r="AB124"/>
      <c r="AC124"/>
      <c r="AD124"/>
      <c r="AE124"/>
      <c r="AF124"/>
      <c r="AG124"/>
      <c r="AH124" s="23">
        <v>17</v>
      </c>
      <c r="AI124" s="19" t="str">
        <f t="shared" si="14"/>
        <v>2</v>
      </c>
      <c r="AJ124" s="19" t="str">
        <f t="shared" si="14"/>
        <v>2</v>
      </c>
      <c r="AK124" s="7"/>
      <c r="AL124" s="19">
        <v>3</v>
      </c>
      <c r="AM124" s="19">
        <v>2</v>
      </c>
      <c r="AN124" s="19" t="s">
        <v>12</v>
      </c>
      <c r="AO124" s="19" t="s">
        <v>14</v>
      </c>
      <c r="AP124" s="19" t="s">
        <v>13</v>
      </c>
      <c r="AQ124" s="21">
        <v>8</v>
      </c>
      <c r="AR124" s="10">
        <f t="shared" ca="1" si="7"/>
        <v>13</v>
      </c>
      <c r="AS124" s="22"/>
      <c r="AT124" s="22"/>
    </row>
    <row r="125" spans="1:46">
      <c r="A125" s="10">
        <f t="shared" ca="1" si="5"/>
        <v>1</v>
      </c>
      <c r="B125" s="63" t="str">
        <f t="shared" ca="1" si="6"/>
        <v>R</v>
      </c>
      <c r="C125" s="55">
        <f ca="1">IF($A124&lt;&gt;"",IF($P$1=1,VLOOKUP(D124,$Q$5:$T$30,2),IF($P$1=2,VLOOKUP(D124,$Q$5:$T$30,3),IF($P$1=3,VLOOKUP(D124,$Q$5:$T$30,4),IF(AND($P$1=4,G124="L"),C124+1,IF(AND($P$1=4,G124="W",C124&gt;2),C124-1,1))))),"")</f>
        <v>1</v>
      </c>
      <c r="D125" s="3">
        <f ca="1">IF(A125&lt;&gt;"",IF(G125="",D124,IF(AND(D124&gt;0,G125="L"),D124+1,IF(AND(D124&gt;1,G124="W"),1,1))),"")</f>
        <v>1</v>
      </c>
      <c r="E125" s="3" t="e">
        <f ca="1">IF(AND(F124=B123,G124="W"),1,IF(#REF!="RBR",2,IF(#REF!="BRB",3,IF(#REF!="RBBR",4,IF(#REF!="BRRB",5,1)))))</f>
        <v>#REF!</v>
      </c>
      <c r="F125" s="54" t="str">
        <f ca="1">IF($A124&lt;&gt;"",IF(OR($N124&lt;&gt;0,$O124&lt;&gt;0),"",IF(J124="W","R","")),"")</f>
        <v/>
      </c>
      <c r="G125" s="54" t="str">
        <f ca="1">IF(A125&lt;&gt;"",IF(F125&lt;&gt;"",IF(B125=F125,"W","L"),""),"")</f>
        <v/>
      </c>
      <c r="H125" s="37" t="str">
        <f ca="1">IF(A125&lt;&gt;"",IF(OR(N124&lt;&gt;0,O124&lt;&gt;0),"0",IF(G125&lt;&gt;"",IF(G125="W",(1*C125),(-1*C125)),0)),0)</f>
        <v>0</v>
      </c>
      <c r="I125" s="54" t="str">
        <f ca="1">IF($A124&lt;&gt;"",IF(OR($N124&lt;&gt;0,$O124&lt;&gt;0),"","R"),"")</f>
        <v/>
      </c>
      <c r="J125" s="54" t="str">
        <f ca="1">IF($A125&lt;&gt;"",IF($I125&lt;&gt;"",IF($B125=$I125,"W","L"),""),"")</f>
        <v/>
      </c>
      <c r="K125" s="66">
        <f t="shared" ca="1" si="10"/>
        <v>1</v>
      </c>
      <c r="L125" s="13" t="str">
        <f ca="1">IF(A125&lt;&gt;"",(H125),0)</f>
        <v>0</v>
      </c>
      <c r="M125" s="11">
        <f ca="1">IF(A125&lt;&gt;"",L125+M124,0)</f>
        <v>1</v>
      </c>
      <c r="N125" s="65" t="str">
        <f ca="1">IF($A125&lt;&gt;"",IF(N124&gt;0,N124,IF(M125&gt;=$J$1,"Profit Target",0)),0)</f>
        <v>Profit Target</v>
      </c>
      <c r="O125" s="65">
        <f ca="1">IF($A125&lt;&gt;"",IF(N124&lt;&gt;0,O124,IF(M125&lt;=$G$2,"Stop Loss",0)),0)</f>
        <v>0</v>
      </c>
      <c r="P125" s="89">
        <f t="shared" ca="1" si="13"/>
        <v>1</v>
      </c>
      <c r="Q125" s="93"/>
      <c r="R125" s="94"/>
      <c r="S125" s="94"/>
      <c r="T125" s="94"/>
      <c r="U125"/>
      <c r="V125" s="47"/>
      <c r="W125" s="42"/>
      <c r="X125" s="43"/>
      <c r="Y125"/>
      <c r="Z125"/>
      <c r="AA125"/>
      <c r="AB125"/>
      <c r="AC125"/>
      <c r="AD125"/>
      <c r="AE125"/>
      <c r="AF125"/>
      <c r="AG125"/>
      <c r="AH125" s="23">
        <v>18</v>
      </c>
      <c r="AI125" s="19" t="str">
        <f t="shared" si="14"/>
        <v>2</v>
      </c>
      <c r="AJ125" s="19" t="str">
        <f>"3"</f>
        <v>3</v>
      </c>
      <c r="AK125" s="7"/>
      <c r="AL125" s="19">
        <v>3</v>
      </c>
      <c r="AM125" s="19">
        <v>3</v>
      </c>
      <c r="AN125" s="19" t="s">
        <v>12</v>
      </c>
      <c r="AO125" s="19" t="s">
        <v>9</v>
      </c>
      <c r="AP125" s="19" t="s">
        <v>10</v>
      </c>
      <c r="AQ125" s="21">
        <v>9</v>
      </c>
      <c r="AR125" s="10">
        <f t="shared" ca="1" si="7"/>
        <v>32</v>
      </c>
      <c r="AS125" s="22"/>
      <c r="AT125" s="22"/>
    </row>
    <row r="126" spans="1:46">
      <c r="A126" s="10">
        <f t="shared" ca="1" si="5"/>
        <v>12</v>
      </c>
      <c r="B126" s="63" t="str">
        <f t="shared" ca="1" si="6"/>
        <v>R</v>
      </c>
      <c r="C126" s="55">
        <f ca="1">IF($A125&lt;&gt;"",IF($P$1=1,VLOOKUP(D125,$Q$5:$T$30,2),IF($P$1=2,VLOOKUP(D125,$Q$5:$T$30,3),IF($P$1=3,VLOOKUP(D125,$Q$5:$T$30,4),IF(AND($P$1=4,G125="L"),C125+1,IF(AND($P$1=4,G125="W",C125&gt;2),C125-1,1))))),"")</f>
        <v>1</v>
      </c>
      <c r="D126" s="3">
        <f ca="1">IF(A126&lt;&gt;"",IF(G126="",D125,IF(AND(D125&gt;0,G126="L"),D125+1,IF(AND(D125&gt;1,G125="W"),1,1))),"")</f>
        <v>1</v>
      </c>
      <c r="E126" s="3" t="e">
        <f ca="1">IF(AND(F125=B124,G125="W"),1,IF(#REF!="RBR",2,IF(#REF!="BRB",3,IF(#REF!="RBBR",4,IF(#REF!="BRRB",5,1)))))</f>
        <v>#REF!</v>
      </c>
      <c r="F126" s="54" t="str">
        <f ca="1">IF($A125&lt;&gt;"",IF(OR($N125&lt;&gt;0,$O125&lt;&gt;0),"",IF(J125="W","R","")),"")</f>
        <v/>
      </c>
      <c r="G126" s="54" t="str">
        <f ca="1">IF(A126&lt;&gt;"",IF(F126&lt;&gt;"",IF(B126=F126,"W","L"),""),"")</f>
        <v/>
      </c>
      <c r="H126" s="37" t="str">
        <f ca="1">IF(A126&lt;&gt;"",IF(OR(N125&lt;&gt;0,O125&lt;&gt;0),"0",IF(G126&lt;&gt;"",IF(G126="W",(1*C126),(-1*C126)),0)),0)</f>
        <v>0</v>
      </c>
      <c r="I126" s="54" t="str">
        <f ca="1">IF($A125&lt;&gt;"",IF(OR($N125&lt;&gt;0,$O125&lt;&gt;0),"","R"),"")</f>
        <v/>
      </c>
      <c r="J126" s="54" t="str">
        <f ca="1">IF($A126&lt;&gt;"",IF($I126&lt;&gt;"",IF($B126=$I126,"W","L"),""),"")</f>
        <v/>
      </c>
      <c r="K126" s="66">
        <f t="shared" ca="1" si="10"/>
        <v>1</v>
      </c>
      <c r="L126" s="13" t="str">
        <f ca="1">IF(A126&lt;&gt;"",(H126),0)</f>
        <v>0</v>
      </c>
      <c r="M126" s="11">
        <f ca="1">IF(A126&lt;&gt;"",L126+M125,0)</f>
        <v>1</v>
      </c>
      <c r="N126" s="65" t="str">
        <f ca="1">IF($A126&lt;&gt;"",IF(N125&gt;0,N125,IF(M126&gt;=$J$1,"Profit Target",0)),0)</f>
        <v>Profit Target</v>
      </c>
      <c r="O126" s="65">
        <f ca="1">IF($A126&lt;&gt;"",IF(N125&lt;&gt;0,O125,IF(M126&lt;=$G$2,"Stop Loss",0)),0)</f>
        <v>0</v>
      </c>
      <c r="P126" s="89">
        <f t="shared" ca="1" si="13"/>
        <v>1</v>
      </c>
      <c r="Q126" s="93"/>
      <c r="R126" s="94"/>
      <c r="S126" s="94"/>
      <c r="T126" s="94"/>
      <c r="U126"/>
      <c r="V126" s="47"/>
      <c r="W126" s="42"/>
      <c r="X126" s="43"/>
      <c r="Y126"/>
      <c r="Z126"/>
      <c r="AA126"/>
      <c r="AB126"/>
      <c r="AC126"/>
      <c r="AD126"/>
      <c r="AE126"/>
      <c r="AF126"/>
      <c r="AG126"/>
      <c r="AH126" s="23">
        <v>19</v>
      </c>
      <c r="AI126" s="19" t="str">
        <f t="shared" si="14"/>
        <v>2</v>
      </c>
      <c r="AJ126" s="19" t="str">
        <f>"1"</f>
        <v>1</v>
      </c>
      <c r="AK126" s="7"/>
      <c r="AL126" s="19">
        <v>4</v>
      </c>
      <c r="AM126" s="19">
        <v>1</v>
      </c>
      <c r="AN126" s="19" t="s">
        <v>8</v>
      </c>
      <c r="AO126" s="19" t="s">
        <v>9</v>
      </c>
      <c r="AP126" s="19" t="s">
        <v>13</v>
      </c>
      <c r="AQ126" s="21">
        <v>10</v>
      </c>
      <c r="AR126" s="10">
        <f t="shared" ca="1" si="7"/>
        <v>24</v>
      </c>
      <c r="AS126" s="22"/>
      <c r="AT126" s="22"/>
    </row>
    <row r="127" spans="1:46">
      <c r="A127" s="10">
        <f t="shared" ca="1" si="5"/>
        <v>6</v>
      </c>
      <c r="B127" s="63" t="str">
        <f t="shared" ca="1" si="6"/>
        <v>B</v>
      </c>
      <c r="C127" s="55">
        <f ca="1">IF($A126&lt;&gt;"",IF($P$1=1,VLOOKUP(D126,$Q$5:$T$30,2),IF($P$1=2,VLOOKUP(D126,$Q$5:$T$30,3),IF($P$1=3,VLOOKUP(D126,$Q$5:$T$30,4),IF(AND($P$1=4,G126="L"),C126+1,IF(AND($P$1=4,G126="W",C126&gt;2),C126-1,1))))),"")</f>
        <v>1</v>
      </c>
      <c r="D127" s="3">
        <f ca="1">IF(A127&lt;&gt;"",IF(G127="",D126,IF(AND(D126&gt;0,G127="L"),D126+1,IF(AND(D126&gt;1,G126="W"),1,1))),"")</f>
        <v>1</v>
      </c>
      <c r="E127" s="3" t="e">
        <f ca="1">IF(AND(F126=B125,G126="W"),1,IF(#REF!="RBR",2,IF(#REF!="BRB",3,IF(#REF!="RBBR",4,IF(#REF!="BRRB",5,1)))))</f>
        <v>#REF!</v>
      </c>
      <c r="F127" s="54" t="str">
        <f ca="1">IF($A126&lt;&gt;"",IF(OR($N126&lt;&gt;0,$O126&lt;&gt;0),"",IF(J126="W","R","")),"")</f>
        <v/>
      </c>
      <c r="G127" s="54" t="str">
        <f ca="1">IF(A127&lt;&gt;"",IF(F127&lt;&gt;"",IF(B127=F127,"W","L"),""),"")</f>
        <v/>
      </c>
      <c r="H127" s="37" t="str">
        <f ca="1">IF(A127&lt;&gt;"",IF(OR(N126&lt;&gt;0,O126&lt;&gt;0),"0",IF(G127&lt;&gt;"",IF(G127="W",(1*C127),(-1*C127)),0)),0)</f>
        <v>0</v>
      </c>
      <c r="I127" s="54" t="str">
        <f ca="1">IF($A126&lt;&gt;"",IF(OR($N126&lt;&gt;0,$O126&lt;&gt;0),"","R"),"")</f>
        <v/>
      </c>
      <c r="J127" s="54" t="str">
        <f ca="1">IF($A127&lt;&gt;"",IF($I127&lt;&gt;"",IF($B127=$I127,"W","L"),""),"")</f>
        <v/>
      </c>
      <c r="K127" s="66">
        <f t="shared" ca="1" si="10"/>
        <v>1</v>
      </c>
      <c r="L127" s="13" t="str">
        <f ca="1">IF(A127&lt;&gt;"",(H127),0)</f>
        <v>0</v>
      </c>
      <c r="M127" s="11">
        <f ca="1">IF(A127&lt;&gt;"",L127+M126,0)</f>
        <v>1</v>
      </c>
      <c r="N127" s="65" t="str">
        <f ca="1">IF($A127&lt;&gt;"",IF(N126&gt;0,N126,IF(M127&gt;=$J$1,"Profit Target",0)),0)</f>
        <v>Profit Target</v>
      </c>
      <c r="O127" s="65">
        <f ca="1">IF($A127&lt;&gt;"",IF(N126&lt;&gt;0,O126,IF(M127&lt;=$G$2,"Stop Loss",0)),0)</f>
        <v>0</v>
      </c>
      <c r="P127" s="89">
        <f t="shared" ca="1" si="13"/>
        <v>1</v>
      </c>
      <c r="Q127" s="93"/>
      <c r="R127" s="94"/>
      <c r="S127" s="94"/>
      <c r="T127" s="94"/>
      <c r="U127"/>
      <c r="V127" s="47"/>
      <c r="W127" s="42"/>
      <c r="X127" s="43"/>
      <c r="Y127"/>
      <c r="Z127"/>
      <c r="AA127"/>
      <c r="AB127"/>
      <c r="AC127"/>
      <c r="AD127"/>
      <c r="AE127"/>
      <c r="AF127"/>
      <c r="AG127"/>
      <c r="AH127" s="23">
        <v>20</v>
      </c>
      <c r="AI127" s="19" t="str">
        <f t="shared" si="14"/>
        <v>2</v>
      </c>
      <c r="AJ127" s="19" t="str">
        <f t="shared" si="14"/>
        <v>2</v>
      </c>
      <c r="AK127" s="7"/>
      <c r="AL127" s="19">
        <v>4</v>
      </c>
      <c r="AM127" s="19">
        <v>2</v>
      </c>
      <c r="AN127" s="19" t="s">
        <v>8</v>
      </c>
      <c r="AO127" s="19" t="s">
        <v>14</v>
      </c>
      <c r="AP127" s="19" t="s">
        <v>10</v>
      </c>
      <c r="AQ127" s="21">
        <v>11</v>
      </c>
      <c r="AR127" s="10">
        <f t="shared" ca="1" si="7"/>
        <v>29</v>
      </c>
      <c r="AS127" s="22"/>
      <c r="AT127" s="22"/>
    </row>
    <row r="128" spans="1:46">
      <c r="A128" s="10">
        <f t="shared" ca="1" si="5"/>
        <v>26</v>
      </c>
      <c r="B128" s="63" t="str">
        <f t="shared" ca="1" si="6"/>
        <v>B</v>
      </c>
      <c r="C128" s="55">
        <f ca="1">IF($A127&lt;&gt;"",IF($P$1=1,VLOOKUP(D127,$Q$5:$T$30,2),IF($P$1=2,VLOOKUP(D127,$Q$5:$T$30,3),IF($P$1=3,VLOOKUP(D127,$Q$5:$T$30,4),IF(AND($P$1=4,G127="L"),C127+1,IF(AND($P$1=4,G127="W",C127&gt;2),C127-1,1))))),"")</f>
        <v>1</v>
      </c>
      <c r="D128" s="3">
        <f ca="1">IF(A128&lt;&gt;"",IF(G128="",D127,IF(AND(D127&gt;0,G128="L"),D127+1,IF(AND(D127&gt;1,G127="W"),1,1))),"")</f>
        <v>1</v>
      </c>
      <c r="E128" s="3" t="e">
        <f ca="1">IF(AND(F127=B126,G127="W"),1,IF(#REF!="RBR",2,IF(#REF!="BRB",3,IF(#REF!="RBBR",4,IF(#REF!="BRRB",5,1)))))</f>
        <v>#REF!</v>
      </c>
      <c r="F128" s="54" t="str">
        <f ca="1">IF($A127&lt;&gt;"",IF(OR($N127&lt;&gt;0,$O127&lt;&gt;0),"",IF(J127="W","R","")),"")</f>
        <v/>
      </c>
      <c r="G128" s="54" t="str">
        <f ca="1">IF(A128&lt;&gt;"",IF(F128&lt;&gt;"",IF(B128=F128,"W","L"),""),"")</f>
        <v/>
      </c>
      <c r="H128" s="37" t="str">
        <f ca="1">IF(A128&lt;&gt;"",IF(OR(N127&lt;&gt;0,O127&lt;&gt;0),"0",IF(G128&lt;&gt;"",IF(G128="W",(1*C128),(-1*C128)),0)),0)</f>
        <v>0</v>
      </c>
      <c r="I128" s="54" t="str">
        <f ca="1">IF($A127&lt;&gt;"",IF(OR($N127&lt;&gt;0,$O127&lt;&gt;0),"","R"),"")</f>
        <v/>
      </c>
      <c r="J128" s="54" t="str">
        <f ca="1">IF($A128&lt;&gt;"",IF($I128&lt;&gt;"",IF($B128=$I128,"W","L"),""),"")</f>
        <v/>
      </c>
      <c r="K128" s="66">
        <f t="shared" ca="1" si="10"/>
        <v>1</v>
      </c>
      <c r="L128" s="13" t="str">
        <f ca="1">IF(A128&lt;&gt;"",(H128),0)</f>
        <v>0</v>
      </c>
      <c r="M128" s="11">
        <f ca="1">IF(A128&lt;&gt;"",L128+M127,0)</f>
        <v>1</v>
      </c>
      <c r="N128" s="65" t="str">
        <f ca="1">IF($A128&lt;&gt;"",IF(N127&gt;0,N127,IF(M128&gt;=$J$1,"Profit Target",0)),0)</f>
        <v>Profit Target</v>
      </c>
      <c r="O128" s="65">
        <f ca="1">IF($A128&lt;&gt;"",IF(N127&lt;&gt;0,O127,IF(M128&lt;=$G$2,"Stop Loss",0)),0)</f>
        <v>0</v>
      </c>
      <c r="P128" s="89">
        <f t="shared" ca="1" si="13"/>
        <v>1</v>
      </c>
      <c r="Q128" s="93"/>
      <c r="R128" s="94"/>
      <c r="S128" s="94"/>
      <c r="T128" s="94"/>
      <c r="U128"/>
      <c r="V128" s="47"/>
      <c r="W128" s="42"/>
      <c r="X128"/>
      <c r="Y128"/>
      <c r="Z128"/>
      <c r="AA128"/>
      <c r="AB128"/>
      <c r="AC128"/>
      <c r="AD128"/>
      <c r="AE128"/>
      <c r="AF128"/>
      <c r="AG128"/>
      <c r="AH128" s="23">
        <v>21</v>
      </c>
      <c r="AI128" s="19" t="str">
        <f t="shared" si="14"/>
        <v>2</v>
      </c>
      <c r="AJ128" s="19" t="str">
        <f>"3"</f>
        <v>3</v>
      </c>
      <c r="AK128" s="7"/>
      <c r="AL128" s="19">
        <v>4</v>
      </c>
      <c r="AM128" s="19">
        <v>3</v>
      </c>
      <c r="AN128" s="19" t="s">
        <v>8</v>
      </c>
      <c r="AO128" s="19" t="s">
        <v>9</v>
      </c>
      <c r="AP128" s="19" t="s">
        <v>13</v>
      </c>
      <c r="AQ128" s="21">
        <v>12</v>
      </c>
      <c r="AR128" s="10">
        <f t="shared" ca="1" si="7"/>
        <v>35</v>
      </c>
      <c r="AS128" s="22"/>
      <c r="AT128" s="22"/>
    </row>
    <row r="129" spans="1:46">
      <c r="A129" s="10">
        <f t="shared" ca="1" si="5"/>
        <v>29</v>
      </c>
      <c r="B129" s="63" t="str">
        <f t="shared" ca="1" si="6"/>
        <v>B</v>
      </c>
      <c r="C129" s="55">
        <f ca="1">IF($A128&lt;&gt;"",IF($P$1=1,VLOOKUP(D128,$Q$5:$T$30,2),IF($P$1=2,VLOOKUP(D128,$Q$5:$T$30,3),IF($P$1=3,VLOOKUP(D128,$Q$5:$T$30,4),IF(AND($P$1=4,G128="L"),C128+1,IF(AND($P$1=4,G128="W",C128&gt;2),C128-1,1))))),"")</f>
        <v>1</v>
      </c>
      <c r="D129" s="3">
        <f ca="1">IF(A129&lt;&gt;"",IF(G129="",D128,IF(AND(D128&gt;0,G129="L"),D128+1,IF(AND(D128&gt;1,G128="W"),1,1))),"")</f>
        <v>1</v>
      </c>
      <c r="E129" s="3" t="e">
        <f ca="1">IF(AND(F128=B127,G128="W"),1,IF(#REF!="RBR",2,IF(#REF!="BRB",3,IF(#REF!="RBBR",4,IF(#REF!="BRRB",5,1)))))</f>
        <v>#REF!</v>
      </c>
      <c r="F129" s="54" t="str">
        <f ca="1">IF($A128&lt;&gt;"",IF(OR($N128&lt;&gt;0,$O128&lt;&gt;0),"",IF(J128="W","R","")),"")</f>
        <v/>
      </c>
      <c r="G129" s="54" t="str">
        <f ca="1">IF(A129&lt;&gt;"",IF(F129&lt;&gt;"",IF(B129=F129,"W","L"),""),"")</f>
        <v/>
      </c>
      <c r="H129" s="37" t="str">
        <f ca="1">IF(A129&lt;&gt;"",IF(OR(N128&lt;&gt;0,O128&lt;&gt;0),"0",IF(G129&lt;&gt;"",IF(G129="W",(1*C129),(-1*C129)),0)),0)</f>
        <v>0</v>
      </c>
      <c r="I129" s="54" t="str">
        <f ca="1">IF($A128&lt;&gt;"",IF(OR($N128&lt;&gt;0,$O128&lt;&gt;0),"","R"),"")</f>
        <v/>
      </c>
      <c r="J129" s="54" t="str">
        <f ca="1">IF($A129&lt;&gt;"",IF($I129&lt;&gt;"",IF($B129=$I129,"W","L"),""),"")</f>
        <v/>
      </c>
      <c r="K129" s="66">
        <f t="shared" ca="1" si="10"/>
        <v>1</v>
      </c>
      <c r="L129" s="13" t="str">
        <f ca="1">IF(A129&lt;&gt;"",(H129),0)</f>
        <v>0</v>
      </c>
      <c r="M129" s="11">
        <f ca="1">IF(A129&lt;&gt;"",L129+M128,0)</f>
        <v>1</v>
      </c>
      <c r="N129" s="65" t="str">
        <f ca="1">IF($A129&lt;&gt;"",IF(N128&gt;0,N128,IF(M129&gt;=$J$1,"Profit Target",0)),0)</f>
        <v>Profit Target</v>
      </c>
      <c r="O129" s="65">
        <f ca="1">IF($A129&lt;&gt;"",IF(N128&lt;&gt;0,O128,IF(M129&lt;=$G$2,"Stop Loss",0)),0)</f>
        <v>0</v>
      </c>
      <c r="P129" s="89">
        <f t="shared" ca="1" si="13"/>
        <v>1</v>
      </c>
      <c r="Q129" s="93"/>
      <c r="R129" s="94"/>
      <c r="S129" s="94"/>
      <c r="T129" s="94"/>
      <c r="U129"/>
      <c r="V129" s="47"/>
      <c r="W129" s="42"/>
      <c r="X129"/>
      <c r="Y129"/>
      <c r="Z129"/>
      <c r="AA129"/>
      <c r="AB129"/>
      <c r="AC129"/>
      <c r="AD129"/>
      <c r="AE129"/>
      <c r="AF129"/>
      <c r="AG129"/>
      <c r="AH129" s="23">
        <v>22</v>
      </c>
      <c r="AI129" s="19" t="str">
        <f t="shared" si="14"/>
        <v>2</v>
      </c>
      <c r="AJ129" s="19" t="str">
        <f>"1"</f>
        <v>1</v>
      </c>
      <c r="AK129" s="7"/>
      <c r="AL129" s="19">
        <v>4</v>
      </c>
      <c r="AM129" s="19">
        <v>1</v>
      </c>
      <c r="AN129" s="19" t="s">
        <v>8</v>
      </c>
      <c r="AO129" s="19" t="s">
        <v>14</v>
      </c>
      <c r="AP129" s="19" t="s">
        <v>10</v>
      </c>
      <c r="AQ129" s="21">
        <v>10</v>
      </c>
      <c r="AR129" s="10">
        <f t="shared" ca="1" si="7"/>
        <v>18</v>
      </c>
      <c r="AS129" s="22"/>
      <c r="AT129" s="22"/>
    </row>
    <row r="130" spans="1:46">
      <c r="A130" s="10">
        <f t="shared" ca="1" si="5"/>
        <v>23</v>
      </c>
      <c r="B130" s="63" t="str">
        <f t="shared" ca="1" si="6"/>
        <v>R</v>
      </c>
      <c r="C130" s="55">
        <f ca="1">IF($A129&lt;&gt;"",IF($P$1=1,VLOOKUP(D129,$Q$5:$T$30,2),IF($P$1=2,VLOOKUP(D129,$Q$5:$T$30,3),IF($P$1=3,VLOOKUP(D129,$Q$5:$T$30,4),IF(AND($P$1=4,G129="L"),C129+1,IF(AND($P$1=4,G129="W",C129&gt;2),C129-1,1))))),"")</f>
        <v>1</v>
      </c>
      <c r="D130" s="3">
        <f ca="1">IF(A130&lt;&gt;"",IF(G130="",D129,IF(AND(D129&gt;0,G130="L"),D129+1,IF(AND(D129&gt;1,G129="W"),1,1))),"")</f>
        <v>1</v>
      </c>
      <c r="E130" s="3" t="e">
        <f ca="1">IF(AND(F129=B128,G129="W"),1,IF(#REF!="RBR",2,IF(#REF!="BRB",3,IF(#REF!="RBBR",4,IF(#REF!="BRRB",5,1)))))</f>
        <v>#REF!</v>
      </c>
      <c r="F130" s="54" t="str">
        <f ca="1">IF($A129&lt;&gt;"",IF(OR($N129&lt;&gt;0,$O129&lt;&gt;0),"",IF(J129="W","R","")),"")</f>
        <v/>
      </c>
      <c r="G130" s="54" t="str">
        <f ca="1">IF(A130&lt;&gt;"",IF(F130&lt;&gt;"",IF(B130=F130,"W","L"),""),"")</f>
        <v/>
      </c>
      <c r="H130" s="37" t="str">
        <f ca="1">IF(A130&lt;&gt;"",IF(OR(N129&lt;&gt;0,O129&lt;&gt;0),"0",IF(G130&lt;&gt;"",IF(G130="W",(1*C130),(-1*C130)),0)),0)</f>
        <v>0</v>
      </c>
      <c r="I130" s="54" t="str">
        <f ca="1">IF($A129&lt;&gt;"",IF(OR($N129&lt;&gt;0,$O129&lt;&gt;0),"","R"),"")</f>
        <v/>
      </c>
      <c r="J130" s="54" t="str">
        <f ca="1">IF($A130&lt;&gt;"",IF($I130&lt;&gt;"",IF($B130=$I130,"W","L"),""),"")</f>
        <v/>
      </c>
      <c r="K130" s="66">
        <f t="shared" ca="1" si="10"/>
        <v>1</v>
      </c>
      <c r="L130" s="13" t="str">
        <f ca="1">IF(A130&lt;&gt;"",(H130),0)</f>
        <v>0</v>
      </c>
      <c r="M130" s="11">
        <f ca="1">IF(A130&lt;&gt;"",L130+M129,0)</f>
        <v>1</v>
      </c>
      <c r="N130" s="65" t="str">
        <f ca="1">IF($A130&lt;&gt;"",IF(N129&gt;0,N129,IF(M130&gt;=$J$1,"Profit Target",0)),0)</f>
        <v>Profit Target</v>
      </c>
      <c r="O130" s="65">
        <f ca="1">IF($A130&lt;&gt;"",IF(N129&lt;&gt;0,O129,IF(M130&lt;=$G$2,"Stop Loss",0)),0)</f>
        <v>0</v>
      </c>
      <c r="P130" s="89">
        <f t="shared" ca="1" si="13"/>
        <v>1</v>
      </c>
      <c r="Q130" s="93"/>
      <c r="R130" s="94"/>
      <c r="S130" s="94"/>
      <c r="T130" s="94"/>
      <c r="U130"/>
      <c r="V130" s="47"/>
      <c r="W130" s="42"/>
      <c r="X130"/>
      <c r="Y130"/>
      <c r="Z130"/>
      <c r="AA130"/>
      <c r="AB130"/>
      <c r="AC130"/>
      <c r="AD130"/>
      <c r="AE130"/>
      <c r="AF130"/>
      <c r="AG130"/>
      <c r="AH130" s="23">
        <v>23</v>
      </c>
      <c r="AI130" s="19" t="str">
        <f t="shared" si="14"/>
        <v>2</v>
      </c>
      <c r="AJ130" s="19" t="str">
        <f t="shared" si="14"/>
        <v>2</v>
      </c>
      <c r="AK130" s="7"/>
      <c r="AL130" s="19">
        <v>4</v>
      </c>
      <c r="AM130" s="19">
        <v>2</v>
      </c>
      <c r="AN130" s="19" t="s">
        <v>8</v>
      </c>
      <c r="AO130" s="19" t="s">
        <v>9</v>
      </c>
      <c r="AP130" s="19" t="s">
        <v>13</v>
      </c>
      <c r="AQ130" s="21">
        <v>11</v>
      </c>
      <c r="AR130" s="10">
        <f t="shared" ca="1" si="7"/>
        <v>18</v>
      </c>
      <c r="AS130" s="22"/>
      <c r="AT130" s="22"/>
    </row>
    <row r="131" spans="1:46">
      <c r="A131" s="10">
        <f t="shared" ca="1" si="5"/>
        <v>1</v>
      </c>
      <c r="B131" s="63" t="str">
        <f t="shared" ca="1" si="6"/>
        <v>R</v>
      </c>
      <c r="C131" s="55">
        <f ca="1">IF($A130&lt;&gt;"",IF($P$1=1,VLOOKUP(D130,$Q$5:$T$30,2),IF($P$1=2,VLOOKUP(D130,$Q$5:$T$30,3),IF($P$1=3,VLOOKUP(D130,$Q$5:$T$30,4),IF(AND($P$1=4,G130="L"),C130+1,IF(AND($P$1=4,G130="W",C130&gt;2),C130-1,1))))),"")</f>
        <v>1</v>
      </c>
      <c r="D131" s="3">
        <f ca="1">IF(A131&lt;&gt;"",IF(G131="",D130,IF(AND(D130&gt;0,G131="L"),D130+1,IF(AND(D130&gt;1,G130="W"),1,1))),"")</f>
        <v>1</v>
      </c>
      <c r="E131" s="3" t="e">
        <f ca="1">IF(AND(F130=B129,G130="W"),1,IF(#REF!="RBR",2,IF(#REF!="BRB",3,IF(#REF!="RBBR",4,IF(#REF!="BRRB",5,1)))))</f>
        <v>#REF!</v>
      </c>
      <c r="F131" s="54" t="str">
        <f ca="1">IF($A130&lt;&gt;"",IF(OR($N130&lt;&gt;0,$O130&lt;&gt;0),"",IF(J130="W","R","")),"")</f>
        <v/>
      </c>
      <c r="G131" s="54" t="str">
        <f ca="1">IF(A131&lt;&gt;"",IF(F131&lt;&gt;"",IF(B131=F131,"W","L"),""),"")</f>
        <v/>
      </c>
      <c r="H131" s="37" t="str">
        <f ca="1">IF(A131&lt;&gt;"",IF(OR(N130&lt;&gt;0,O130&lt;&gt;0),"0",IF(G131&lt;&gt;"",IF(G131="W",(1*C131),(-1*C131)),0)),0)</f>
        <v>0</v>
      </c>
      <c r="I131" s="54" t="str">
        <f ca="1">IF($A130&lt;&gt;"",IF(OR($N130&lt;&gt;0,$O130&lt;&gt;0),"","R"),"")</f>
        <v/>
      </c>
      <c r="J131" s="54" t="str">
        <f ca="1">IF($A131&lt;&gt;"",IF($I131&lt;&gt;"",IF($B131=$I131,"W","L"),""),"")</f>
        <v/>
      </c>
      <c r="K131" s="66">
        <f t="shared" ca="1" si="10"/>
        <v>1</v>
      </c>
      <c r="L131" s="13" t="str">
        <f ca="1">IF(A131&lt;&gt;"",(H131),0)</f>
        <v>0</v>
      </c>
      <c r="M131" s="11">
        <f ca="1">IF(A131&lt;&gt;"",L131+M130,0)</f>
        <v>1</v>
      </c>
      <c r="N131" s="65" t="str">
        <f ca="1">IF($A131&lt;&gt;"",IF(N130&gt;0,N130,IF(M131&gt;=$J$1,"Profit Target",0)),0)</f>
        <v>Profit Target</v>
      </c>
      <c r="O131" s="65">
        <f ca="1">IF($A131&lt;&gt;"",IF(N130&lt;&gt;0,O130,IF(M131&lt;=$G$2,"Stop Loss",0)),0)</f>
        <v>0</v>
      </c>
      <c r="P131" s="89">
        <f t="shared" ca="1" si="13"/>
        <v>1</v>
      </c>
      <c r="Q131" s="93"/>
      <c r="R131" s="94"/>
      <c r="S131" s="94"/>
      <c r="T131" s="94"/>
      <c r="U131"/>
      <c r="V131" s="47"/>
      <c r="W131" s="42"/>
      <c r="X131"/>
      <c r="Y131"/>
      <c r="Z131"/>
      <c r="AA131"/>
      <c r="AB131"/>
      <c r="AC131"/>
      <c r="AD131"/>
      <c r="AE131"/>
      <c r="AF131"/>
      <c r="AG131"/>
      <c r="AH131" s="23">
        <v>24</v>
      </c>
      <c r="AI131" s="19" t="str">
        <f t="shared" si="14"/>
        <v>2</v>
      </c>
      <c r="AJ131" s="19" t="str">
        <f>"3"</f>
        <v>3</v>
      </c>
      <c r="AK131" s="7"/>
      <c r="AL131" s="19">
        <v>4</v>
      </c>
      <c r="AM131" s="19">
        <v>3</v>
      </c>
      <c r="AN131" s="19" t="s">
        <v>8</v>
      </c>
      <c r="AO131" s="19" t="s">
        <v>14</v>
      </c>
      <c r="AP131" s="19" t="s">
        <v>10</v>
      </c>
      <c r="AQ131" s="21">
        <v>12</v>
      </c>
      <c r="AR131" s="10">
        <f t="shared" ca="1" si="7"/>
        <v>28</v>
      </c>
      <c r="AS131" s="22"/>
      <c r="AT131" s="22"/>
    </row>
    <row r="132" spans="1:46">
      <c r="A132" s="10">
        <f t="shared" ca="1" si="5"/>
        <v>11</v>
      </c>
      <c r="B132" s="63" t="str">
        <f t="shared" ca="1" si="6"/>
        <v>B</v>
      </c>
      <c r="C132" s="55">
        <f ca="1">IF($A131&lt;&gt;"",IF($P$1=1,VLOOKUP(D131,$Q$5:$T$30,2),IF($P$1=2,VLOOKUP(D131,$Q$5:$T$30,3),IF($P$1=3,VLOOKUP(D131,$Q$5:$T$30,4),IF(AND($P$1=4,G131="L"),C131+1,IF(AND($P$1=4,G131="W",C131&gt;2),C131-1,1))))),"")</f>
        <v>1</v>
      </c>
      <c r="D132" s="3">
        <f ca="1">IF(A132&lt;&gt;"",IF(G132="",D131,IF(AND(D131&gt;0,G132="L"),D131+1,IF(AND(D131&gt;1,G131="W"),1,1))),"")</f>
        <v>1</v>
      </c>
      <c r="E132" s="3" t="e">
        <f ca="1">IF(AND(F131=B130,G131="W"),1,IF(#REF!="RBR",2,IF(#REF!="BRB",3,IF(#REF!="RBBR",4,IF(#REF!="BRRB",5,1)))))</f>
        <v>#REF!</v>
      </c>
      <c r="F132" s="54" t="str">
        <f ca="1">IF($A131&lt;&gt;"",IF(OR($N131&lt;&gt;0,$O131&lt;&gt;0),"",IF(J131="W","R","")),"")</f>
        <v/>
      </c>
      <c r="G132" s="54" t="str">
        <f ca="1">IF(A132&lt;&gt;"",IF(F132&lt;&gt;"",IF(B132=F132,"W","L"),""),"")</f>
        <v/>
      </c>
      <c r="H132" s="37" t="str">
        <f ca="1">IF(A132&lt;&gt;"",IF(OR(N131&lt;&gt;0,O131&lt;&gt;0),"0",IF(G132&lt;&gt;"",IF(G132="W",(1*C132),(-1*C132)),0)),0)</f>
        <v>0</v>
      </c>
      <c r="I132" s="54" t="str">
        <f ca="1">IF($A131&lt;&gt;"",IF(OR($N131&lt;&gt;0,$O131&lt;&gt;0),"","R"),"")</f>
        <v/>
      </c>
      <c r="J132" s="54" t="str">
        <f ca="1">IF($A132&lt;&gt;"",IF($I132&lt;&gt;"",IF($B132=$I132,"W","L"),""),"")</f>
        <v/>
      </c>
      <c r="K132" s="66">
        <f t="shared" ca="1" si="10"/>
        <v>1</v>
      </c>
      <c r="L132" s="13" t="str">
        <f ca="1">IF(A132&lt;&gt;"",(H132),0)</f>
        <v>0</v>
      </c>
      <c r="M132" s="11">
        <f ca="1">IF(A132&lt;&gt;"",L132+M131,0)</f>
        <v>1</v>
      </c>
      <c r="N132" s="65" t="str">
        <f ca="1">IF($A132&lt;&gt;"",IF(N131&gt;0,N131,IF(M132&gt;=$J$1,"Profit Target",0)),0)</f>
        <v>Profit Target</v>
      </c>
      <c r="O132" s="65">
        <f ca="1">IF($A132&lt;&gt;"",IF(N131&lt;&gt;0,O131,IF(M132&lt;=$G$2,"Stop Loss",0)),0)</f>
        <v>0</v>
      </c>
      <c r="P132" s="89">
        <f t="shared" ca="1" si="13"/>
        <v>1</v>
      </c>
      <c r="Q132" s="93"/>
      <c r="R132" s="94"/>
      <c r="S132" s="94"/>
      <c r="T132" s="94"/>
      <c r="U132"/>
      <c r="V132" s="47"/>
      <c r="W132" s="42"/>
      <c r="X132"/>
      <c r="Y132"/>
      <c r="Z132"/>
      <c r="AA132"/>
      <c r="AB132"/>
      <c r="AC132"/>
      <c r="AD132"/>
      <c r="AE132"/>
      <c r="AF132"/>
      <c r="AG132"/>
      <c r="AH132" s="23">
        <v>25</v>
      </c>
      <c r="AI132" s="19" t="str">
        <f t="shared" ref="AI132:AJ143" si="15">"3"</f>
        <v>3</v>
      </c>
      <c r="AJ132" s="19" t="str">
        <f>"1"</f>
        <v>1</v>
      </c>
      <c r="AK132" s="7"/>
      <c r="AL132" s="19">
        <v>5</v>
      </c>
      <c r="AM132" s="19">
        <v>1</v>
      </c>
      <c r="AN132" s="19" t="s">
        <v>8</v>
      </c>
      <c r="AO132" s="19" t="s">
        <v>9</v>
      </c>
      <c r="AP132" s="19" t="s">
        <v>13</v>
      </c>
      <c r="AQ132" s="21">
        <v>13</v>
      </c>
      <c r="AR132" s="10">
        <f t="shared" ca="1" si="7"/>
        <v>20</v>
      </c>
      <c r="AS132" s="22"/>
      <c r="AT132" s="22"/>
    </row>
    <row r="133" spans="1:46">
      <c r="A133" s="10">
        <f t="shared" ref="A133:A196" ca="1" si="16">IF($A$2="no",INT(RAND()*36+1),INT(RAND()*37))</f>
        <v>13</v>
      </c>
      <c r="B133" s="63" t="str">
        <f t="shared" ref="B133:B196" ca="1" si="17">VLOOKUP(A133,$AH$107:$AP$144,8,0)</f>
        <v>B</v>
      </c>
      <c r="C133" s="55">
        <f ca="1">IF($A132&lt;&gt;"",IF($P$1=1,VLOOKUP(D132,$Q$5:$T$30,2),IF($P$1=2,VLOOKUP(D132,$Q$5:$T$30,3),IF($P$1=3,VLOOKUP(D132,$Q$5:$T$30,4),IF(AND($P$1=4,G132="L"),C132+1,IF(AND($P$1=4,G132="W",C132&gt;2),C132-1,1))))),"")</f>
        <v>1</v>
      </c>
      <c r="D133" s="3">
        <f ca="1">IF(A133&lt;&gt;"",IF(G133="",D132,IF(AND(D132&gt;0,G133="L"),D132+1,IF(AND(D132&gt;1,G132="W"),1,1))),"")</f>
        <v>1</v>
      </c>
      <c r="E133" s="3" t="e">
        <f ca="1">IF(AND(F132=B131,G132="W"),1,IF(#REF!="RBR",2,IF(#REF!="BRB",3,IF(#REF!="RBBR",4,IF(#REF!="BRRB",5,1)))))</f>
        <v>#REF!</v>
      </c>
      <c r="F133" s="54" t="str">
        <f ca="1">IF($A132&lt;&gt;"",IF(OR($N132&lt;&gt;0,$O132&lt;&gt;0),"",IF(J132="W","R","")),"")</f>
        <v/>
      </c>
      <c r="G133" s="54" t="str">
        <f ca="1">IF(A133&lt;&gt;"",IF(F133&lt;&gt;"",IF(B133=F133,"W","L"),""),"")</f>
        <v/>
      </c>
      <c r="H133" s="37" t="str">
        <f ca="1">IF(A133&lt;&gt;"",IF(OR(N132&lt;&gt;0,O132&lt;&gt;0),"0",IF(G133&lt;&gt;"",IF(G133="W",(1*C133),(-1*C133)),0)),0)</f>
        <v>0</v>
      </c>
      <c r="I133" s="54" t="str">
        <f ca="1">IF($A132&lt;&gt;"",IF(OR($N132&lt;&gt;0,$O132&lt;&gt;0),"","R"),"")</f>
        <v/>
      </c>
      <c r="J133" s="54" t="str">
        <f ca="1">IF($A133&lt;&gt;"",IF($I133&lt;&gt;"",IF($B133=$I133,"W","L"),""),"")</f>
        <v/>
      </c>
      <c r="K133" s="66">
        <f t="shared" ca="1" si="10"/>
        <v>1</v>
      </c>
      <c r="L133" s="13" t="str">
        <f ca="1">IF(A133&lt;&gt;"",(H133),0)</f>
        <v>0</v>
      </c>
      <c r="M133" s="11">
        <f ca="1">IF(A133&lt;&gt;"",L133+M132,0)</f>
        <v>1</v>
      </c>
      <c r="N133" s="65" t="str">
        <f ca="1">IF($A133&lt;&gt;"",IF(N132&gt;0,N132,IF(M133&gt;=$J$1,"Profit Target",0)),0)</f>
        <v>Profit Target</v>
      </c>
      <c r="O133" s="65">
        <f ca="1">IF($A133&lt;&gt;"",IF(N132&lt;&gt;0,O132,IF(M133&lt;=$G$2,"Stop Loss",0)),0)</f>
        <v>0</v>
      </c>
      <c r="P133" s="89">
        <f t="shared" ca="1" si="13"/>
        <v>1</v>
      </c>
      <c r="Q133" s="93"/>
      <c r="R133" s="94"/>
      <c r="S133" s="94"/>
      <c r="T133" s="94"/>
      <c r="U133"/>
      <c r="V133" s="47"/>
      <c r="W133" s="42"/>
      <c r="X133"/>
      <c r="Y133"/>
      <c r="Z133"/>
      <c r="AA133"/>
      <c r="AB133"/>
      <c r="AC133"/>
      <c r="AD133"/>
      <c r="AE133"/>
      <c r="AF133"/>
      <c r="AG133"/>
      <c r="AH133" s="23">
        <v>26</v>
      </c>
      <c r="AI133" s="19" t="str">
        <f t="shared" si="15"/>
        <v>3</v>
      </c>
      <c r="AJ133" s="19" t="str">
        <f>"2"</f>
        <v>2</v>
      </c>
      <c r="AK133" s="7"/>
      <c r="AL133" s="19">
        <v>5</v>
      </c>
      <c r="AM133" s="19">
        <v>2</v>
      </c>
      <c r="AN133" s="19" t="s">
        <v>8</v>
      </c>
      <c r="AO133" s="19" t="s">
        <v>14</v>
      </c>
      <c r="AP133" s="19" t="s">
        <v>10</v>
      </c>
      <c r="AQ133" s="21">
        <v>14</v>
      </c>
      <c r="AR133" s="10">
        <f t="shared" ref="AR133:AR196" ca="1" si="18">IF($A$2="no",INT(RAND()*36+1),INT(RAND()*37))</f>
        <v>3</v>
      </c>
      <c r="AS133" s="22"/>
      <c r="AT133" s="22"/>
    </row>
    <row r="134" spans="1:46">
      <c r="A134" s="10">
        <f t="shared" ca="1" si="16"/>
        <v>6</v>
      </c>
      <c r="B134" s="63" t="str">
        <f t="shared" ca="1" si="17"/>
        <v>B</v>
      </c>
      <c r="C134" s="55">
        <f ca="1">IF($A133&lt;&gt;"",IF($P$1=1,VLOOKUP(D133,$Q$5:$T$30,2),IF($P$1=2,VLOOKUP(D133,$Q$5:$T$30,3),IF($P$1=3,VLOOKUP(D133,$Q$5:$T$30,4),IF(AND($P$1=4,G133="L"),C133+1,IF(AND($P$1=4,G133="W",C133&gt;2),C133-1,1))))),"")</f>
        <v>1</v>
      </c>
      <c r="D134" s="3">
        <f ca="1">IF(A134&lt;&gt;"",IF(G134="",D133,IF(AND(D133&gt;0,G134="L"),D133+1,IF(AND(D133&gt;1,G133="W"),1,1))),"")</f>
        <v>1</v>
      </c>
      <c r="E134" s="3" t="e">
        <f ca="1">IF(AND(F133=B132,G133="W"),1,IF(#REF!="RBR",2,IF(#REF!="BRB",3,IF(#REF!="RBBR",4,IF(#REF!="BRRB",5,1)))))</f>
        <v>#REF!</v>
      </c>
      <c r="F134" s="54" t="str">
        <f ca="1">IF($A133&lt;&gt;"",IF(OR($N133&lt;&gt;0,$O133&lt;&gt;0),"",IF(J133="W","R","")),"")</f>
        <v/>
      </c>
      <c r="G134" s="54" t="str">
        <f ca="1">IF(A134&lt;&gt;"",IF(F134&lt;&gt;"",IF(B134=F134,"W","L"),""),"")</f>
        <v/>
      </c>
      <c r="H134" s="37" t="str">
        <f ca="1">IF(A134&lt;&gt;"",IF(OR(N133&lt;&gt;0,O133&lt;&gt;0),"0",IF(G134&lt;&gt;"",IF(G134="W",(1*C134),(-1*C134)),0)),0)</f>
        <v>0</v>
      </c>
      <c r="I134" s="54" t="str">
        <f ca="1">IF($A133&lt;&gt;"",IF(OR($N133&lt;&gt;0,$O133&lt;&gt;0),"","R"),"")</f>
        <v/>
      </c>
      <c r="J134" s="54" t="str">
        <f ca="1">IF($A134&lt;&gt;"",IF($I134&lt;&gt;"",IF($B134=$I134,"W","L"),""),"")</f>
        <v/>
      </c>
      <c r="K134" s="66">
        <f t="shared" ca="1" si="10"/>
        <v>1</v>
      </c>
      <c r="L134" s="13" t="str">
        <f ca="1">IF(A134&lt;&gt;"",(H134),0)</f>
        <v>0</v>
      </c>
      <c r="M134" s="11">
        <f ca="1">IF(A134&lt;&gt;"",L134+M133,0)</f>
        <v>1</v>
      </c>
      <c r="N134" s="65" t="str">
        <f ca="1">IF($A134&lt;&gt;"",IF(N133&gt;0,N133,IF(M134&gt;=$J$1,"Profit Target",0)),0)</f>
        <v>Profit Target</v>
      </c>
      <c r="O134" s="65">
        <f ca="1">IF($A134&lt;&gt;"",IF(N133&lt;&gt;0,O133,IF(M134&lt;=$G$2,"Stop Loss",0)),0)</f>
        <v>0</v>
      </c>
      <c r="P134" s="89">
        <f t="shared" ca="1" si="13"/>
        <v>1</v>
      </c>
      <c r="Q134" s="93"/>
      <c r="R134" s="94"/>
      <c r="S134" s="94"/>
      <c r="T134" s="94"/>
      <c r="U134"/>
      <c r="V134" s="47"/>
      <c r="W134" s="42"/>
      <c r="X134"/>
      <c r="Y134"/>
      <c r="Z134"/>
      <c r="AA134"/>
      <c r="AB134"/>
      <c r="AC134"/>
      <c r="AD134"/>
      <c r="AE134"/>
      <c r="AF134"/>
      <c r="AG134"/>
      <c r="AH134" s="23">
        <v>27</v>
      </c>
      <c r="AI134" s="19" t="str">
        <f t="shared" si="15"/>
        <v>3</v>
      </c>
      <c r="AJ134" s="19" t="str">
        <f t="shared" si="15"/>
        <v>3</v>
      </c>
      <c r="AK134" s="7"/>
      <c r="AL134" s="19">
        <v>5</v>
      </c>
      <c r="AM134" s="19">
        <v>3</v>
      </c>
      <c r="AN134" s="19" t="s">
        <v>8</v>
      </c>
      <c r="AO134" s="19" t="s">
        <v>9</v>
      </c>
      <c r="AP134" s="19" t="s">
        <v>13</v>
      </c>
      <c r="AQ134" s="21">
        <v>15</v>
      </c>
      <c r="AR134" s="10">
        <f t="shared" ca="1" si="18"/>
        <v>27</v>
      </c>
      <c r="AS134" s="22"/>
      <c r="AT134" s="22"/>
    </row>
    <row r="135" spans="1:46">
      <c r="A135" s="10">
        <f t="shared" ca="1" si="16"/>
        <v>15</v>
      </c>
      <c r="B135" s="63" t="str">
        <f t="shared" ca="1" si="17"/>
        <v>B</v>
      </c>
      <c r="C135" s="55">
        <f ca="1">IF($A134&lt;&gt;"",IF($P$1=1,VLOOKUP(D134,$Q$5:$T$30,2),IF($P$1=2,VLOOKUP(D134,$Q$5:$T$30,3),IF($P$1=3,VLOOKUP(D134,$Q$5:$T$30,4),IF(AND($P$1=4,G134="L"),C134+1,IF(AND($P$1=4,G134="W",C134&gt;2),C134-1,1))))),"")</f>
        <v>1</v>
      </c>
      <c r="D135" s="3">
        <f ca="1">IF(A135&lt;&gt;"",IF(G135="",D134,IF(AND(D134&gt;0,G135="L"),D134+1,IF(AND(D134&gt;1,G134="W"),1,1))),"")</f>
        <v>1</v>
      </c>
      <c r="E135" s="3" t="e">
        <f ca="1">IF(AND(F134=B133,G134="W"),1,IF(#REF!="RBR",2,IF(#REF!="BRB",3,IF(#REF!="RBBR",4,IF(#REF!="BRRB",5,1)))))</f>
        <v>#REF!</v>
      </c>
      <c r="F135" s="54" t="str">
        <f ca="1">IF($A134&lt;&gt;"",IF(OR($N134&lt;&gt;0,$O134&lt;&gt;0),"",IF(J134="W","R","")),"")</f>
        <v/>
      </c>
      <c r="G135" s="54" t="str">
        <f ca="1">IF(A135&lt;&gt;"",IF(F135&lt;&gt;"",IF(B135=F135,"W","L"),""),"")</f>
        <v/>
      </c>
      <c r="H135" s="37" t="str">
        <f ca="1">IF(A135&lt;&gt;"",IF(OR(N134&lt;&gt;0,O134&lt;&gt;0),"0",IF(G135&lt;&gt;"",IF(G135="W",(1*C135),(-1*C135)),0)),0)</f>
        <v>0</v>
      </c>
      <c r="I135" s="54" t="str">
        <f ca="1">IF($A134&lt;&gt;"",IF(OR($N134&lt;&gt;0,$O134&lt;&gt;0),"","R"),"")</f>
        <v/>
      </c>
      <c r="J135" s="54" t="str">
        <f ca="1">IF($A135&lt;&gt;"",IF($I135&lt;&gt;"",IF($B135=$I135,"W","L"),""),"")</f>
        <v/>
      </c>
      <c r="K135" s="66">
        <f t="shared" ca="1" si="10"/>
        <v>1</v>
      </c>
      <c r="L135" s="13" t="str">
        <f ca="1">IF(A135&lt;&gt;"",(H135),0)</f>
        <v>0</v>
      </c>
      <c r="M135" s="11">
        <f ca="1">IF(A135&lt;&gt;"",L135+M134,0)</f>
        <v>1</v>
      </c>
      <c r="N135" s="65" t="str">
        <f ca="1">IF($A135&lt;&gt;"",IF(N134&gt;0,N134,IF(M135&gt;=$J$1,"Profit Target",0)),0)</f>
        <v>Profit Target</v>
      </c>
      <c r="O135" s="65">
        <f ca="1">IF($A135&lt;&gt;"",IF(N134&lt;&gt;0,O134,IF(M135&lt;=$G$2,"Stop Loss",0)),0)</f>
        <v>0</v>
      </c>
      <c r="P135" s="89">
        <f t="shared" ca="1" si="13"/>
        <v>1</v>
      </c>
      <c r="Q135" s="93"/>
      <c r="R135" s="94"/>
      <c r="S135" s="94"/>
      <c r="T135" s="94"/>
      <c r="U135"/>
      <c r="V135" s="47"/>
      <c r="W135" s="42"/>
      <c r="X135"/>
      <c r="Y135"/>
      <c r="Z135"/>
      <c r="AA135"/>
      <c r="AB135"/>
      <c r="AC135"/>
      <c r="AD135"/>
      <c r="AE135"/>
      <c r="AF135"/>
      <c r="AG135"/>
      <c r="AH135" s="23">
        <v>28</v>
      </c>
      <c r="AI135" s="19" t="str">
        <f t="shared" si="15"/>
        <v>3</v>
      </c>
      <c r="AJ135" s="19" t="str">
        <f>"1"</f>
        <v>1</v>
      </c>
      <c r="AK135" s="7"/>
      <c r="AL135" s="19">
        <v>5</v>
      </c>
      <c r="AM135" s="19">
        <v>1</v>
      </c>
      <c r="AN135" s="19" t="s">
        <v>8</v>
      </c>
      <c r="AO135" s="19" t="s">
        <v>14</v>
      </c>
      <c r="AP135" s="19" t="s">
        <v>10</v>
      </c>
      <c r="AQ135" s="21">
        <v>13</v>
      </c>
      <c r="AR135" s="10">
        <f t="shared" ca="1" si="18"/>
        <v>25</v>
      </c>
      <c r="AS135" s="22"/>
      <c r="AT135" s="22"/>
    </row>
    <row r="136" spans="1:46">
      <c r="A136" s="10">
        <f t="shared" ca="1" si="16"/>
        <v>35</v>
      </c>
      <c r="B136" s="63" t="str">
        <f t="shared" ca="1" si="17"/>
        <v>B</v>
      </c>
      <c r="C136" s="55">
        <f ca="1">IF($A135&lt;&gt;"",IF($P$1=1,VLOOKUP(D135,$Q$5:$T$30,2),IF($P$1=2,VLOOKUP(D135,$Q$5:$T$30,3),IF($P$1=3,VLOOKUP(D135,$Q$5:$T$30,4),IF(AND($P$1=4,G135="L"),C135+1,IF(AND($P$1=4,G135="W",C135&gt;2),C135-1,1))))),"")</f>
        <v>1</v>
      </c>
      <c r="D136" s="3">
        <f ca="1">IF(A136&lt;&gt;"",IF(G136="",D135,IF(AND(D135&gt;0,G136="L"),D135+1,IF(AND(D135&gt;1,G135="W"),1,1))),"")</f>
        <v>1</v>
      </c>
      <c r="E136" s="3" t="e">
        <f ca="1">IF(AND(F135=B134,G135="W"),1,IF(#REF!="RBR",2,IF(#REF!="BRB",3,IF(#REF!="RBBR",4,IF(#REF!="BRRB",5,1)))))</f>
        <v>#REF!</v>
      </c>
      <c r="F136" s="54" t="str">
        <f ca="1">IF($A135&lt;&gt;"",IF(OR($N135&lt;&gt;0,$O135&lt;&gt;0),"",IF(J135="W","R","")),"")</f>
        <v/>
      </c>
      <c r="G136" s="54" t="str">
        <f ca="1">IF(A136&lt;&gt;"",IF(F136&lt;&gt;"",IF(B136=F136,"W","L"),""),"")</f>
        <v/>
      </c>
      <c r="H136" s="37" t="str">
        <f ca="1">IF(A136&lt;&gt;"",IF(OR(N135&lt;&gt;0,O135&lt;&gt;0),"0",IF(G136&lt;&gt;"",IF(G136="W",(1*C136),(-1*C136)),0)),0)</f>
        <v>0</v>
      </c>
      <c r="I136" s="54" t="str">
        <f ca="1">IF($A135&lt;&gt;"",IF(OR($N135&lt;&gt;0,$O135&lt;&gt;0),"","R"),"")</f>
        <v/>
      </c>
      <c r="J136" s="54" t="str">
        <f ca="1">IF($A136&lt;&gt;"",IF($I136&lt;&gt;"",IF($B136=$I136,"W","L"),""),"")</f>
        <v/>
      </c>
      <c r="K136" s="66">
        <f t="shared" ca="1" si="10"/>
        <v>1</v>
      </c>
      <c r="L136" s="13" t="str">
        <f ca="1">IF(A136&lt;&gt;"",(H136),0)</f>
        <v>0</v>
      </c>
      <c r="M136" s="11">
        <f ca="1">IF(A136&lt;&gt;"",L136+M135,0)</f>
        <v>1</v>
      </c>
      <c r="N136" s="65" t="str">
        <f ca="1">IF($A136&lt;&gt;"",IF(N135&gt;0,N135,IF(M136&gt;=$J$1,"Profit Target",0)),0)</f>
        <v>Profit Target</v>
      </c>
      <c r="O136" s="65">
        <f ca="1">IF($A136&lt;&gt;"",IF(N135&lt;&gt;0,O135,IF(M136&lt;=$G$2,"Stop Loss",0)),0)</f>
        <v>0</v>
      </c>
      <c r="P136" s="89">
        <f t="shared" ca="1" si="13"/>
        <v>1</v>
      </c>
      <c r="Q136" s="93"/>
      <c r="R136" s="94"/>
      <c r="S136" s="94"/>
      <c r="T136" s="94"/>
      <c r="U136"/>
      <c r="V136" s="47"/>
      <c r="W136" s="42"/>
      <c r="X136"/>
      <c r="Y136"/>
      <c r="Z136"/>
      <c r="AA136"/>
      <c r="AB136"/>
      <c r="AC136"/>
      <c r="AD136"/>
      <c r="AE136"/>
      <c r="AF136"/>
      <c r="AG136"/>
      <c r="AH136" s="23">
        <v>29</v>
      </c>
      <c r="AI136" s="19" t="str">
        <f t="shared" si="15"/>
        <v>3</v>
      </c>
      <c r="AJ136" s="19" t="str">
        <f>"2"</f>
        <v>2</v>
      </c>
      <c r="AK136" s="7"/>
      <c r="AL136" s="19">
        <v>5</v>
      </c>
      <c r="AM136" s="19">
        <v>2</v>
      </c>
      <c r="AN136" s="19" t="s">
        <v>8</v>
      </c>
      <c r="AO136" s="19" t="s">
        <v>14</v>
      </c>
      <c r="AP136" s="19" t="s">
        <v>13</v>
      </c>
      <c r="AQ136" s="21">
        <v>14</v>
      </c>
      <c r="AR136" s="10">
        <f t="shared" ca="1" si="18"/>
        <v>11</v>
      </c>
      <c r="AS136" s="22"/>
      <c r="AT136" s="22"/>
    </row>
    <row r="137" spans="1:46">
      <c r="A137" s="10">
        <f t="shared" ca="1" si="16"/>
        <v>35</v>
      </c>
      <c r="B137" s="63" t="str">
        <f t="shared" ca="1" si="17"/>
        <v>B</v>
      </c>
      <c r="C137" s="55">
        <f ca="1">IF($A136&lt;&gt;"",IF($P$1=1,VLOOKUP(D136,$Q$5:$T$30,2),IF($P$1=2,VLOOKUP(D136,$Q$5:$T$30,3),IF($P$1=3,VLOOKUP(D136,$Q$5:$T$30,4),IF(AND($P$1=4,G136="L"),C136+1,IF(AND($P$1=4,G136="W",C136&gt;2),C136-1,1))))),"")</f>
        <v>1</v>
      </c>
      <c r="D137" s="3">
        <f ca="1">IF(A137&lt;&gt;"",IF(G137="",D136,IF(AND(D136&gt;0,G137="L"),D136+1,IF(AND(D136&gt;1,G136="W"),1,1))),"")</f>
        <v>1</v>
      </c>
      <c r="E137" s="3" t="e">
        <f ca="1">IF(AND(F136=B135,G136="W"),1,IF(#REF!="RBR",2,IF(#REF!="BRB",3,IF(#REF!="RBBR",4,IF(#REF!="BRRB",5,1)))))</f>
        <v>#REF!</v>
      </c>
      <c r="F137" s="54" t="str">
        <f ca="1">IF($A136&lt;&gt;"",IF(OR($N136&lt;&gt;0,$O136&lt;&gt;0),"",IF(J136="W","R","")),"")</f>
        <v/>
      </c>
      <c r="G137" s="54" t="str">
        <f ca="1">IF(A137&lt;&gt;"",IF(F137&lt;&gt;"",IF(B137=F137,"W","L"),""),"")</f>
        <v/>
      </c>
      <c r="H137" s="37" t="str">
        <f ca="1">IF(A137&lt;&gt;"",IF(OR(N136&lt;&gt;0,O136&lt;&gt;0),"0",IF(G137&lt;&gt;"",IF(G137="W",(1*C137),(-1*C137)),0)),0)</f>
        <v>0</v>
      </c>
      <c r="I137" s="54" t="str">
        <f ca="1">IF($A136&lt;&gt;"",IF(OR($N136&lt;&gt;0,$O136&lt;&gt;0),"","R"),"")</f>
        <v/>
      </c>
      <c r="J137" s="54" t="str">
        <f ca="1">IF($A137&lt;&gt;"",IF($I137&lt;&gt;"",IF($B137=$I137,"W","L"),""),"")</f>
        <v/>
      </c>
      <c r="K137" s="66">
        <f t="shared" ca="1" si="10"/>
        <v>1</v>
      </c>
      <c r="L137" s="13" t="str">
        <f ca="1">IF(A137&lt;&gt;"",(H137),0)</f>
        <v>0</v>
      </c>
      <c r="M137" s="11">
        <f ca="1">IF(A137&lt;&gt;"",L137+M136,0)</f>
        <v>1</v>
      </c>
      <c r="N137" s="65" t="str">
        <f ca="1">IF($A137&lt;&gt;"",IF(N136&gt;0,N136,IF(M137&gt;=$J$1,"Profit Target",0)),0)</f>
        <v>Profit Target</v>
      </c>
      <c r="O137" s="65">
        <f ca="1">IF($A137&lt;&gt;"",IF(N136&lt;&gt;0,O136,IF(M137&lt;=$G$2,"Stop Loss",0)),0)</f>
        <v>0</v>
      </c>
      <c r="P137" s="89">
        <f t="shared" ca="1" si="13"/>
        <v>1</v>
      </c>
      <c r="Q137" s="93"/>
      <c r="R137" s="94"/>
      <c r="S137" s="94"/>
      <c r="T137" s="94"/>
      <c r="U137"/>
      <c r="V137" s="47"/>
      <c r="W137" s="42"/>
      <c r="X137"/>
      <c r="Y137"/>
      <c r="Z137"/>
      <c r="AA137"/>
      <c r="AB137"/>
      <c r="AC137"/>
      <c r="AD137"/>
      <c r="AE137"/>
      <c r="AF137"/>
      <c r="AG137"/>
      <c r="AH137" s="23">
        <v>30</v>
      </c>
      <c r="AI137" s="19" t="str">
        <f t="shared" si="15"/>
        <v>3</v>
      </c>
      <c r="AJ137" s="19" t="str">
        <f t="shared" si="15"/>
        <v>3</v>
      </c>
      <c r="AK137" s="7"/>
      <c r="AL137" s="19">
        <v>5</v>
      </c>
      <c r="AM137" s="19">
        <v>3</v>
      </c>
      <c r="AN137" s="19" t="s">
        <v>8</v>
      </c>
      <c r="AO137" s="19" t="s">
        <v>9</v>
      </c>
      <c r="AP137" s="19" t="s">
        <v>10</v>
      </c>
      <c r="AQ137" s="21">
        <v>15</v>
      </c>
      <c r="AR137" s="10">
        <f t="shared" ca="1" si="18"/>
        <v>17</v>
      </c>
      <c r="AS137" s="22"/>
      <c r="AT137" s="22"/>
    </row>
    <row r="138" spans="1:46">
      <c r="A138" s="10">
        <f t="shared" ca="1" si="16"/>
        <v>3</v>
      </c>
      <c r="B138" s="63" t="str">
        <f t="shared" ca="1" si="17"/>
        <v>R</v>
      </c>
      <c r="C138" s="55">
        <f ca="1">IF($A137&lt;&gt;"",IF($P$1=1,VLOOKUP(D137,$Q$5:$T$30,2),IF($P$1=2,VLOOKUP(D137,$Q$5:$T$30,3),IF($P$1=3,VLOOKUP(D137,$Q$5:$T$30,4),IF(AND($P$1=4,G137="L"),C137+1,IF(AND($P$1=4,G137="W",C137&gt;2),C137-1,1))))),"")</f>
        <v>1</v>
      </c>
      <c r="D138" s="3">
        <f ca="1">IF(A138&lt;&gt;"",IF(G138="",D137,IF(AND(D137&gt;0,G138="L"),D137+1,IF(AND(D137&gt;1,G137="W"),1,1))),"")</f>
        <v>1</v>
      </c>
      <c r="E138" s="3" t="e">
        <f ca="1">IF(AND(F137=B136,G137="W"),1,IF(#REF!="RBR",2,IF(#REF!="BRB",3,IF(#REF!="RBBR",4,IF(#REF!="BRRB",5,1)))))</f>
        <v>#REF!</v>
      </c>
      <c r="F138" s="54" t="str">
        <f ca="1">IF($A137&lt;&gt;"",IF(OR($N137&lt;&gt;0,$O137&lt;&gt;0),"",IF(J137="W","R","")),"")</f>
        <v/>
      </c>
      <c r="G138" s="54" t="str">
        <f ca="1">IF(A138&lt;&gt;"",IF(F138&lt;&gt;"",IF(B138=F138,"W","L"),""),"")</f>
        <v/>
      </c>
      <c r="H138" s="37" t="str">
        <f ca="1">IF(A138&lt;&gt;"",IF(OR(N137&lt;&gt;0,O137&lt;&gt;0),"0",IF(G138&lt;&gt;"",IF(G138="W",(1*C138),(-1*C138)),0)),0)</f>
        <v>0</v>
      </c>
      <c r="I138" s="54" t="str">
        <f ca="1">IF($A137&lt;&gt;"",IF(OR($N137&lt;&gt;0,$O137&lt;&gt;0),"","R"),"")</f>
        <v/>
      </c>
      <c r="J138" s="54" t="str">
        <f ca="1">IF($A138&lt;&gt;"",IF($I138&lt;&gt;"",IF($B138=$I138,"W","L"),""),"")</f>
        <v/>
      </c>
      <c r="K138" s="66">
        <f t="shared" ca="1" si="10"/>
        <v>1</v>
      </c>
      <c r="L138" s="13" t="str">
        <f ca="1">IF(A138&lt;&gt;"",(H138),0)</f>
        <v>0</v>
      </c>
      <c r="M138" s="11">
        <f ca="1">IF(A138&lt;&gt;"",L138+M137,0)</f>
        <v>1</v>
      </c>
      <c r="N138" s="65" t="str">
        <f ca="1">IF($A138&lt;&gt;"",IF(N137&gt;0,N137,IF(M138&gt;=$J$1,"Profit Target",0)),0)</f>
        <v>Profit Target</v>
      </c>
      <c r="O138" s="65">
        <f ca="1">IF($A138&lt;&gt;"",IF(N137&lt;&gt;0,O137,IF(M138&lt;=$G$2,"Stop Loss",0)),0)</f>
        <v>0</v>
      </c>
      <c r="P138" s="89">
        <f t="shared" ca="1" si="13"/>
        <v>1</v>
      </c>
      <c r="Q138" s="93"/>
      <c r="R138" s="94"/>
      <c r="S138" s="94"/>
      <c r="T138" s="94"/>
      <c r="U138"/>
      <c r="V138" s="47"/>
      <c r="W138" s="42"/>
      <c r="X138"/>
      <c r="Y138"/>
      <c r="Z138"/>
      <c r="AA138"/>
      <c r="AB138"/>
      <c r="AC138"/>
      <c r="AD138"/>
      <c r="AE138"/>
      <c r="AF138"/>
      <c r="AG138"/>
      <c r="AH138" s="23">
        <v>31</v>
      </c>
      <c r="AI138" s="19" t="str">
        <f t="shared" si="15"/>
        <v>3</v>
      </c>
      <c r="AJ138" s="19" t="str">
        <f>"1"</f>
        <v>1</v>
      </c>
      <c r="AK138" s="7"/>
      <c r="AL138" s="19">
        <v>6</v>
      </c>
      <c r="AM138" s="19">
        <v>1</v>
      </c>
      <c r="AN138" s="19" t="s">
        <v>8</v>
      </c>
      <c r="AO138" s="19" t="s">
        <v>14</v>
      </c>
      <c r="AP138" s="19" t="s">
        <v>13</v>
      </c>
      <c r="AQ138" s="21">
        <v>16</v>
      </c>
      <c r="AR138" s="10">
        <f t="shared" ca="1" si="18"/>
        <v>21</v>
      </c>
      <c r="AS138" s="22"/>
      <c r="AT138" s="22"/>
    </row>
    <row r="139" spans="1:46">
      <c r="A139" s="10">
        <f t="shared" ca="1" si="16"/>
        <v>22</v>
      </c>
      <c r="B139" s="63" t="str">
        <f t="shared" ca="1" si="17"/>
        <v>B</v>
      </c>
      <c r="C139" s="55">
        <f ca="1">IF($A138&lt;&gt;"",IF($P$1=1,VLOOKUP(D138,$Q$5:$T$30,2),IF($P$1=2,VLOOKUP(D138,$Q$5:$T$30,3),IF($P$1=3,VLOOKUP(D138,$Q$5:$T$30,4),IF(AND($P$1=4,G138="L"),C138+1,IF(AND($P$1=4,G138="W",C138&gt;2),C138-1,1))))),"")</f>
        <v>1</v>
      </c>
      <c r="D139" s="3">
        <f ca="1">IF(A139&lt;&gt;"",IF(G139="",D138,IF(AND(D138&gt;0,G139="L"),D138+1,IF(AND(D138&gt;1,G138="W"),1,1))),"")</f>
        <v>1</v>
      </c>
      <c r="E139" s="3" t="e">
        <f ca="1">IF(AND(F138=B137,G138="W"),1,IF(#REF!="RBR",2,IF(#REF!="BRB",3,IF(#REF!="RBBR",4,IF(#REF!="BRRB",5,1)))))</f>
        <v>#REF!</v>
      </c>
      <c r="F139" s="54" t="str">
        <f ca="1">IF($A138&lt;&gt;"",IF(OR($N138&lt;&gt;0,$O138&lt;&gt;0),"",IF(J138="W","R","")),"")</f>
        <v/>
      </c>
      <c r="G139" s="54" t="str">
        <f ca="1">IF(A139&lt;&gt;"",IF(F139&lt;&gt;"",IF(B139=F139,"W","L"),""),"")</f>
        <v/>
      </c>
      <c r="H139" s="37" t="str">
        <f ca="1">IF(A139&lt;&gt;"",IF(OR(N138&lt;&gt;0,O138&lt;&gt;0),"0",IF(G139&lt;&gt;"",IF(G139="W",(1*C139),(-1*C139)),0)),0)</f>
        <v>0</v>
      </c>
      <c r="I139" s="54" t="str">
        <f ca="1">IF($A138&lt;&gt;"",IF(OR($N138&lt;&gt;0,$O138&lt;&gt;0),"","R"),"")</f>
        <v/>
      </c>
      <c r="J139" s="54" t="str">
        <f ca="1">IF($A139&lt;&gt;"",IF($I139&lt;&gt;"",IF($B139=$I139,"W","L"),""),"")</f>
        <v/>
      </c>
      <c r="K139" s="66">
        <f t="shared" ref="K139:K202" ca="1" si="19">IF(J139="W",1,IF(AND(J137="L",J138="L",J139="L"),2,K138))</f>
        <v>1</v>
      </c>
      <c r="L139" s="13" t="str">
        <f ca="1">IF(A139&lt;&gt;"",(H139),0)</f>
        <v>0</v>
      </c>
      <c r="M139" s="11">
        <f ca="1">IF(A139&lt;&gt;"",L139+M138,0)</f>
        <v>1</v>
      </c>
      <c r="N139" s="65" t="str">
        <f ca="1">IF($A139&lt;&gt;"",IF(N138&gt;0,N138,IF(M139&gt;=$J$1,"Profit Target",0)),0)</f>
        <v>Profit Target</v>
      </c>
      <c r="O139" s="65">
        <f ca="1">IF($A139&lt;&gt;"",IF(N138&lt;&gt;0,O138,IF(M139&lt;=$G$2,"Stop Loss",0)),0)</f>
        <v>0</v>
      </c>
      <c r="P139" s="89">
        <f t="shared" ca="1" si="13"/>
        <v>1</v>
      </c>
      <c r="Q139" s="93"/>
      <c r="R139" s="94"/>
      <c r="S139" s="94"/>
      <c r="T139" s="94"/>
      <c r="U139"/>
      <c r="V139" s="47"/>
      <c r="W139" s="42"/>
      <c r="X139"/>
      <c r="Y139"/>
      <c r="Z139"/>
      <c r="AA139"/>
      <c r="AB139"/>
      <c r="AC139"/>
      <c r="AD139"/>
      <c r="AE139"/>
      <c r="AF139"/>
      <c r="AG139"/>
      <c r="AH139" s="23">
        <v>32</v>
      </c>
      <c r="AI139" s="19" t="str">
        <f t="shared" si="15"/>
        <v>3</v>
      </c>
      <c r="AJ139" s="19" t="str">
        <f>"2"</f>
        <v>2</v>
      </c>
      <c r="AK139" s="7"/>
      <c r="AL139" s="19">
        <v>6</v>
      </c>
      <c r="AM139" s="19">
        <v>2</v>
      </c>
      <c r="AN139" s="19" t="s">
        <v>8</v>
      </c>
      <c r="AO139" s="19" t="s">
        <v>9</v>
      </c>
      <c r="AP139" s="19" t="s">
        <v>10</v>
      </c>
      <c r="AQ139" s="21">
        <v>17</v>
      </c>
      <c r="AR139" s="10">
        <f t="shared" ca="1" si="18"/>
        <v>4</v>
      </c>
      <c r="AS139" s="22"/>
      <c r="AT139" s="22"/>
    </row>
    <row r="140" spans="1:46">
      <c r="A140" s="10">
        <f t="shared" ca="1" si="16"/>
        <v>13</v>
      </c>
      <c r="B140" s="63" t="str">
        <f t="shared" ca="1" si="17"/>
        <v>B</v>
      </c>
      <c r="C140" s="55">
        <f ca="1">IF($A139&lt;&gt;"",IF($P$1=1,VLOOKUP(D139,$Q$5:$T$30,2),IF($P$1=2,VLOOKUP(D139,$Q$5:$T$30,3),IF($P$1=3,VLOOKUP(D139,$Q$5:$T$30,4),IF(AND($P$1=4,G139="L"),C139+1,IF(AND($P$1=4,G139="W",C139&gt;2),C139-1,1))))),"")</f>
        <v>1</v>
      </c>
      <c r="D140" s="3">
        <f ca="1">IF(A140&lt;&gt;"",IF(G140="",D139,IF(AND(D139&gt;0,G140="L"),D139+1,IF(AND(D139&gt;1,G139="W"),1,1))),"")</f>
        <v>1</v>
      </c>
      <c r="E140" s="3" t="e">
        <f ca="1">IF(AND(F139=B138,G139="W"),1,IF(#REF!="RBR",2,IF(#REF!="BRB",3,IF(#REF!="RBBR",4,IF(#REF!="BRRB",5,1)))))</f>
        <v>#REF!</v>
      </c>
      <c r="F140" s="54" t="str">
        <f ca="1">IF($A139&lt;&gt;"",IF(OR($N139&lt;&gt;0,$O139&lt;&gt;0),"",IF(J139="W","R","")),"")</f>
        <v/>
      </c>
      <c r="G140" s="54" t="str">
        <f ca="1">IF(A140&lt;&gt;"",IF(F140&lt;&gt;"",IF(B140=F140,"W","L"),""),"")</f>
        <v/>
      </c>
      <c r="H140" s="37" t="str">
        <f ca="1">IF(A140&lt;&gt;"",IF(OR(N139&lt;&gt;0,O139&lt;&gt;0),"0",IF(G140&lt;&gt;"",IF(G140="W",(1*C140),(-1*C140)),0)),0)</f>
        <v>0</v>
      </c>
      <c r="I140" s="54" t="str">
        <f ca="1">IF($A139&lt;&gt;"",IF(OR($N139&lt;&gt;0,$O139&lt;&gt;0),"","R"),"")</f>
        <v/>
      </c>
      <c r="J140" s="54" t="str">
        <f ca="1">IF($A140&lt;&gt;"",IF($I140&lt;&gt;"",IF($B140=$I140,"W","L"),""),"")</f>
        <v/>
      </c>
      <c r="K140" s="66">
        <f t="shared" ca="1" si="19"/>
        <v>1</v>
      </c>
      <c r="L140" s="13" t="str">
        <f ca="1">IF(A140&lt;&gt;"",(H140),0)</f>
        <v>0</v>
      </c>
      <c r="M140" s="11">
        <f ca="1">IF(A140&lt;&gt;"",L140+M139,0)</f>
        <v>1</v>
      </c>
      <c r="N140" s="65" t="str">
        <f ca="1">IF($A140&lt;&gt;"",IF(N139&gt;0,N139,IF(M140&gt;=$J$1,"Profit Target",0)),0)</f>
        <v>Profit Target</v>
      </c>
      <c r="O140" s="65">
        <f ca="1">IF($A140&lt;&gt;"",IF(N139&lt;&gt;0,O139,IF(M140&lt;=$G$2,"Stop Loss",0)),0)</f>
        <v>0</v>
      </c>
      <c r="P140" s="89">
        <f t="shared" ca="1" si="13"/>
        <v>1</v>
      </c>
      <c r="Q140" s="93"/>
      <c r="R140" s="94"/>
      <c r="S140" s="94"/>
      <c r="T140" s="94"/>
      <c r="U140"/>
      <c r="V140" s="47"/>
      <c r="W140" s="42"/>
      <c r="X140"/>
      <c r="Y140"/>
      <c r="Z140"/>
      <c r="AA140"/>
      <c r="AB140"/>
      <c r="AC140"/>
      <c r="AD140"/>
      <c r="AE140"/>
      <c r="AF140"/>
      <c r="AG140"/>
      <c r="AH140" s="23">
        <v>33</v>
      </c>
      <c r="AI140" s="19" t="str">
        <f t="shared" si="15"/>
        <v>3</v>
      </c>
      <c r="AJ140" s="19" t="str">
        <f t="shared" si="15"/>
        <v>3</v>
      </c>
      <c r="AK140" s="7"/>
      <c r="AL140" s="19">
        <v>6</v>
      </c>
      <c r="AM140" s="19">
        <v>3</v>
      </c>
      <c r="AN140" s="19" t="s">
        <v>8</v>
      </c>
      <c r="AO140" s="19" t="s">
        <v>14</v>
      </c>
      <c r="AP140" s="19" t="s">
        <v>13</v>
      </c>
      <c r="AQ140" s="21">
        <v>18</v>
      </c>
      <c r="AR140" s="10">
        <f t="shared" ca="1" si="18"/>
        <v>6</v>
      </c>
      <c r="AS140" s="22"/>
      <c r="AT140" s="22"/>
    </row>
    <row r="141" spans="1:46">
      <c r="A141" s="10">
        <f t="shared" ca="1" si="16"/>
        <v>29</v>
      </c>
      <c r="B141" s="63" t="str">
        <f t="shared" ca="1" si="17"/>
        <v>B</v>
      </c>
      <c r="C141" s="55">
        <f ca="1">IF($A140&lt;&gt;"",IF($P$1=1,VLOOKUP(D140,$Q$5:$T$30,2),IF($P$1=2,VLOOKUP(D140,$Q$5:$T$30,3),IF($P$1=3,VLOOKUP(D140,$Q$5:$T$30,4),IF(AND($P$1=4,G140="L"),C140+1,IF(AND($P$1=4,G140="W",C140&gt;2),C140-1,1))))),"")</f>
        <v>1</v>
      </c>
      <c r="D141" s="3">
        <f ca="1">IF(A141&lt;&gt;"",IF(G141="",D140,IF(AND(D140&gt;0,G141="L"),D140+1,IF(AND(D140&gt;1,G140="W"),1,1))),"")</f>
        <v>1</v>
      </c>
      <c r="E141" s="3" t="e">
        <f ca="1">IF(AND(F140=B139,G140="W"),1,IF(#REF!="RBR",2,IF(#REF!="BRB",3,IF(#REF!="RBBR",4,IF(#REF!="BRRB",5,1)))))</f>
        <v>#REF!</v>
      </c>
      <c r="F141" s="54" t="str">
        <f ca="1">IF($A140&lt;&gt;"",IF(OR($N140&lt;&gt;0,$O140&lt;&gt;0),"",IF(J140="W","R","")),"")</f>
        <v/>
      </c>
      <c r="G141" s="54" t="str">
        <f ca="1">IF(A141&lt;&gt;"",IF(F141&lt;&gt;"",IF(B141=F141,"W","L"),""),"")</f>
        <v/>
      </c>
      <c r="H141" s="37" t="str">
        <f ca="1">IF(A141&lt;&gt;"",IF(OR(N140&lt;&gt;0,O140&lt;&gt;0),"0",IF(G141&lt;&gt;"",IF(G141="W",(1*C141),(-1*C141)),0)),0)</f>
        <v>0</v>
      </c>
      <c r="I141" s="54" t="str">
        <f ca="1">IF($A140&lt;&gt;"",IF(OR($N140&lt;&gt;0,$O140&lt;&gt;0),"","R"),"")</f>
        <v/>
      </c>
      <c r="J141" s="54" t="str">
        <f ca="1">IF($A141&lt;&gt;"",IF($I141&lt;&gt;"",IF($B141=$I141,"W","L"),""),"")</f>
        <v/>
      </c>
      <c r="K141" s="66">
        <f t="shared" ca="1" si="19"/>
        <v>1</v>
      </c>
      <c r="L141" s="13" t="str">
        <f ca="1">IF(A141&lt;&gt;"",(H141),0)</f>
        <v>0</v>
      </c>
      <c r="M141" s="11">
        <f ca="1">IF(A141&lt;&gt;"",L141+M140,0)</f>
        <v>1</v>
      </c>
      <c r="N141" s="65" t="str">
        <f ca="1">IF($A141&lt;&gt;"",IF(N140&gt;0,N140,IF(M141&gt;=$J$1,"Profit Target",0)),0)</f>
        <v>Profit Target</v>
      </c>
      <c r="O141" s="65">
        <f ca="1">IF($A141&lt;&gt;"",IF(N140&lt;&gt;0,O140,IF(M141&lt;=$G$2,"Stop Loss",0)),0)</f>
        <v>0</v>
      </c>
      <c r="P141" s="89">
        <f t="shared" ca="1" si="13"/>
        <v>1</v>
      </c>
      <c r="Q141" s="93"/>
      <c r="R141" s="94"/>
      <c r="S141" s="94"/>
      <c r="T141" s="94"/>
      <c r="U141"/>
      <c r="V141" s="47"/>
      <c r="W141" s="42"/>
      <c r="X141"/>
      <c r="Y141"/>
      <c r="Z141"/>
      <c r="AA141"/>
      <c r="AB141"/>
      <c r="AC141"/>
      <c r="AD141"/>
      <c r="AE141"/>
      <c r="AF141"/>
      <c r="AG141"/>
      <c r="AH141" s="23">
        <v>34</v>
      </c>
      <c r="AI141" s="19" t="str">
        <f t="shared" si="15"/>
        <v>3</v>
      </c>
      <c r="AJ141" s="19" t="str">
        <f>"1"</f>
        <v>1</v>
      </c>
      <c r="AK141" s="7"/>
      <c r="AL141" s="19">
        <v>6</v>
      </c>
      <c r="AM141" s="19">
        <v>1</v>
      </c>
      <c r="AN141" s="19" t="s">
        <v>8</v>
      </c>
      <c r="AO141" s="19" t="s">
        <v>9</v>
      </c>
      <c r="AP141" s="19" t="s">
        <v>10</v>
      </c>
      <c r="AQ141" s="21">
        <v>16</v>
      </c>
      <c r="AR141" s="10">
        <f t="shared" ca="1" si="18"/>
        <v>14</v>
      </c>
      <c r="AS141" s="22"/>
      <c r="AT141" s="22"/>
    </row>
    <row r="142" spans="1:46">
      <c r="A142" s="10">
        <f t="shared" ca="1" si="16"/>
        <v>19</v>
      </c>
      <c r="B142" s="63" t="str">
        <f t="shared" ca="1" si="17"/>
        <v>R</v>
      </c>
      <c r="C142" s="55">
        <f ca="1">IF($A141&lt;&gt;"",IF($P$1=1,VLOOKUP(D141,$Q$5:$T$30,2),IF($P$1=2,VLOOKUP(D141,$Q$5:$T$30,3),IF($P$1=3,VLOOKUP(D141,$Q$5:$T$30,4),IF(AND($P$1=4,G141="L"),C141+1,IF(AND($P$1=4,G141="W",C141&gt;2),C141-1,1))))),"")</f>
        <v>1</v>
      </c>
      <c r="D142" s="3">
        <f ca="1">IF(A142&lt;&gt;"",IF(G142="",D141,IF(AND(D141&gt;0,G142="L"),D141+1,IF(AND(D141&gt;1,G141="W"),1,1))),"")</f>
        <v>1</v>
      </c>
      <c r="E142" s="3" t="e">
        <f ca="1">IF(AND(F141=B140,G141="W"),1,IF(#REF!="RBR",2,IF(#REF!="BRB",3,IF(#REF!="RBBR",4,IF(#REF!="BRRB",5,1)))))</f>
        <v>#REF!</v>
      </c>
      <c r="F142" s="54" t="str">
        <f ca="1">IF($A141&lt;&gt;"",IF(OR($N141&lt;&gt;0,$O141&lt;&gt;0),"",IF(J141="W","R","")),"")</f>
        <v/>
      </c>
      <c r="G142" s="54" t="str">
        <f ca="1">IF(A142&lt;&gt;"",IF(F142&lt;&gt;"",IF(B142=F142,"W","L"),""),"")</f>
        <v/>
      </c>
      <c r="H142" s="37" t="str">
        <f ca="1">IF(A142&lt;&gt;"",IF(OR(N141&lt;&gt;0,O141&lt;&gt;0),"0",IF(G142&lt;&gt;"",IF(G142="W",(1*C142),(-1*C142)),0)),0)</f>
        <v>0</v>
      </c>
      <c r="I142" s="54" t="str">
        <f ca="1">IF($A141&lt;&gt;"",IF(OR($N141&lt;&gt;0,$O141&lt;&gt;0),"","R"),"")</f>
        <v/>
      </c>
      <c r="J142" s="54" t="str">
        <f ca="1">IF($A142&lt;&gt;"",IF($I142&lt;&gt;"",IF($B142=$I142,"W","L"),""),"")</f>
        <v/>
      </c>
      <c r="K142" s="66">
        <f t="shared" ca="1" si="19"/>
        <v>1</v>
      </c>
      <c r="L142" s="13" t="str">
        <f ca="1">IF(A142&lt;&gt;"",(H142),0)</f>
        <v>0</v>
      </c>
      <c r="M142" s="11">
        <f ca="1">IF(A142&lt;&gt;"",L142+M141,0)</f>
        <v>1</v>
      </c>
      <c r="N142" s="65" t="str">
        <f ca="1">IF($A142&lt;&gt;"",IF(N141&gt;0,N141,IF(M142&gt;=$J$1,"Profit Target",0)),0)</f>
        <v>Profit Target</v>
      </c>
      <c r="O142" s="65">
        <f ca="1">IF($A142&lt;&gt;"",IF(N141&lt;&gt;0,O141,IF(M142&lt;=$G$2,"Stop Loss",0)),0)</f>
        <v>0</v>
      </c>
      <c r="P142" s="89">
        <f t="shared" ca="1" si="13"/>
        <v>1</v>
      </c>
      <c r="Q142" s="93"/>
      <c r="R142" s="94"/>
      <c r="S142" s="94"/>
      <c r="T142" s="94"/>
      <c r="U142"/>
      <c r="V142" s="47"/>
      <c r="W142" s="42"/>
      <c r="X142"/>
      <c r="Y142"/>
      <c r="Z142"/>
      <c r="AA142"/>
      <c r="AB142"/>
      <c r="AC142"/>
      <c r="AD142"/>
      <c r="AE142"/>
      <c r="AF142"/>
      <c r="AG142"/>
      <c r="AH142" s="23">
        <v>35</v>
      </c>
      <c r="AI142" s="19" t="str">
        <f t="shared" si="15"/>
        <v>3</v>
      </c>
      <c r="AJ142" s="19" t="str">
        <f>"2"</f>
        <v>2</v>
      </c>
      <c r="AK142" s="7"/>
      <c r="AL142" s="19">
        <v>6</v>
      </c>
      <c r="AM142" s="19">
        <v>2</v>
      </c>
      <c r="AN142" s="19" t="s">
        <v>8</v>
      </c>
      <c r="AO142" s="19" t="s">
        <v>14</v>
      </c>
      <c r="AP142" s="19" t="s">
        <v>13</v>
      </c>
      <c r="AQ142" s="21">
        <v>17</v>
      </c>
      <c r="AR142" s="10">
        <f t="shared" ca="1" si="18"/>
        <v>26</v>
      </c>
      <c r="AS142" s="22"/>
      <c r="AT142" s="22"/>
    </row>
    <row r="143" spans="1:46">
      <c r="A143" s="10">
        <f t="shared" ca="1" si="16"/>
        <v>14</v>
      </c>
      <c r="B143" s="63" t="str">
        <f t="shared" ca="1" si="17"/>
        <v>R</v>
      </c>
      <c r="C143" s="55">
        <f ca="1">IF($A142&lt;&gt;"",IF($P$1=1,VLOOKUP(D142,$Q$5:$T$30,2),IF($P$1=2,VLOOKUP(D142,$Q$5:$T$30,3),IF($P$1=3,VLOOKUP(D142,$Q$5:$T$30,4),IF(AND($P$1=4,G142="L"),C142+1,IF(AND($P$1=4,G142="W",C142&gt;2),C142-1,1))))),"")</f>
        <v>1</v>
      </c>
      <c r="D143" s="3">
        <f ca="1">IF(A143&lt;&gt;"",IF(G143="",D142,IF(AND(D142&gt;0,G143="L"),D142+1,IF(AND(D142&gt;1,G142="W"),1,1))),"")</f>
        <v>1</v>
      </c>
      <c r="E143" s="3" t="e">
        <f ca="1">IF(AND(F142=B141,G142="W"),1,IF(#REF!="RBR",2,IF(#REF!="BRB",3,IF(#REF!="RBBR",4,IF(#REF!="BRRB",5,1)))))</f>
        <v>#REF!</v>
      </c>
      <c r="F143" s="54" t="str">
        <f ca="1">IF($A142&lt;&gt;"",IF(OR($N142&lt;&gt;0,$O142&lt;&gt;0),"",IF(J142="W","R","")),"")</f>
        <v/>
      </c>
      <c r="G143" s="54" t="str">
        <f ca="1">IF(A143&lt;&gt;"",IF(F143&lt;&gt;"",IF(B143=F143,"W","L"),""),"")</f>
        <v/>
      </c>
      <c r="H143" s="37" t="str">
        <f ca="1">IF(A143&lt;&gt;"",IF(OR(N142&lt;&gt;0,O142&lt;&gt;0),"0",IF(G143&lt;&gt;"",IF(G143="W",(1*C143),(-1*C143)),0)),0)</f>
        <v>0</v>
      </c>
      <c r="I143" s="54" t="str">
        <f ca="1">IF($A142&lt;&gt;"",IF(OR($N142&lt;&gt;0,$O142&lt;&gt;0),"","R"),"")</f>
        <v/>
      </c>
      <c r="J143" s="54" t="str">
        <f ca="1">IF($A143&lt;&gt;"",IF($I143&lt;&gt;"",IF($B143=$I143,"W","L"),""),"")</f>
        <v/>
      </c>
      <c r="K143" s="66">
        <f t="shared" ca="1" si="19"/>
        <v>1</v>
      </c>
      <c r="L143" s="13" t="str">
        <f ca="1">IF(A143&lt;&gt;"",(H143),0)</f>
        <v>0</v>
      </c>
      <c r="M143" s="11">
        <f ca="1">IF(A143&lt;&gt;"",L143+M142,0)</f>
        <v>1</v>
      </c>
      <c r="N143" s="65" t="str">
        <f ca="1">IF($A143&lt;&gt;"",IF(N142&gt;0,N142,IF(M143&gt;=$J$1,"Profit Target",0)),0)</f>
        <v>Profit Target</v>
      </c>
      <c r="O143" s="65">
        <f ca="1">IF($A143&lt;&gt;"",IF(N142&lt;&gt;0,O142,IF(M143&lt;=$G$2,"Stop Loss",0)),0)</f>
        <v>0</v>
      </c>
      <c r="P143" s="89">
        <f t="shared" ca="1" si="13"/>
        <v>1</v>
      </c>
      <c r="Q143" s="93"/>
      <c r="R143" s="94"/>
      <c r="S143" s="94"/>
      <c r="T143" s="94"/>
      <c r="U143"/>
      <c r="V143" s="47"/>
      <c r="W143" s="42"/>
      <c r="X143"/>
      <c r="Y143"/>
      <c r="Z143"/>
      <c r="AA143"/>
      <c r="AB143"/>
      <c r="AC143"/>
      <c r="AD143"/>
      <c r="AE143"/>
      <c r="AF143"/>
      <c r="AG143"/>
      <c r="AH143" s="23">
        <v>36</v>
      </c>
      <c r="AI143" s="19" t="str">
        <f t="shared" si="15"/>
        <v>3</v>
      </c>
      <c r="AJ143" s="19" t="str">
        <f t="shared" si="15"/>
        <v>3</v>
      </c>
      <c r="AK143" s="7"/>
      <c r="AL143" s="19">
        <v>6</v>
      </c>
      <c r="AM143" s="19">
        <v>3</v>
      </c>
      <c r="AN143" s="19" t="s">
        <v>8</v>
      </c>
      <c r="AO143" s="19" t="s">
        <v>9</v>
      </c>
      <c r="AP143" s="19" t="s">
        <v>10</v>
      </c>
      <c r="AQ143" s="21">
        <v>18</v>
      </c>
      <c r="AR143" s="10">
        <f t="shared" ca="1" si="18"/>
        <v>35</v>
      </c>
      <c r="AS143" s="22"/>
      <c r="AT143" s="22"/>
    </row>
    <row r="144" spans="1:46">
      <c r="A144" s="10">
        <f t="shared" ca="1" si="16"/>
        <v>16</v>
      </c>
      <c r="B144" s="63" t="str">
        <f t="shared" ca="1" si="17"/>
        <v>R</v>
      </c>
      <c r="C144" s="55">
        <f ca="1">IF($A143&lt;&gt;"",IF($P$1=1,VLOOKUP(D143,$Q$5:$T$30,2),IF($P$1=2,VLOOKUP(D143,$Q$5:$T$30,3),IF($P$1=3,VLOOKUP(D143,$Q$5:$T$30,4),IF(AND($P$1=4,G143="L"),C143+1,IF(AND($P$1=4,G143="W",C143&gt;2),C143-1,1))))),"")</f>
        <v>1</v>
      </c>
      <c r="D144" s="3">
        <f ca="1">IF(A144&lt;&gt;"",IF(G144="",D143,IF(AND(D143&gt;0,G144="L"),D143+1,IF(AND(D143&gt;1,G143="W"),1,1))),"")</f>
        <v>1</v>
      </c>
      <c r="E144" s="3" t="e">
        <f ca="1">IF(AND(F143=B142,G143="W"),1,IF(#REF!="RBR",2,IF(#REF!="BRB",3,IF(#REF!="RBBR",4,IF(#REF!="BRRB",5,1)))))</f>
        <v>#REF!</v>
      </c>
      <c r="F144" s="54" t="str">
        <f ca="1">IF($A143&lt;&gt;"",IF(OR($N143&lt;&gt;0,$O143&lt;&gt;0),"",IF(J143="W","R","")),"")</f>
        <v/>
      </c>
      <c r="G144" s="54" t="str">
        <f ca="1">IF(A144&lt;&gt;"",IF(F144&lt;&gt;"",IF(B144=F144,"W","L"),""),"")</f>
        <v/>
      </c>
      <c r="H144" s="37" t="str">
        <f ca="1">IF(A144&lt;&gt;"",IF(OR(N143&lt;&gt;0,O143&lt;&gt;0),"0",IF(G144&lt;&gt;"",IF(G144="W",(1*C144),(-1*C144)),0)),0)</f>
        <v>0</v>
      </c>
      <c r="I144" s="54" t="str">
        <f ca="1">IF($A143&lt;&gt;"",IF(OR($N143&lt;&gt;0,$O143&lt;&gt;0),"","R"),"")</f>
        <v/>
      </c>
      <c r="J144" s="54" t="str">
        <f ca="1">IF($A144&lt;&gt;"",IF($I144&lt;&gt;"",IF($B144=$I144,"W","L"),""),"")</f>
        <v/>
      </c>
      <c r="K144" s="66">
        <f t="shared" ca="1" si="19"/>
        <v>1</v>
      </c>
      <c r="L144" s="13" t="str">
        <f ca="1">IF(A144&lt;&gt;"",(H144),0)</f>
        <v>0</v>
      </c>
      <c r="M144" s="11">
        <f ca="1">IF(A144&lt;&gt;"",L144+M143,0)</f>
        <v>1</v>
      </c>
      <c r="N144" s="65" t="str">
        <f ca="1">IF($A144&lt;&gt;"",IF(N143&gt;0,N143,IF(M144&gt;=$J$1,"Profit Target",0)),0)</f>
        <v>Profit Target</v>
      </c>
      <c r="O144" s="65">
        <f ca="1">IF($A144&lt;&gt;"",IF(N143&lt;&gt;0,O143,IF(M144&lt;=$G$2,"Stop Loss",0)),0)</f>
        <v>0</v>
      </c>
      <c r="P144" s="89">
        <f t="shared" ca="1" si="13"/>
        <v>1</v>
      </c>
      <c r="Q144" s="93"/>
      <c r="R144" s="94"/>
      <c r="S144" s="94"/>
      <c r="T144" s="94"/>
      <c r="U144"/>
      <c r="V144" s="47"/>
      <c r="W144" s="42"/>
      <c r="X144"/>
      <c r="Y144"/>
      <c r="Z144"/>
      <c r="AA144"/>
      <c r="AB144"/>
      <c r="AC144"/>
      <c r="AD144"/>
      <c r="AE144"/>
      <c r="AF144"/>
      <c r="AG144"/>
      <c r="AH144" s="23">
        <v>37</v>
      </c>
      <c r="AI144" s="19">
        <v>0</v>
      </c>
      <c r="AJ144" s="19">
        <v>0</v>
      </c>
      <c r="AK144" s="7"/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21"/>
      <c r="AR144" s="10">
        <f t="shared" ca="1" si="18"/>
        <v>7</v>
      </c>
      <c r="AS144" s="22"/>
      <c r="AT144" s="22"/>
    </row>
    <row r="145" spans="1:44">
      <c r="A145" s="10">
        <f t="shared" ca="1" si="16"/>
        <v>29</v>
      </c>
      <c r="B145" s="63" t="str">
        <f t="shared" ca="1" si="17"/>
        <v>B</v>
      </c>
      <c r="C145" s="55">
        <f ca="1">IF($A144&lt;&gt;"",IF($P$1=1,VLOOKUP(D144,$Q$5:$T$30,2),IF($P$1=2,VLOOKUP(D144,$Q$5:$T$30,3),IF($P$1=3,VLOOKUP(D144,$Q$5:$T$30,4),IF(AND($P$1=4,G144="L"),C144+1,IF(AND($P$1=4,G144="W",C144&gt;2),C144-1,1))))),"")</f>
        <v>1</v>
      </c>
      <c r="D145" s="3">
        <f ca="1">IF(A145&lt;&gt;"",IF(G145="",D144,IF(AND(D144&gt;0,G145="L"),D144+1,IF(AND(D144&gt;1,G144="W"),1,1))),"")</f>
        <v>1</v>
      </c>
      <c r="E145" s="3" t="e">
        <f ca="1">IF(AND(F144=B143,G144="W"),1,IF(#REF!="RBR",2,IF(#REF!="BRB",3,IF(#REF!="RBBR",4,IF(#REF!="BRRB",5,1)))))</f>
        <v>#REF!</v>
      </c>
      <c r="F145" s="54" t="str">
        <f ca="1">IF($A144&lt;&gt;"",IF(OR($N144&lt;&gt;0,$O144&lt;&gt;0),"",IF(J144="W","R","")),"")</f>
        <v/>
      </c>
      <c r="G145" s="54" t="str">
        <f ca="1">IF(A145&lt;&gt;"",IF(F145&lt;&gt;"",IF(B145=F145,"W","L"),""),"")</f>
        <v/>
      </c>
      <c r="H145" s="37" t="str">
        <f ca="1">IF(A145&lt;&gt;"",IF(OR(N144&lt;&gt;0,O144&lt;&gt;0),"0",IF(G145&lt;&gt;"",IF(G145="W",(1*C145),(-1*C145)),0)),0)</f>
        <v>0</v>
      </c>
      <c r="I145" s="54" t="str">
        <f ca="1">IF($A144&lt;&gt;"",IF(OR($N144&lt;&gt;0,$O144&lt;&gt;0),"","R"),"")</f>
        <v/>
      </c>
      <c r="J145" s="54" t="str">
        <f ca="1">IF($A145&lt;&gt;"",IF($I145&lt;&gt;"",IF($B145=$I145,"W","L"),""),"")</f>
        <v/>
      </c>
      <c r="K145" s="66">
        <f t="shared" ca="1" si="19"/>
        <v>1</v>
      </c>
      <c r="L145" s="13" t="str">
        <f ca="1">IF(A145&lt;&gt;"",(H145),0)</f>
        <v>0</v>
      </c>
      <c r="M145" s="11">
        <f ca="1">IF(A145&lt;&gt;"",L145+M144,0)</f>
        <v>1</v>
      </c>
      <c r="N145" s="65" t="str">
        <f ca="1">IF($A145&lt;&gt;"",IF(N144&gt;0,N144,IF(M145&gt;=$J$1,"Profit Target",0)),0)</f>
        <v>Profit Target</v>
      </c>
      <c r="O145" s="65">
        <f ca="1">IF($A145&lt;&gt;"",IF(N144&lt;&gt;0,O144,IF(M145&lt;=$G$2,"Stop Loss",0)),0)</f>
        <v>0</v>
      </c>
      <c r="P145" s="89">
        <f t="shared" ca="1" si="13"/>
        <v>1</v>
      </c>
      <c r="Q145" s="93"/>
      <c r="R145" s="94"/>
      <c r="S145" s="94"/>
      <c r="T145" s="94"/>
      <c r="U145"/>
      <c r="V145" s="47"/>
      <c r="W145" s="42"/>
      <c r="X145"/>
      <c r="Y145"/>
      <c r="Z145"/>
      <c r="AA145"/>
      <c r="AB145"/>
      <c r="AC145"/>
      <c r="AD145"/>
      <c r="AE145"/>
      <c r="AF145"/>
      <c r="AG145"/>
      <c r="AH145"/>
      <c r="AK145" s="7"/>
      <c r="AR145" s="10">
        <f t="shared" ca="1" si="18"/>
        <v>17</v>
      </c>
    </row>
    <row r="146" spans="1:44">
      <c r="A146" s="10">
        <f t="shared" ca="1" si="16"/>
        <v>28</v>
      </c>
      <c r="B146" s="63" t="str">
        <f t="shared" ca="1" si="17"/>
        <v>B</v>
      </c>
      <c r="C146" s="55">
        <f ca="1">IF($A145&lt;&gt;"",IF($P$1=1,VLOOKUP(D145,$Q$5:$T$30,2),IF($P$1=2,VLOOKUP(D145,$Q$5:$T$30,3),IF($P$1=3,VLOOKUP(D145,$Q$5:$T$30,4),IF(AND($P$1=4,G145="L"),C145+1,IF(AND($P$1=4,G145="W",C145&gt;2),C145-1,1))))),"")</f>
        <v>1</v>
      </c>
      <c r="D146" s="3">
        <f ca="1">IF(A146&lt;&gt;"",IF(G146="",D145,IF(AND(D145&gt;0,G146="L"),D145+1,IF(AND(D145&gt;1,G145="W"),1,1))),"")</f>
        <v>1</v>
      </c>
      <c r="E146" s="3" t="e">
        <f ca="1">IF(AND(F145=B144,G145="W"),1,IF(#REF!="RBR",2,IF(#REF!="BRB",3,IF(#REF!="RBBR",4,IF(#REF!="BRRB",5,1)))))</f>
        <v>#REF!</v>
      </c>
      <c r="F146" s="54" t="str">
        <f ca="1">IF($A145&lt;&gt;"",IF(OR($N145&lt;&gt;0,$O145&lt;&gt;0),"",IF(J145="W","R","")),"")</f>
        <v/>
      </c>
      <c r="G146" s="54" t="str">
        <f ca="1">IF(A146&lt;&gt;"",IF(F146&lt;&gt;"",IF(B146=F146,"W","L"),""),"")</f>
        <v/>
      </c>
      <c r="H146" s="37" t="str">
        <f ca="1">IF(A146&lt;&gt;"",IF(OR(N145&lt;&gt;0,O145&lt;&gt;0),"0",IF(G146&lt;&gt;"",IF(G146="W",(1*C146),(-1*C146)),0)),0)</f>
        <v>0</v>
      </c>
      <c r="I146" s="54" t="str">
        <f ca="1">IF($A145&lt;&gt;"",IF(OR($N145&lt;&gt;0,$O145&lt;&gt;0),"","R"),"")</f>
        <v/>
      </c>
      <c r="J146" s="54" t="str">
        <f ca="1">IF($A146&lt;&gt;"",IF($I146&lt;&gt;"",IF($B146=$I146,"W","L"),""),"")</f>
        <v/>
      </c>
      <c r="K146" s="66">
        <f t="shared" ca="1" si="19"/>
        <v>1</v>
      </c>
      <c r="L146" s="13" t="str">
        <f ca="1">IF(A146&lt;&gt;"",(H146),0)</f>
        <v>0</v>
      </c>
      <c r="M146" s="11">
        <f ca="1">IF(A146&lt;&gt;"",L146+M145,0)</f>
        <v>1</v>
      </c>
      <c r="N146" s="65" t="str">
        <f ca="1">IF($A146&lt;&gt;"",IF(N145&gt;0,N145,IF(M146&gt;=$J$1,"Profit Target",0)),0)</f>
        <v>Profit Target</v>
      </c>
      <c r="O146" s="65">
        <f ca="1">IF($A146&lt;&gt;"",IF(N145&lt;&gt;0,O145,IF(M146&lt;=$G$2,"Stop Loss",0)),0)</f>
        <v>0</v>
      </c>
      <c r="P146" s="89">
        <f t="shared" ca="1" si="13"/>
        <v>1</v>
      </c>
      <c r="Q146" s="93"/>
      <c r="R146" s="94"/>
      <c r="S146" s="94"/>
      <c r="T146" s="94"/>
      <c r="U146"/>
      <c r="V146" s="47"/>
      <c r="W146" s="42"/>
      <c r="X146"/>
      <c r="Y146"/>
      <c r="Z146"/>
      <c r="AA146"/>
      <c r="AB146"/>
      <c r="AC146"/>
      <c r="AD146"/>
      <c r="AE146"/>
      <c r="AF146"/>
      <c r="AG146"/>
      <c r="AH146"/>
      <c r="AK146" s="7"/>
      <c r="AR146" s="10">
        <f t="shared" ca="1" si="18"/>
        <v>32</v>
      </c>
    </row>
    <row r="147" spans="1:44">
      <c r="A147" s="10">
        <f t="shared" ca="1" si="16"/>
        <v>5</v>
      </c>
      <c r="B147" s="63" t="str">
        <f t="shared" ca="1" si="17"/>
        <v>R</v>
      </c>
      <c r="C147" s="55">
        <f ca="1">IF($A146&lt;&gt;"",IF($P$1=1,VLOOKUP(D146,$Q$5:$T$30,2),IF($P$1=2,VLOOKUP(D146,$Q$5:$T$30,3),IF($P$1=3,VLOOKUP(D146,$Q$5:$T$30,4),IF(AND($P$1=4,G146="L"),C146+1,IF(AND($P$1=4,G146="W",C146&gt;2),C146-1,1))))),"")</f>
        <v>1</v>
      </c>
      <c r="D147" s="3">
        <f ca="1">IF(A147&lt;&gt;"",IF(G147="",D146,IF(AND(D146&gt;0,G147="L"),D146+1,IF(AND(D146&gt;1,G146="W"),1,1))),"")</f>
        <v>1</v>
      </c>
      <c r="E147" s="3" t="e">
        <f ca="1">IF(AND(F146=B145,G146="W"),1,IF(#REF!="RBR",2,IF(#REF!="BRB",3,IF(#REF!="RBBR",4,IF(#REF!="BRRB",5,1)))))</f>
        <v>#REF!</v>
      </c>
      <c r="F147" s="54" t="str">
        <f ca="1">IF($A146&lt;&gt;"",IF(OR($N146&lt;&gt;0,$O146&lt;&gt;0),"",IF(J146="W","R","")),"")</f>
        <v/>
      </c>
      <c r="G147" s="54" t="str">
        <f ca="1">IF(A147&lt;&gt;"",IF(F147&lt;&gt;"",IF(B147=F147,"W","L"),""),"")</f>
        <v/>
      </c>
      <c r="H147" s="37" t="str">
        <f ca="1">IF(A147&lt;&gt;"",IF(OR(N146&lt;&gt;0,O146&lt;&gt;0),"0",IF(G147&lt;&gt;"",IF(G147="W",(1*C147),(-1*C147)),0)),0)</f>
        <v>0</v>
      </c>
      <c r="I147" s="54" t="str">
        <f ca="1">IF($A146&lt;&gt;"",IF(OR($N146&lt;&gt;0,$O146&lt;&gt;0),"","R"),"")</f>
        <v/>
      </c>
      <c r="J147" s="54" t="str">
        <f ca="1">IF($A147&lt;&gt;"",IF($I147&lt;&gt;"",IF($B147=$I147,"W","L"),""),"")</f>
        <v/>
      </c>
      <c r="K147" s="66">
        <f t="shared" ca="1" si="19"/>
        <v>1</v>
      </c>
      <c r="L147" s="13" t="str">
        <f ca="1">IF(A147&lt;&gt;"",(H147),0)</f>
        <v>0</v>
      </c>
      <c r="M147" s="11">
        <f ca="1">IF(A147&lt;&gt;"",L147+M146,0)</f>
        <v>1</v>
      </c>
      <c r="N147" s="65" t="str">
        <f ca="1">IF($A147&lt;&gt;"",IF(N146&gt;0,N146,IF(M147&gt;=$J$1,"Profit Target",0)),0)</f>
        <v>Profit Target</v>
      </c>
      <c r="O147" s="65">
        <f ca="1">IF($A147&lt;&gt;"",IF(N146&lt;&gt;0,O146,IF(M147&lt;=$G$2,"Stop Loss",0)),0)</f>
        <v>0</v>
      </c>
      <c r="P147" s="89">
        <f t="shared" ca="1" si="13"/>
        <v>1</v>
      </c>
      <c r="Q147" s="93"/>
      <c r="R147" s="94"/>
      <c r="S147" s="94"/>
      <c r="T147" s="94"/>
      <c r="U147"/>
      <c r="V147" s="47"/>
      <c r="W147" s="42"/>
      <c r="X147"/>
      <c r="Y147"/>
      <c r="Z147"/>
      <c r="AA147"/>
      <c r="AB147"/>
      <c r="AC147"/>
      <c r="AD147"/>
      <c r="AE147"/>
      <c r="AF147"/>
      <c r="AG147"/>
      <c r="AH147"/>
      <c r="AK147" s="7"/>
      <c r="AR147" s="10">
        <f t="shared" ca="1" si="18"/>
        <v>7</v>
      </c>
    </row>
    <row r="148" spans="1:44">
      <c r="A148" s="10">
        <f t="shared" ca="1" si="16"/>
        <v>6</v>
      </c>
      <c r="B148" s="63" t="str">
        <f t="shared" ca="1" si="17"/>
        <v>B</v>
      </c>
      <c r="C148" s="55">
        <f ca="1">IF($A147&lt;&gt;"",IF($P$1=1,VLOOKUP(D147,$Q$5:$T$30,2),IF($P$1=2,VLOOKUP(D147,$Q$5:$T$30,3),IF($P$1=3,VLOOKUP(D147,$Q$5:$T$30,4),IF(AND($P$1=4,G147="L"),C147+1,IF(AND($P$1=4,G147="W",C147&gt;2),C147-1,1))))),"")</f>
        <v>1</v>
      </c>
      <c r="D148" s="3">
        <f ca="1">IF(A148&lt;&gt;"",IF(G148="",D147,IF(AND(D147&gt;0,G148="L"),D147+1,IF(AND(D147&gt;1,G147="W"),1,1))),"")</f>
        <v>1</v>
      </c>
      <c r="E148" s="3" t="e">
        <f ca="1">IF(AND(F147=B146,G147="W"),1,IF(#REF!="RBR",2,IF(#REF!="BRB",3,IF(#REF!="RBBR",4,IF(#REF!="BRRB",5,1)))))</f>
        <v>#REF!</v>
      </c>
      <c r="F148" s="54" t="str">
        <f ca="1">IF($A147&lt;&gt;"",IF(OR($N147&lt;&gt;0,$O147&lt;&gt;0),"",IF(J147="W","R","")),"")</f>
        <v/>
      </c>
      <c r="G148" s="54" t="str">
        <f ca="1">IF(A148&lt;&gt;"",IF(F148&lt;&gt;"",IF(B148=F148,"W","L"),""),"")</f>
        <v/>
      </c>
      <c r="H148" s="37" t="str">
        <f ca="1">IF(A148&lt;&gt;"",IF(OR(N147&lt;&gt;0,O147&lt;&gt;0),"0",IF(G148&lt;&gt;"",IF(G148="W",(1*C148),(-1*C148)),0)),0)</f>
        <v>0</v>
      </c>
      <c r="I148" s="54" t="str">
        <f ca="1">IF($A147&lt;&gt;"",IF(OR($N147&lt;&gt;0,$O147&lt;&gt;0),"","R"),"")</f>
        <v/>
      </c>
      <c r="J148" s="54" t="str">
        <f ca="1">IF($A148&lt;&gt;"",IF($I148&lt;&gt;"",IF($B148=$I148,"W","L"),""),"")</f>
        <v/>
      </c>
      <c r="K148" s="66">
        <f t="shared" ca="1" si="19"/>
        <v>1</v>
      </c>
      <c r="L148" s="13" t="str">
        <f ca="1">IF(A148&lt;&gt;"",(H148),0)</f>
        <v>0</v>
      </c>
      <c r="M148" s="11">
        <f ca="1">IF(A148&lt;&gt;"",L148+M147,0)</f>
        <v>1</v>
      </c>
      <c r="N148" s="65" t="str">
        <f ca="1">IF($A148&lt;&gt;"",IF(N147&gt;0,N147,IF(M148&gt;=$J$1,"Profit Target",0)),0)</f>
        <v>Profit Target</v>
      </c>
      <c r="O148" s="65">
        <f ca="1">IF($A148&lt;&gt;"",IF(N147&lt;&gt;0,O147,IF(M148&lt;=$G$2,"Stop Loss",0)),0)</f>
        <v>0</v>
      </c>
      <c r="P148" s="89">
        <f t="shared" ca="1" si="13"/>
        <v>1</v>
      </c>
      <c r="Q148" s="93"/>
      <c r="R148" s="94"/>
      <c r="S148" s="94"/>
      <c r="T148" s="94"/>
      <c r="U148"/>
      <c r="V148" s="47"/>
      <c r="W148" s="42"/>
      <c r="X148"/>
      <c r="Y148"/>
      <c r="Z148"/>
      <c r="AA148"/>
      <c r="AB148"/>
      <c r="AC148"/>
      <c r="AD148"/>
      <c r="AE148"/>
      <c r="AF148"/>
      <c r="AG148"/>
      <c r="AH148"/>
      <c r="AK148" s="7"/>
      <c r="AR148" s="10">
        <f t="shared" ca="1" si="18"/>
        <v>17</v>
      </c>
    </row>
    <row r="149" spans="1:44">
      <c r="A149" s="10">
        <f t="shared" ca="1" si="16"/>
        <v>29</v>
      </c>
      <c r="B149" s="63" t="str">
        <f t="shared" ca="1" si="17"/>
        <v>B</v>
      </c>
      <c r="C149" s="55">
        <f ca="1">IF($A148&lt;&gt;"",IF($P$1=1,VLOOKUP(D148,$Q$5:$T$30,2),IF($P$1=2,VLOOKUP(D148,$Q$5:$T$30,3),IF($P$1=3,VLOOKUP(D148,$Q$5:$T$30,4),IF(AND($P$1=4,G148="L"),C148+1,IF(AND($P$1=4,G148="W",C148&gt;2),C148-1,1))))),"")</f>
        <v>1</v>
      </c>
      <c r="D149" s="3">
        <f ca="1">IF(A149&lt;&gt;"",IF(G149="",D148,IF(AND(D148&gt;0,G149="L"),D148+1,IF(AND(D148&gt;1,G148="W"),1,1))),"")</f>
        <v>1</v>
      </c>
      <c r="E149" s="3" t="e">
        <f ca="1">IF(AND(F148=B147,G148="W"),1,IF(#REF!="RBR",2,IF(#REF!="BRB",3,IF(#REF!="RBBR",4,IF(#REF!="BRRB",5,1)))))</f>
        <v>#REF!</v>
      </c>
      <c r="F149" s="54" t="str">
        <f ca="1">IF($A148&lt;&gt;"",IF(OR($N148&lt;&gt;0,$O148&lt;&gt;0),"",IF(J148="W","R","")),"")</f>
        <v/>
      </c>
      <c r="G149" s="54" t="str">
        <f ca="1">IF(A149&lt;&gt;"",IF(F149&lt;&gt;"",IF(B149=F149,"W","L"),""),"")</f>
        <v/>
      </c>
      <c r="H149" s="37" t="str">
        <f ca="1">IF(A149&lt;&gt;"",IF(OR(N148&lt;&gt;0,O148&lt;&gt;0),"0",IF(G149&lt;&gt;"",IF(G149="W",(1*C149),(-1*C149)),0)),0)</f>
        <v>0</v>
      </c>
      <c r="I149" s="54" t="str">
        <f ca="1">IF($A148&lt;&gt;"",IF(OR($N148&lt;&gt;0,$O148&lt;&gt;0),"","R"),"")</f>
        <v/>
      </c>
      <c r="J149" s="54" t="str">
        <f ca="1">IF($A149&lt;&gt;"",IF($I149&lt;&gt;"",IF($B149=$I149,"W","L"),""),"")</f>
        <v/>
      </c>
      <c r="K149" s="66">
        <f t="shared" ca="1" si="19"/>
        <v>1</v>
      </c>
      <c r="L149" s="13" t="str">
        <f ca="1">IF(A149&lt;&gt;"",(H149),0)</f>
        <v>0</v>
      </c>
      <c r="M149" s="11">
        <f ca="1">IF(A149&lt;&gt;"",L149+M148,0)</f>
        <v>1</v>
      </c>
      <c r="N149" s="65" t="str">
        <f ca="1">IF($A149&lt;&gt;"",IF(N148&gt;0,N148,IF(M149&gt;=$J$1,"Profit Target",0)),0)</f>
        <v>Profit Target</v>
      </c>
      <c r="O149" s="65">
        <f ca="1">IF($A149&lt;&gt;"",IF(N148&lt;&gt;0,O148,IF(M149&lt;=$G$2,"Stop Loss",0)),0)</f>
        <v>0</v>
      </c>
      <c r="P149" s="89">
        <f t="shared" ca="1" si="13"/>
        <v>1</v>
      </c>
      <c r="Q149" s="93"/>
      <c r="R149" s="94"/>
      <c r="S149" s="94"/>
      <c r="T149" s="94"/>
      <c r="U149"/>
      <c r="V149" s="47"/>
      <c r="W149" s="42"/>
      <c r="X149"/>
      <c r="Y149"/>
      <c r="Z149"/>
      <c r="AA149"/>
      <c r="AB149"/>
      <c r="AC149"/>
      <c r="AD149"/>
      <c r="AE149"/>
      <c r="AF149"/>
      <c r="AG149"/>
      <c r="AH149"/>
      <c r="AK149" s="7"/>
      <c r="AR149" s="10">
        <f t="shared" ca="1" si="18"/>
        <v>16</v>
      </c>
    </row>
    <row r="150" spans="1:44">
      <c r="A150" s="10">
        <f t="shared" ca="1" si="16"/>
        <v>16</v>
      </c>
      <c r="B150" s="63" t="str">
        <f t="shared" ca="1" si="17"/>
        <v>R</v>
      </c>
      <c r="C150" s="55">
        <f ca="1">IF($A149&lt;&gt;"",IF($P$1=1,VLOOKUP(D149,$Q$5:$T$30,2),IF($P$1=2,VLOOKUP(D149,$Q$5:$T$30,3),IF($P$1=3,VLOOKUP(D149,$Q$5:$T$30,4),IF(AND($P$1=4,G149="L"),C149+1,IF(AND($P$1=4,G149="W",C149&gt;2),C149-1,1))))),"")</f>
        <v>1</v>
      </c>
      <c r="D150" s="3">
        <f ca="1">IF(A150&lt;&gt;"",IF(G150="",D149,IF(AND(D149&gt;0,G150="L"),D149+1,IF(AND(D149&gt;1,G149="W"),1,1))),"")</f>
        <v>1</v>
      </c>
      <c r="E150" s="3" t="e">
        <f ca="1">IF(AND(F149=B148,G149="W"),1,IF(#REF!="RBR",2,IF(#REF!="BRB",3,IF(#REF!="RBBR",4,IF(#REF!="BRRB",5,1)))))</f>
        <v>#REF!</v>
      </c>
      <c r="F150" s="54" t="str">
        <f ca="1">IF($A149&lt;&gt;"",IF(OR($N149&lt;&gt;0,$O149&lt;&gt;0),"",IF(J149="W","R","")),"")</f>
        <v/>
      </c>
      <c r="G150" s="54" t="str">
        <f ca="1">IF(A150&lt;&gt;"",IF(F150&lt;&gt;"",IF(B150=F150,"W","L"),""),"")</f>
        <v/>
      </c>
      <c r="H150" s="37" t="str">
        <f ca="1">IF(A150&lt;&gt;"",IF(OR(N149&lt;&gt;0,O149&lt;&gt;0),"0",IF(G150&lt;&gt;"",IF(G150="W",(1*C150),(-1*C150)),0)),0)</f>
        <v>0</v>
      </c>
      <c r="I150" s="54" t="str">
        <f ca="1">IF($A149&lt;&gt;"",IF(OR($N149&lt;&gt;0,$O149&lt;&gt;0),"","R"),"")</f>
        <v/>
      </c>
      <c r="J150" s="54" t="str">
        <f ca="1">IF($A150&lt;&gt;"",IF($I150&lt;&gt;"",IF($B150=$I150,"W","L"),""),"")</f>
        <v/>
      </c>
      <c r="K150" s="66">
        <f t="shared" ca="1" si="19"/>
        <v>1</v>
      </c>
      <c r="L150" s="13" t="str">
        <f ca="1">IF(A150&lt;&gt;"",(H150),0)</f>
        <v>0</v>
      </c>
      <c r="M150" s="11">
        <f ca="1">IF(A150&lt;&gt;"",L150+M149,0)</f>
        <v>1</v>
      </c>
      <c r="N150" s="65" t="str">
        <f ca="1">IF($A150&lt;&gt;"",IF(N149&gt;0,N149,IF(M150&gt;=$J$1,"Profit Target",0)),0)</f>
        <v>Profit Target</v>
      </c>
      <c r="O150" s="65">
        <f ca="1">IF($A150&lt;&gt;"",IF(N149&lt;&gt;0,O149,IF(M150&lt;=$G$2,"Stop Loss",0)),0)</f>
        <v>0</v>
      </c>
      <c r="P150" s="89">
        <f t="shared" ca="1" si="13"/>
        <v>1</v>
      </c>
      <c r="Q150" s="93"/>
      <c r="R150" s="94"/>
      <c r="S150" s="94"/>
      <c r="T150" s="94"/>
      <c r="U150"/>
      <c r="V150" s="47"/>
      <c r="W150" s="42"/>
      <c r="X150" s="4"/>
      <c r="Y150"/>
      <c r="Z150"/>
      <c r="AA150"/>
      <c r="AB150"/>
      <c r="AC150"/>
      <c r="AD150"/>
      <c r="AE150"/>
      <c r="AF150"/>
      <c r="AG150"/>
      <c r="AK150" s="7"/>
      <c r="AR150" s="10">
        <f t="shared" ca="1" si="18"/>
        <v>30</v>
      </c>
    </row>
    <row r="151" spans="1:44">
      <c r="A151" s="10">
        <f t="shared" ca="1" si="16"/>
        <v>7</v>
      </c>
      <c r="B151" s="63" t="str">
        <f t="shared" ca="1" si="17"/>
        <v>R</v>
      </c>
      <c r="C151" s="55">
        <f ca="1">IF($A150&lt;&gt;"",IF($P$1=1,VLOOKUP(D150,$Q$5:$T$30,2),IF($P$1=2,VLOOKUP(D150,$Q$5:$T$30,3),IF($P$1=3,VLOOKUP(D150,$Q$5:$T$30,4),IF(AND($P$1=4,G150="L"),C150+1,IF(AND($P$1=4,G150="W",C150&gt;2),C150-1,1))))),"")</f>
        <v>1</v>
      </c>
      <c r="D151" s="3">
        <f ca="1">IF(A151&lt;&gt;"",IF(G151="",D150,IF(AND(D150&gt;0,G151="L"),D150+1,IF(AND(D150&gt;1,G150="W"),1,1))),"")</f>
        <v>1</v>
      </c>
      <c r="E151" s="3" t="e">
        <f ca="1">IF(AND(F150=B149,G150="W"),1,IF(#REF!="RBR",2,IF(#REF!="BRB",3,IF(#REF!="RBBR",4,IF(#REF!="BRRB",5,1)))))</f>
        <v>#REF!</v>
      </c>
      <c r="F151" s="54" t="str">
        <f ca="1">IF($A150&lt;&gt;"",IF(OR($N150&lt;&gt;0,$O150&lt;&gt;0),"",IF(J150="W","R","")),"")</f>
        <v/>
      </c>
      <c r="G151" s="54" t="str">
        <f ca="1">IF(A151&lt;&gt;"",IF(F151&lt;&gt;"",IF(B151=F151,"W","L"),""),"")</f>
        <v/>
      </c>
      <c r="H151" s="37" t="str">
        <f ca="1">IF(A151&lt;&gt;"",IF(OR(N150&lt;&gt;0,O150&lt;&gt;0),"0",IF(G151&lt;&gt;"",IF(G151="W",(1*C151),(-1*C151)),0)),0)</f>
        <v>0</v>
      </c>
      <c r="I151" s="54" t="str">
        <f ca="1">IF($A150&lt;&gt;"",IF(OR($N150&lt;&gt;0,$O150&lt;&gt;0),"","R"),"")</f>
        <v/>
      </c>
      <c r="J151" s="54" t="str">
        <f ca="1">IF($A151&lt;&gt;"",IF($I151&lt;&gt;"",IF($B151=$I151,"W","L"),""),"")</f>
        <v/>
      </c>
      <c r="K151" s="66">
        <f t="shared" ca="1" si="19"/>
        <v>1</v>
      </c>
      <c r="L151" s="13" t="str">
        <f ca="1">IF(A151&lt;&gt;"",(H151),0)</f>
        <v>0</v>
      </c>
      <c r="M151" s="11">
        <f ca="1">IF(A151&lt;&gt;"",L151+M150,0)</f>
        <v>1</v>
      </c>
      <c r="N151" s="65" t="str">
        <f ca="1">IF($A151&lt;&gt;"",IF(N150&gt;0,N150,IF(M151&gt;=$J$1,"Profit Target",0)),0)</f>
        <v>Profit Target</v>
      </c>
      <c r="O151" s="65">
        <f ca="1">IF($A151&lt;&gt;"",IF(N150&lt;&gt;0,O150,IF(M151&lt;=$G$2,"Stop Loss",0)),0)</f>
        <v>0</v>
      </c>
      <c r="P151" s="89">
        <f t="shared" ca="1" si="13"/>
        <v>1</v>
      </c>
      <c r="Q151" s="93"/>
      <c r="R151" s="94"/>
      <c r="S151" s="94"/>
      <c r="T151" s="94"/>
      <c r="U151"/>
      <c r="V151" s="47"/>
      <c r="W151" s="42"/>
      <c r="X151" s="4"/>
      <c r="Y151"/>
      <c r="Z151"/>
      <c r="AA151"/>
      <c r="AB151"/>
      <c r="AC151"/>
      <c r="AD151"/>
      <c r="AE151"/>
      <c r="AF151"/>
      <c r="AG151"/>
      <c r="AK151" s="7"/>
      <c r="AR151" s="10">
        <f t="shared" ca="1" si="18"/>
        <v>15</v>
      </c>
    </row>
    <row r="152" spans="1:44">
      <c r="A152" s="10">
        <f t="shared" ca="1" si="16"/>
        <v>21</v>
      </c>
      <c r="B152" s="63" t="str">
        <f t="shared" ca="1" si="17"/>
        <v>R</v>
      </c>
      <c r="C152" s="55">
        <f ca="1">IF($A151&lt;&gt;"",IF($P$1=1,VLOOKUP(D151,$Q$5:$T$30,2),IF($P$1=2,VLOOKUP(D151,$Q$5:$T$30,3),IF($P$1=3,VLOOKUP(D151,$Q$5:$T$30,4),IF(AND($P$1=4,G151="L"),C151+1,IF(AND($P$1=4,G151="W",C151&gt;2),C151-1,1))))),"")</f>
        <v>1</v>
      </c>
      <c r="D152" s="3">
        <f ca="1">IF(A152&lt;&gt;"",IF(G152="",D151,IF(AND(D151&gt;0,G152="L"),D151+1,IF(AND(D151&gt;1,G151="W"),1,1))),"")</f>
        <v>1</v>
      </c>
      <c r="E152" s="3" t="e">
        <f ca="1">IF(AND(F151=B150,G151="W"),1,IF(#REF!="RBR",2,IF(#REF!="BRB",3,IF(#REF!="RBBR",4,IF(#REF!="BRRB",5,1)))))</f>
        <v>#REF!</v>
      </c>
      <c r="F152" s="54" t="str">
        <f ca="1">IF($A151&lt;&gt;"",IF(OR($N151&lt;&gt;0,$O151&lt;&gt;0),"",IF(J151="W","R","")),"")</f>
        <v/>
      </c>
      <c r="G152" s="54" t="str">
        <f ca="1">IF(A152&lt;&gt;"",IF(F152&lt;&gt;"",IF(B152=F152,"W","L"),""),"")</f>
        <v/>
      </c>
      <c r="H152" s="37" t="str">
        <f ca="1">IF(A152&lt;&gt;"",IF(OR(N151&lt;&gt;0,O151&lt;&gt;0),"0",IF(G152&lt;&gt;"",IF(G152="W",(1*C152),(-1*C152)),0)),0)</f>
        <v>0</v>
      </c>
      <c r="I152" s="54" t="str">
        <f ca="1">IF($A151&lt;&gt;"",IF(OR($N151&lt;&gt;0,$O151&lt;&gt;0),"","R"),"")</f>
        <v/>
      </c>
      <c r="J152" s="54" t="str">
        <f ca="1">IF($A152&lt;&gt;"",IF($I152&lt;&gt;"",IF($B152=$I152,"W","L"),""),"")</f>
        <v/>
      </c>
      <c r="K152" s="66">
        <f t="shared" ca="1" si="19"/>
        <v>1</v>
      </c>
      <c r="L152" s="13" t="str">
        <f ca="1">IF(A152&lt;&gt;"",(H152),0)</f>
        <v>0</v>
      </c>
      <c r="M152" s="11">
        <f ca="1">IF(A152&lt;&gt;"",L152+M151,0)</f>
        <v>1</v>
      </c>
      <c r="N152" s="65" t="str">
        <f ca="1">IF($A152&lt;&gt;"",IF(N151&gt;0,N151,IF(M152&gt;=$J$1,"Profit Target",0)),0)</f>
        <v>Profit Target</v>
      </c>
      <c r="O152" s="65">
        <f ca="1">IF($A152&lt;&gt;"",IF(N151&lt;&gt;0,O151,IF(M152&lt;=$G$2,"Stop Loss",0)),0)</f>
        <v>0</v>
      </c>
      <c r="P152" s="89">
        <f t="shared" ca="1" si="13"/>
        <v>1</v>
      </c>
      <c r="Q152" s="93"/>
      <c r="R152" s="94"/>
      <c r="S152" s="94"/>
      <c r="T152" s="94"/>
      <c r="U152"/>
      <c r="V152" s="47"/>
      <c r="W152" s="42"/>
      <c r="X152" s="4"/>
      <c r="Y152"/>
      <c r="Z152"/>
      <c r="AA152"/>
      <c r="AB152"/>
      <c r="AC152"/>
      <c r="AD152"/>
      <c r="AE152"/>
      <c r="AF152"/>
      <c r="AG152"/>
      <c r="AK152" s="7"/>
      <c r="AR152" s="10">
        <f t="shared" ca="1" si="18"/>
        <v>13</v>
      </c>
    </row>
    <row r="153" spans="1:44">
      <c r="A153" s="10">
        <f t="shared" ca="1" si="16"/>
        <v>1</v>
      </c>
      <c r="B153" s="63" t="str">
        <f t="shared" ca="1" si="17"/>
        <v>R</v>
      </c>
      <c r="C153" s="55">
        <f ca="1">IF($A152&lt;&gt;"",IF($P$1=1,VLOOKUP(D152,$Q$5:$T$30,2),IF($P$1=2,VLOOKUP(D152,$Q$5:$T$30,3),IF($P$1=3,VLOOKUP(D152,$Q$5:$T$30,4),IF(AND($P$1=4,G152="L"),C152+1,IF(AND($P$1=4,G152="W",C152&gt;2),C152-1,1))))),"")</f>
        <v>1</v>
      </c>
      <c r="D153" s="3">
        <f ca="1">IF(A153&lt;&gt;"",IF(G153="",D152,IF(AND(D152&gt;0,G153="L"),D152+1,IF(AND(D152&gt;1,G152="W"),1,1))),"")</f>
        <v>1</v>
      </c>
      <c r="E153" s="3" t="e">
        <f ca="1">IF(AND(F152=B151,G152="W"),1,IF(#REF!="RBR",2,IF(#REF!="BRB",3,IF(#REF!="RBBR",4,IF(#REF!="BRRB",5,1)))))</f>
        <v>#REF!</v>
      </c>
      <c r="F153" s="54" t="str">
        <f ca="1">IF($A152&lt;&gt;"",IF(OR($N152&lt;&gt;0,$O152&lt;&gt;0),"",IF(J152="W","R","")),"")</f>
        <v/>
      </c>
      <c r="G153" s="54" t="str">
        <f ca="1">IF(A153&lt;&gt;"",IF(F153&lt;&gt;"",IF(B153=F153,"W","L"),""),"")</f>
        <v/>
      </c>
      <c r="H153" s="37" t="str">
        <f ca="1">IF(A153&lt;&gt;"",IF(OR(N152&lt;&gt;0,O152&lt;&gt;0),"0",IF(G153&lt;&gt;"",IF(G153="W",(1*C153),(-1*C153)),0)),0)</f>
        <v>0</v>
      </c>
      <c r="I153" s="54" t="str">
        <f ca="1">IF($A152&lt;&gt;"",IF(OR($N152&lt;&gt;0,$O152&lt;&gt;0),"","R"),"")</f>
        <v/>
      </c>
      <c r="J153" s="54" t="str">
        <f ca="1">IF($A153&lt;&gt;"",IF($I153&lt;&gt;"",IF($B153=$I153,"W","L"),""),"")</f>
        <v/>
      </c>
      <c r="K153" s="66">
        <f t="shared" ca="1" si="19"/>
        <v>1</v>
      </c>
      <c r="L153" s="13" t="str">
        <f ca="1">IF(A153&lt;&gt;"",(H153),0)</f>
        <v>0</v>
      </c>
      <c r="M153" s="11">
        <f ca="1">IF(A153&lt;&gt;"",L153+M152,0)</f>
        <v>1</v>
      </c>
      <c r="N153" s="65" t="str">
        <f ca="1">IF($A153&lt;&gt;"",IF(N152&gt;0,N152,IF(M153&gt;=$J$1,"Profit Target",0)),0)</f>
        <v>Profit Target</v>
      </c>
      <c r="O153" s="65">
        <f ca="1">IF($A153&lt;&gt;"",IF(N152&lt;&gt;0,O152,IF(M153&lt;=$G$2,"Stop Loss",0)),0)</f>
        <v>0</v>
      </c>
      <c r="P153" s="89">
        <f t="shared" ca="1" si="13"/>
        <v>1</v>
      </c>
      <c r="Q153" s="93"/>
      <c r="R153" s="94"/>
      <c r="S153" s="94"/>
      <c r="T153" s="94"/>
      <c r="U153"/>
      <c r="V153" s="47"/>
      <c r="W153" s="42"/>
      <c r="X153" s="4"/>
      <c r="Y153"/>
      <c r="Z153"/>
      <c r="AA153"/>
      <c r="AB153"/>
      <c r="AC153"/>
      <c r="AD153"/>
      <c r="AE153"/>
      <c r="AF153"/>
      <c r="AG153"/>
      <c r="AK153" s="7"/>
      <c r="AR153" s="10">
        <f t="shared" ca="1" si="18"/>
        <v>21</v>
      </c>
    </row>
    <row r="154" spans="1:44">
      <c r="A154" s="10">
        <f t="shared" ca="1" si="16"/>
        <v>23</v>
      </c>
      <c r="B154" s="63" t="str">
        <f t="shared" ca="1" si="17"/>
        <v>R</v>
      </c>
      <c r="C154" s="55">
        <f ca="1">IF($A153&lt;&gt;"",IF($P$1=1,VLOOKUP(D153,$Q$5:$T$30,2),IF($P$1=2,VLOOKUP(D153,$Q$5:$T$30,3),IF($P$1=3,VLOOKUP(D153,$Q$5:$T$30,4),IF(AND($P$1=4,G153="L"),C153+1,IF(AND($P$1=4,G153="W",C153&gt;2),C153-1,1))))),"")</f>
        <v>1</v>
      </c>
      <c r="D154" s="3">
        <f ca="1">IF(A154&lt;&gt;"",IF(G154="",D153,IF(AND(D153&gt;0,G154="L"),D153+1,IF(AND(D153&gt;1,G153="W"),1,1))),"")</f>
        <v>1</v>
      </c>
      <c r="E154" s="3" t="e">
        <f ca="1">IF(AND(F153=B152,G153="W"),1,IF(#REF!="RBR",2,IF(#REF!="BRB",3,IF(#REF!="RBBR",4,IF(#REF!="BRRB",5,1)))))</f>
        <v>#REF!</v>
      </c>
      <c r="F154" s="54" t="str">
        <f ca="1">IF($A153&lt;&gt;"",IF(OR($N153&lt;&gt;0,$O153&lt;&gt;0),"",IF(J153="W","R","")),"")</f>
        <v/>
      </c>
      <c r="G154" s="54" t="str">
        <f ca="1">IF(A154&lt;&gt;"",IF(F154&lt;&gt;"",IF(B154=F154,"W","L"),""),"")</f>
        <v/>
      </c>
      <c r="H154" s="37" t="str">
        <f ca="1">IF(A154&lt;&gt;"",IF(OR(N153&lt;&gt;0,O153&lt;&gt;0),"0",IF(G154&lt;&gt;"",IF(G154="W",(1*C154),(-1*C154)),0)),0)</f>
        <v>0</v>
      </c>
      <c r="I154" s="54" t="str">
        <f ca="1">IF($A153&lt;&gt;"",IF(OR($N153&lt;&gt;0,$O153&lt;&gt;0),"","R"),"")</f>
        <v/>
      </c>
      <c r="J154" s="54" t="str">
        <f ca="1">IF($A154&lt;&gt;"",IF($I154&lt;&gt;"",IF($B154=$I154,"W","L"),""),"")</f>
        <v/>
      </c>
      <c r="K154" s="66">
        <f t="shared" ca="1" si="19"/>
        <v>1</v>
      </c>
      <c r="L154" s="13" t="str">
        <f ca="1">IF(A154&lt;&gt;"",(H154),0)</f>
        <v>0</v>
      </c>
      <c r="M154" s="11">
        <f ca="1">IF(A154&lt;&gt;"",L154+M153,0)</f>
        <v>1</v>
      </c>
      <c r="N154" s="65" t="str">
        <f ca="1">IF($A154&lt;&gt;"",IF(N153&gt;0,N153,IF(M154&gt;=$J$1,"Profit Target",0)),0)</f>
        <v>Profit Target</v>
      </c>
      <c r="O154" s="65">
        <f ca="1">IF($A154&lt;&gt;"",IF(N153&lt;&gt;0,O153,IF(M154&lt;=$G$2,"Stop Loss",0)),0)</f>
        <v>0</v>
      </c>
      <c r="P154" s="89">
        <f t="shared" ca="1" si="13"/>
        <v>1</v>
      </c>
      <c r="Q154" s="93"/>
      <c r="R154" s="94"/>
      <c r="S154" s="94"/>
      <c r="T154" s="94"/>
      <c r="U154"/>
      <c r="V154" s="47"/>
      <c r="W154" s="42"/>
      <c r="X154" s="4"/>
      <c r="Y154"/>
      <c r="Z154"/>
      <c r="AA154"/>
      <c r="AB154"/>
      <c r="AC154"/>
      <c r="AD154"/>
      <c r="AE154"/>
      <c r="AF154"/>
      <c r="AG154"/>
      <c r="AK154" s="7"/>
      <c r="AR154" s="10">
        <f t="shared" ca="1" si="18"/>
        <v>10</v>
      </c>
    </row>
    <row r="155" spans="1:44">
      <c r="A155" s="10">
        <f t="shared" ca="1" si="16"/>
        <v>12</v>
      </c>
      <c r="B155" s="63" t="str">
        <f t="shared" ca="1" si="17"/>
        <v>R</v>
      </c>
      <c r="C155" s="55">
        <f ca="1">IF($A154&lt;&gt;"",IF($P$1=1,VLOOKUP(D154,$Q$5:$T$30,2),IF($P$1=2,VLOOKUP(D154,$Q$5:$T$30,3),IF($P$1=3,VLOOKUP(D154,$Q$5:$T$30,4),IF(AND($P$1=4,G154="L"),C154+1,IF(AND($P$1=4,G154="W",C154&gt;2),C154-1,1))))),"")</f>
        <v>1</v>
      </c>
      <c r="D155" s="3">
        <f ca="1">IF(A155&lt;&gt;"",IF(G155="",D154,IF(AND(D154&gt;0,G155="L"),D154+1,IF(AND(D154&gt;1,G154="W"),1,1))),"")</f>
        <v>1</v>
      </c>
      <c r="E155" s="3" t="e">
        <f ca="1">IF(AND(F154=B153,G154="W"),1,IF(#REF!="RBR",2,IF(#REF!="BRB",3,IF(#REF!="RBBR",4,IF(#REF!="BRRB",5,1)))))</f>
        <v>#REF!</v>
      </c>
      <c r="F155" s="54" t="str">
        <f ca="1">IF($A154&lt;&gt;"",IF(OR($N154&lt;&gt;0,$O154&lt;&gt;0),"",IF(J154="W","R","")),"")</f>
        <v/>
      </c>
      <c r="G155" s="54" t="str">
        <f ca="1">IF(A155&lt;&gt;"",IF(F155&lt;&gt;"",IF(B155=F155,"W","L"),""),"")</f>
        <v/>
      </c>
      <c r="H155" s="37" t="str">
        <f ca="1">IF(A155&lt;&gt;"",IF(OR(N154&lt;&gt;0,O154&lt;&gt;0),"0",IF(G155&lt;&gt;"",IF(G155="W",(1*C155),(-1*C155)),0)),0)</f>
        <v>0</v>
      </c>
      <c r="I155" s="54" t="str">
        <f ca="1">IF($A154&lt;&gt;"",IF(OR($N154&lt;&gt;0,$O154&lt;&gt;0),"","R"),"")</f>
        <v/>
      </c>
      <c r="J155" s="54" t="str">
        <f ca="1">IF($A155&lt;&gt;"",IF($I155&lt;&gt;"",IF($B155=$I155,"W","L"),""),"")</f>
        <v/>
      </c>
      <c r="K155" s="66">
        <f t="shared" ca="1" si="19"/>
        <v>1</v>
      </c>
      <c r="L155" s="13" t="str">
        <f ca="1">IF(A155&lt;&gt;"",(H155),0)</f>
        <v>0</v>
      </c>
      <c r="M155" s="11">
        <f ca="1">IF(A155&lt;&gt;"",L155+M154,0)</f>
        <v>1</v>
      </c>
      <c r="N155" s="65" t="str">
        <f ca="1">IF($A155&lt;&gt;"",IF(N154&gt;0,N154,IF(M155&gt;=$J$1,"Profit Target",0)),0)</f>
        <v>Profit Target</v>
      </c>
      <c r="O155" s="65">
        <f ca="1">IF($A155&lt;&gt;"",IF(N154&lt;&gt;0,O154,IF(M155&lt;=$G$2,"Stop Loss",0)),0)</f>
        <v>0</v>
      </c>
      <c r="P155" s="89">
        <f t="shared" ca="1" si="13"/>
        <v>1</v>
      </c>
      <c r="Q155" s="93"/>
      <c r="R155" s="94"/>
      <c r="S155" s="94"/>
      <c r="T155" s="94"/>
      <c r="U155"/>
      <c r="V155" s="47"/>
      <c r="W155" s="42"/>
      <c r="X155" s="4"/>
      <c r="Y155"/>
      <c r="Z155"/>
      <c r="AA155"/>
      <c r="AB155"/>
      <c r="AC155"/>
      <c r="AD155"/>
      <c r="AE155"/>
      <c r="AF155"/>
      <c r="AG155"/>
      <c r="AK155" s="7"/>
      <c r="AR155" s="10">
        <f t="shared" ca="1" si="18"/>
        <v>1</v>
      </c>
    </row>
    <row r="156" spans="1:44">
      <c r="A156" s="10">
        <f t="shared" ca="1" si="16"/>
        <v>7</v>
      </c>
      <c r="B156" s="63" t="str">
        <f t="shared" ca="1" si="17"/>
        <v>R</v>
      </c>
      <c r="C156" s="55">
        <f ca="1">IF($A155&lt;&gt;"",IF($P$1=1,VLOOKUP(D155,$Q$5:$T$30,2),IF($P$1=2,VLOOKUP(D155,$Q$5:$T$30,3),IF($P$1=3,VLOOKUP(D155,$Q$5:$T$30,4),IF(AND($P$1=4,G155="L"),C155+1,IF(AND($P$1=4,G155="W",C155&gt;2),C155-1,1))))),"")</f>
        <v>1</v>
      </c>
      <c r="D156" s="3">
        <f ca="1">IF(A156&lt;&gt;"",IF(G156="",D155,IF(AND(D155&gt;0,G156="L"),D155+1,IF(AND(D155&gt;1,G155="W"),1,1))),"")</f>
        <v>1</v>
      </c>
      <c r="E156" s="3" t="e">
        <f ca="1">IF(AND(F155=B154,G155="W"),1,IF(#REF!="RBR",2,IF(#REF!="BRB",3,IF(#REF!="RBBR",4,IF(#REF!="BRRB",5,1)))))</f>
        <v>#REF!</v>
      </c>
      <c r="F156" s="54" t="str">
        <f ca="1">IF($A155&lt;&gt;"",IF(OR($N155&lt;&gt;0,$O155&lt;&gt;0),"",IF(J155="W","R","")),"")</f>
        <v/>
      </c>
      <c r="G156" s="54" t="str">
        <f ca="1">IF(A156&lt;&gt;"",IF(F156&lt;&gt;"",IF(B156=F156,"W","L"),""),"")</f>
        <v/>
      </c>
      <c r="H156" s="37" t="str">
        <f ca="1">IF(A156&lt;&gt;"",IF(OR(N155&lt;&gt;0,O155&lt;&gt;0),"0",IF(G156&lt;&gt;"",IF(G156="W",(1*C156),(-1*C156)),0)),0)</f>
        <v>0</v>
      </c>
      <c r="I156" s="54" t="str">
        <f ca="1">IF($A155&lt;&gt;"",IF(OR($N155&lt;&gt;0,$O155&lt;&gt;0),"","R"),"")</f>
        <v/>
      </c>
      <c r="J156" s="54" t="str">
        <f ca="1">IF($A156&lt;&gt;"",IF($I156&lt;&gt;"",IF($B156=$I156,"W","L"),""),"")</f>
        <v/>
      </c>
      <c r="K156" s="66">
        <f t="shared" ca="1" si="19"/>
        <v>1</v>
      </c>
      <c r="L156" s="13" t="str">
        <f ca="1">IF(A156&lt;&gt;"",(H156),0)</f>
        <v>0</v>
      </c>
      <c r="M156" s="11">
        <f ca="1">IF(A156&lt;&gt;"",L156+M155,0)</f>
        <v>1</v>
      </c>
      <c r="N156" s="65" t="str">
        <f ca="1">IF($A156&lt;&gt;"",IF(N155&gt;0,N155,IF(M156&gt;=$J$1,"Profit Target",0)),0)</f>
        <v>Profit Target</v>
      </c>
      <c r="O156" s="65">
        <f ca="1">IF($A156&lt;&gt;"",IF(N155&lt;&gt;0,O155,IF(M156&lt;=$G$2,"Stop Loss",0)),0)</f>
        <v>0</v>
      </c>
      <c r="P156" s="89">
        <f t="shared" ca="1" si="13"/>
        <v>1</v>
      </c>
      <c r="Q156" s="93"/>
      <c r="R156" s="94"/>
      <c r="S156" s="94"/>
      <c r="T156" s="94"/>
      <c r="U156"/>
      <c r="V156" s="47"/>
      <c r="W156" s="42"/>
      <c r="X156" s="4"/>
      <c r="Y156"/>
      <c r="Z156"/>
      <c r="AA156"/>
      <c r="AB156"/>
      <c r="AC156"/>
      <c r="AD156"/>
      <c r="AE156"/>
      <c r="AF156"/>
      <c r="AG156"/>
      <c r="AK156" s="7"/>
      <c r="AR156" s="10">
        <f t="shared" ca="1" si="18"/>
        <v>15</v>
      </c>
    </row>
    <row r="157" spans="1:44">
      <c r="A157" s="10">
        <f t="shared" ca="1" si="16"/>
        <v>14</v>
      </c>
      <c r="B157" s="63" t="str">
        <f t="shared" ca="1" si="17"/>
        <v>R</v>
      </c>
      <c r="C157" s="55">
        <f ca="1">IF($A156&lt;&gt;"",IF($P$1=1,VLOOKUP(D156,$Q$5:$T$30,2),IF($P$1=2,VLOOKUP(D156,$Q$5:$T$30,3),IF($P$1=3,VLOOKUP(D156,$Q$5:$T$30,4),IF(AND($P$1=4,G156="L"),C156+1,IF(AND($P$1=4,G156="W",C156&gt;2),C156-1,1))))),"")</f>
        <v>1</v>
      </c>
      <c r="D157" s="3">
        <f ca="1">IF(A157&lt;&gt;"",IF(G157="",D156,IF(AND(D156&gt;0,G157="L"),D156+1,IF(AND(D156&gt;1,G156="W"),1,1))),"")</f>
        <v>1</v>
      </c>
      <c r="E157" s="3" t="e">
        <f ca="1">IF(AND(F156=B155,G156="W"),1,IF(#REF!="RBR",2,IF(#REF!="BRB",3,IF(#REF!="RBBR",4,IF(#REF!="BRRB",5,1)))))</f>
        <v>#REF!</v>
      </c>
      <c r="F157" s="54" t="str">
        <f ca="1">IF($A156&lt;&gt;"",IF(OR($N156&lt;&gt;0,$O156&lt;&gt;0),"",IF(J156="W","R","")),"")</f>
        <v/>
      </c>
      <c r="G157" s="54" t="str">
        <f ca="1">IF(A157&lt;&gt;"",IF(F157&lt;&gt;"",IF(B157=F157,"W","L"),""),"")</f>
        <v/>
      </c>
      <c r="H157" s="37" t="str">
        <f ca="1">IF(A157&lt;&gt;"",IF(OR(N156&lt;&gt;0,O156&lt;&gt;0),"0",IF(G157&lt;&gt;"",IF(G157="W",(1*C157),(-1*C157)),0)),0)</f>
        <v>0</v>
      </c>
      <c r="I157" s="54" t="str">
        <f ca="1">IF($A156&lt;&gt;"",IF(OR($N156&lt;&gt;0,$O156&lt;&gt;0),"","R"),"")</f>
        <v/>
      </c>
      <c r="J157" s="54" t="str">
        <f ca="1">IF($A157&lt;&gt;"",IF($I157&lt;&gt;"",IF($B157=$I157,"W","L"),""),"")</f>
        <v/>
      </c>
      <c r="K157" s="66">
        <f t="shared" ca="1" si="19"/>
        <v>1</v>
      </c>
      <c r="L157" s="13" t="str">
        <f ca="1">IF(A157&lt;&gt;"",(H157),0)</f>
        <v>0</v>
      </c>
      <c r="M157" s="11">
        <f ca="1">IF(A157&lt;&gt;"",L157+M156,0)</f>
        <v>1</v>
      </c>
      <c r="N157" s="65" t="str">
        <f ca="1">IF($A157&lt;&gt;"",IF(N156&gt;0,N156,IF(M157&gt;=$J$1,"Profit Target",0)),0)</f>
        <v>Profit Target</v>
      </c>
      <c r="O157" s="65">
        <f ca="1">IF($A157&lt;&gt;"",IF(N156&lt;&gt;0,O156,IF(M157&lt;=$G$2,"Stop Loss",0)),0)</f>
        <v>0</v>
      </c>
      <c r="P157" s="89">
        <f t="shared" ca="1" si="13"/>
        <v>1</v>
      </c>
      <c r="Q157" s="93"/>
      <c r="R157" s="94"/>
      <c r="S157" s="94"/>
      <c r="T157" s="94"/>
      <c r="U157"/>
      <c r="V157" s="47"/>
      <c r="W157" s="42"/>
      <c r="X157" s="4"/>
      <c r="Y157"/>
      <c r="Z157"/>
      <c r="AA157"/>
      <c r="AB157"/>
      <c r="AC157"/>
      <c r="AD157"/>
      <c r="AE157"/>
      <c r="AF157"/>
      <c r="AG157"/>
      <c r="AK157" s="7"/>
      <c r="AR157" s="10">
        <f t="shared" ca="1" si="18"/>
        <v>1</v>
      </c>
    </row>
    <row r="158" spans="1:44">
      <c r="A158" s="10">
        <f t="shared" ca="1" si="16"/>
        <v>10</v>
      </c>
      <c r="B158" s="63" t="str">
        <f t="shared" ca="1" si="17"/>
        <v>B</v>
      </c>
      <c r="C158" s="55">
        <f ca="1">IF($A157&lt;&gt;"",IF($P$1=1,VLOOKUP(D157,$Q$5:$T$30,2),IF($P$1=2,VLOOKUP(D157,$Q$5:$T$30,3),IF($P$1=3,VLOOKUP(D157,$Q$5:$T$30,4),IF(AND($P$1=4,G157="L"),C157+1,IF(AND($P$1=4,G157="W",C157&gt;2),C157-1,1))))),"")</f>
        <v>1</v>
      </c>
      <c r="D158" s="3">
        <f ca="1">IF(A158&lt;&gt;"",IF(G158="",D157,IF(AND(D157&gt;0,G158="L"),D157+1,IF(AND(D157&gt;1,G157="W"),1,1))),"")</f>
        <v>1</v>
      </c>
      <c r="E158" s="3" t="e">
        <f ca="1">IF(AND(F157=B156,G157="W"),1,IF(#REF!="RBR",2,IF(#REF!="BRB",3,IF(#REF!="RBBR",4,IF(#REF!="BRRB",5,1)))))</f>
        <v>#REF!</v>
      </c>
      <c r="F158" s="54" t="str">
        <f ca="1">IF($A157&lt;&gt;"",IF(OR($N157&lt;&gt;0,$O157&lt;&gt;0),"",IF(J157="W","R","")),"")</f>
        <v/>
      </c>
      <c r="G158" s="54" t="str">
        <f ca="1">IF(A158&lt;&gt;"",IF(F158&lt;&gt;"",IF(B158=F158,"W","L"),""),"")</f>
        <v/>
      </c>
      <c r="H158" s="37" t="str">
        <f ca="1">IF(A158&lt;&gt;"",IF(OR(N157&lt;&gt;0,O157&lt;&gt;0),"0",IF(G158&lt;&gt;"",IF(G158="W",(1*C158),(-1*C158)),0)),0)</f>
        <v>0</v>
      </c>
      <c r="I158" s="54" t="str">
        <f ca="1">IF($A157&lt;&gt;"",IF(OR($N157&lt;&gt;0,$O157&lt;&gt;0),"","R"),"")</f>
        <v/>
      </c>
      <c r="J158" s="54" t="str">
        <f ca="1">IF($A158&lt;&gt;"",IF($I158&lt;&gt;"",IF($B158=$I158,"W","L"),""),"")</f>
        <v/>
      </c>
      <c r="K158" s="66">
        <f t="shared" ca="1" si="19"/>
        <v>1</v>
      </c>
      <c r="L158" s="13" t="str">
        <f ca="1">IF(A158&lt;&gt;"",(H158),0)</f>
        <v>0</v>
      </c>
      <c r="M158" s="11">
        <f ca="1">IF(A158&lt;&gt;"",L158+M157,0)</f>
        <v>1</v>
      </c>
      <c r="N158" s="65" t="str">
        <f ca="1">IF($A158&lt;&gt;"",IF(N157&gt;0,N157,IF(M158&gt;=$J$1,"Profit Target",0)),0)</f>
        <v>Profit Target</v>
      </c>
      <c r="O158" s="65">
        <f ca="1">IF($A158&lt;&gt;"",IF(N157&lt;&gt;0,O157,IF(M158&lt;=$G$2,"Stop Loss",0)),0)</f>
        <v>0</v>
      </c>
      <c r="P158" s="89">
        <f t="shared" ca="1" si="13"/>
        <v>1</v>
      </c>
      <c r="Q158" s="93"/>
      <c r="R158" s="94"/>
      <c r="S158" s="94"/>
      <c r="T158" s="94"/>
      <c r="U158"/>
      <c r="V158" s="47"/>
      <c r="W158" s="42"/>
      <c r="X158" s="4"/>
      <c r="Y158"/>
      <c r="Z158"/>
      <c r="AA158"/>
      <c r="AB158"/>
      <c r="AC158"/>
      <c r="AD158"/>
      <c r="AE158"/>
      <c r="AF158"/>
      <c r="AG158"/>
      <c r="AK158" s="7"/>
      <c r="AR158" s="10">
        <f t="shared" ca="1" si="18"/>
        <v>27</v>
      </c>
    </row>
    <row r="159" spans="1:44">
      <c r="A159" s="10">
        <f t="shared" ca="1" si="16"/>
        <v>36</v>
      </c>
      <c r="B159" s="63" t="str">
        <f t="shared" ca="1" si="17"/>
        <v>R</v>
      </c>
      <c r="C159" s="55">
        <f ca="1">IF($A158&lt;&gt;"",IF($P$1=1,VLOOKUP(D158,$Q$5:$T$30,2),IF($P$1=2,VLOOKUP(D158,$Q$5:$T$30,3),IF($P$1=3,VLOOKUP(D158,$Q$5:$T$30,4),IF(AND($P$1=4,G158="L"),C158+1,IF(AND($P$1=4,G158="W",C158&gt;2),C158-1,1))))),"")</f>
        <v>1</v>
      </c>
      <c r="D159" s="3">
        <f ca="1">IF(A159&lt;&gt;"",IF(G159="",D158,IF(AND(D158&gt;0,G159="L"),D158+1,IF(AND(D158&gt;1,G158="W"),1,1))),"")</f>
        <v>1</v>
      </c>
      <c r="E159" s="3" t="e">
        <f ca="1">IF(AND(F158=B157,G158="W"),1,IF(#REF!="RBR",2,IF(#REF!="BRB",3,IF(#REF!="RBBR",4,IF(#REF!="BRRB",5,1)))))</f>
        <v>#REF!</v>
      </c>
      <c r="F159" s="54" t="str">
        <f ca="1">IF($A158&lt;&gt;"",IF(OR($N158&lt;&gt;0,$O158&lt;&gt;0),"",IF(J158="W","R","")),"")</f>
        <v/>
      </c>
      <c r="G159" s="54" t="str">
        <f ca="1">IF(A159&lt;&gt;"",IF(F159&lt;&gt;"",IF(B159=F159,"W","L"),""),"")</f>
        <v/>
      </c>
      <c r="H159" s="37" t="str">
        <f ca="1">IF(A159&lt;&gt;"",IF(OR(N158&lt;&gt;0,O158&lt;&gt;0),"0",IF(G159&lt;&gt;"",IF(G159="W",(1*C159),(-1*C159)),0)),0)</f>
        <v>0</v>
      </c>
      <c r="I159" s="54" t="str">
        <f ca="1">IF($A158&lt;&gt;"",IF(OR($N158&lt;&gt;0,$O158&lt;&gt;0),"","R"),"")</f>
        <v/>
      </c>
      <c r="J159" s="54" t="str">
        <f ca="1">IF($A159&lt;&gt;"",IF($I159&lt;&gt;"",IF($B159=$I159,"W","L"),""),"")</f>
        <v/>
      </c>
      <c r="K159" s="66">
        <f t="shared" ca="1" si="19"/>
        <v>1</v>
      </c>
      <c r="L159" s="13" t="str">
        <f ca="1">IF(A159&lt;&gt;"",(H159),0)</f>
        <v>0</v>
      </c>
      <c r="M159" s="11">
        <f ca="1">IF(A159&lt;&gt;"",L159+M158,0)</f>
        <v>1</v>
      </c>
      <c r="N159" s="65" t="str">
        <f ca="1">IF($A159&lt;&gt;"",IF(N158&gt;0,N158,IF(M159&gt;=$J$1,"Profit Target",0)),0)</f>
        <v>Profit Target</v>
      </c>
      <c r="O159" s="65">
        <f ca="1">IF($A159&lt;&gt;"",IF(N158&lt;&gt;0,O158,IF(M159&lt;=$G$2,"Stop Loss",0)),0)</f>
        <v>0</v>
      </c>
      <c r="P159" s="89">
        <f t="shared" ca="1" si="13"/>
        <v>1</v>
      </c>
      <c r="Q159" s="93"/>
      <c r="R159" s="94"/>
      <c r="S159" s="94"/>
      <c r="T159" s="94"/>
      <c r="U159"/>
      <c r="V159" s="47"/>
      <c r="W159" s="42"/>
      <c r="X159" s="4"/>
      <c r="Y159"/>
      <c r="Z159"/>
      <c r="AA159"/>
      <c r="AB159"/>
      <c r="AC159"/>
      <c r="AD159"/>
      <c r="AE159"/>
      <c r="AF159"/>
      <c r="AG159"/>
      <c r="AK159" s="7"/>
      <c r="AR159" s="10">
        <f t="shared" ca="1" si="18"/>
        <v>4</v>
      </c>
    </row>
    <row r="160" spans="1:44">
      <c r="A160" s="10">
        <f t="shared" ca="1" si="16"/>
        <v>19</v>
      </c>
      <c r="B160" s="63" t="str">
        <f t="shared" ca="1" si="17"/>
        <v>R</v>
      </c>
      <c r="C160" s="55">
        <f ca="1">IF($A159&lt;&gt;"",IF($P$1=1,VLOOKUP(D159,$Q$5:$T$30,2),IF($P$1=2,VLOOKUP(D159,$Q$5:$T$30,3),IF($P$1=3,VLOOKUP(D159,$Q$5:$T$30,4),IF(AND($P$1=4,G159="L"),C159+1,IF(AND($P$1=4,G159="W",C159&gt;2),C159-1,1))))),"")</f>
        <v>1</v>
      </c>
      <c r="D160" s="3">
        <f ca="1">IF(A160&lt;&gt;"",IF(G160="",D159,IF(AND(D159&gt;0,G160="L"),D159+1,IF(AND(D159&gt;1,G159="W"),1,1))),"")</f>
        <v>1</v>
      </c>
      <c r="E160" s="3" t="e">
        <f ca="1">IF(AND(F159=B158,G159="W"),1,IF(#REF!="RBR",2,IF(#REF!="BRB",3,IF(#REF!="RBBR",4,IF(#REF!="BRRB",5,1)))))</f>
        <v>#REF!</v>
      </c>
      <c r="F160" s="54" t="str">
        <f ca="1">IF($A159&lt;&gt;"",IF(OR($N159&lt;&gt;0,$O159&lt;&gt;0),"",IF(J159="W","R","")),"")</f>
        <v/>
      </c>
      <c r="G160" s="54" t="str">
        <f ca="1">IF(A160&lt;&gt;"",IF(F160&lt;&gt;"",IF(B160=F160,"W","L"),""),"")</f>
        <v/>
      </c>
      <c r="H160" s="37" t="str">
        <f ca="1">IF(A160&lt;&gt;"",IF(OR(N159&lt;&gt;0,O159&lt;&gt;0),"0",IF(G160&lt;&gt;"",IF(G160="W",(1*C160),(-1*C160)),0)),0)</f>
        <v>0</v>
      </c>
      <c r="I160" s="54" t="str">
        <f ca="1">IF($A159&lt;&gt;"",IF(OR($N159&lt;&gt;0,$O159&lt;&gt;0),"","R"),"")</f>
        <v/>
      </c>
      <c r="J160" s="54" t="str">
        <f ca="1">IF($A160&lt;&gt;"",IF($I160&lt;&gt;"",IF($B160=$I160,"W","L"),""),"")</f>
        <v/>
      </c>
      <c r="K160" s="66">
        <f t="shared" ca="1" si="19"/>
        <v>1</v>
      </c>
      <c r="L160" s="13" t="str">
        <f ca="1">IF(A160&lt;&gt;"",(H160),0)</f>
        <v>0</v>
      </c>
      <c r="M160" s="11">
        <f ca="1">IF(A160&lt;&gt;"",L160+M159,0)</f>
        <v>1</v>
      </c>
      <c r="N160" s="65" t="str">
        <f ca="1">IF($A160&lt;&gt;"",IF(N159&gt;0,N159,IF(M160&gt;=$J$1,"Profit Target",0)),0)</f>
        <v>Profit Target</v>
      </c>
      <c r="O160" s="65">
        <f ca="1">IF($A160&lt;&gt;"",IF(N159&lt;&gt;0,O159,IF(M160&lt;=$G$2,"Stop Loss",0)),0)</f>
        <v>0</v>
      </c>
      <c r="P160" s="89">
        <f t="shared" ca="1" si="13"/>
        <v>1</v>
      </c>
      <c r="Q160" s="93"/>
      <c r="R160" s="94"/>
      <c r="S160" s="94"/>
      <c r="T160" s="94"/>
      <c r="U160"/>
      <c r="V160" s="47"/>
      <c r="W160" s="42"/>
      <c r="X160" s="4"/>
      <c r="Y160"/>
      <c r="Z160"/>
      <c r="AA160"/>
      <c r="AB160"/>
      <c r="AC160"/>
      <c r="AD160"/>
      <c r="AE160"/>
      <c r="AF160"/>
      <c r="AG160"/>
      <c r="AK160" s="7"/>
      <c r="AR160" s="10">
        <f t="shared" ca="1" si="18"/>
        <v>3</v>
      </c>
    </row>
    <row r="161" spans="1:44">
      <c r="A161" s="10">
        <f t="shared" ca="1" si="16"/>
        <v>3</v>
      </c>
      <c r="B161" s="63" t="str">
        <f t="shared" ca="1" si="17"/>
        <v>R</v>
      </c>
      <c r="C161" s="55">
        <f ca="1">IF($A160&lt;&gt;"",IF($P$1=1,VLOOKUP(D160,$Q$5:$T$30,2),IF($P$1=2,VLOOKUP(D160,$Q$5:$T$30,3),IF($P$1=3,VLOOKUP(D160,$Q$5:$T$30,4),IF(AND($P$1=4,G160="L"),C160+1,IF(AND($P$1=4,G160="W",C160&gt;2),C160-1,1))))),"")</f>
        <v>1</v>
      </c>
      <c r="D161" s="3">
        <f ca="1">IF(A161&lt;&gt;"",IF(G161="",D160,IF(AND(D160&gt;0,G161="L"),D160+1,IF(AND(D160&gt;1,G160="W"),1,1))),"")</f>
        <v>1</v>
      </c>
      <c r="E161" s="3" t="e">
        <f ca="1">IF(AND(F160=B159,G160="W"),1,IF(#REF!="RBR",2,IF(#REF!="BRB",3,IF(#REF!="RBBR",4,IF(#REF!="BRRB",5,1)))))</f>
        <v>#REF!</v>
      </c>
      <c r="F161" s="54" t="str">
        <f ca="1">IF($A160&lt;&gt;"",IF(OR($N160&lt;&gt;0,$O160&lt;&gt;0),"",IF(J160="W","R","")),"")</f>
        <v/>
      </c>
      <c r="G161" s="54" t="str">
        <f ca="1">IF(A161&lt;&gt;"",IF(F161&lt;&gt;"",IF(B161=F161,"W","L"),""),"")</f>
        <v/>
      </c>
      <c r="H161" s="37" t="str">
        <f ca="1">IF(A161&lt;&gt;"",IF(OR(N160&lt;&gt;0,O160&lt;&gt;0),"0",IF(G161&lt;&gt;"",IF(G161="W",(1*C161),(-1*C161)),0)),0)</f>
        <v>0</v>
      </c>
      <c r="I161" s="54" t="str">
        <f ca="1">IF($A160&lt;&gt;"",IF(OR($N160&lt;&gt;0,$O160&lt;&gt;0),"","R"),"")</f>
        <v/>
      </c>
      <c r="J161" s="54" t="str">
        <f ca="1">IF($A161&lt;&gt;"",IF($I161&lt;&gt;"",IF($B161=$I161,"W","L"),""),"")</f>
        <v/>
      </c>
      <c r="K161" s="66">
        <f t="shared" ca="1" si="19"/>
        <v>1</v>
      </c>
      <c r="L161" s="13" t="str">
        <f ca="1">IF(A161&lt;&gt;"",(H161),0)</f>
        <v>0</v>
      </c>
      <c r="M161" s="11">
        <f ca="1">IF(A161&lt;&gt;"",L161+M160,0)</f>
        <v>1</v>
      </c>
      <c r="N161" s="65" t="str">
        <f ca="1">IF($A161&lt;&gt;"",IF(N160&gt;0,N160,IF(M161&gt;=$J$1,"Profit Target",0)),0)</f>
        <v>Profit Target</v>
      </c>
      <c r="O161" s="65">
        <f ca="1">IF($A161&lt;&gt;"",IF(N160&lt;&gt;0,O160,IF(M161&lt;=$G$2,"Stop Loss",0)),0)</f>
        <v>0</v>
      </c>
      <c r="P161" s="89">
        <f t="shared" ca="1" si="13"/>
        <v>1</v>
      </c>
      <c r="Q161" s="93"/>
      <c r="R161" s="94"/>
      <c r="S161" s="94"/>
      <c r="T161" s="94"/>
      <c r="U161"/>
      <c r="V161" s="47"/>
      <c r="W161" s="42"/>
      <c r="X161" s="4"/>
      <c r="Y161"/>
      <c r="Z161"/>
      <c r="AA161"/>
      <c r="AB161"/>
      <c r="AC161"/>
      <c r="AD161"/>
      <c r="AE161"/>
      <c r="AF161"/>
      <c r="AG161"/>
      <c r="AK161" s="7"/>
      <c r="AR161" s="10">
        <f t="shared" ca="1" si="18"/>
        <v>26</v>
      </c>
    </row>
    <row r="162" spans="1:44">
      <c r="A162" s="10">
        <f t="shared" ca="1" si="16"/>
        <v>5</v>
      </c>
      <c r="B162" s="63" t="str">
        <f t="shared" ca="1" si="17"/>
        <v>R</v>
      </c>
      <c r="C162" s="55">
        <f ca="1">IF($A161&lt;&gt;"",IF($P$1=1,VLOOKUP(D161,$Q$5:$T$30,2),IF($P$1=2,VLOOKUP(D161,$Q$5:$T$30,3),IF($P$1=3,VLOOKUP(D161,$Q$5:$T$30,4),IF(AND($P$1=4,G161="L"),C161+1,IF(AND($P$1=4,G161="W",C161&gt;2),C161-1,1))))),"")</f>
        <v>1</v>
      </c>
      <c r="D162" s="3">
        <f ca="1">IF(A162&lt;&gt;"",IF(G162="",D161,IF(AND(D161&gt;0,G162="L"),D161+1,IF(AND(D161&gt;1,G161="W"),1,1))),"")</f>
        <v>1</v>
      </c>
      <c r="E162" s="3" t="e">
        <f ca="1">IF(AND(F161=B160,G161="W"),1,IF(#REF!="RBR",2,IF(#REF!="BRB",3,IF(#REF!="RBBR",4,IF(#REF!="BRRB",5,1)))))</f>
        <v>#REF!</v>
      </c>
      <c r="F162" s="54" t="str">
        <f ca="1">IF($A161&lt;&gt;"",IF(OR($N161&lt;&gt;0,$O161&lt;&gt;0),"",IF(J161="W","R","")),"")</f>
        <v/>
      </c>
      <c r="G162" s="54" t="str">
        <f ca="1">IF(A162&lt;&gt;"",IF(F162&lt;&gt;"",IF(B162=F162,"W","L"),""),"")</f>
        <v/>
      </c>
      <c r="H162" s="37" t="str">
        <f ca="1">IF(A162&lt;&gt;"",IF(OR(N161&lt;&gt;0,O161&lt;&gt;0),"0",IF(G162&lt;&gt;"",IF(G162="W",(1*C162),(-1*C162)),0)),0)</f>
        <v>0</v>
      </c>
      <c r="I162" s="54" t="str">
        <f ca="1">IF($A161&lt;&gt;"",IF(OR($N161&lt;&gt;0,$O161&lt;&gt;0),"","R"),"")</f>
        <v/>
      </c>
      <c r="J162" s="54" t="str">
        <f ca="1">IF($A162&lt;&gt;"",IF($I162&lt;&gt;"",IF($B162=$I162,"W","L"),""),"")</f>
        <v/>
      </c>
      <c r="K162" s="66">
        <f t="shared" ca="1" si="19"/>
        <v>1</v>
      </c>
      <c r="L162" s="13" t="str">
        <f ca="1">IF(A162&lt;&gt;"",(H162),0)</f>
        <v>0</v>
      </c>
      <c r="M162" s="11">
        <f ca="1">IF(A162&lt;&gt;"",L162+M161,0)</f>
        <v>1</v>
      </c>
      <c r="N162" s="65" t="str">
        <f ca="1">IF($A162&lt;&gt;"",IF(N161&gt;0,N161,IF(M162&gt;=$J$1,"Profit Target",0)),0)</f>
        <v>Profit Target</v>
      </c>
      <c r="O162" s="65">
        <f ca="1">IF($A162&lt;&gt;"",IF(N161&lt;&gt;0,O161,IF(M162&lt;=$G$2,"Stop Loss",0)),0)</f>
        <v>0</v>
      </c>
      <c r="P162" s="89">
        <f t="shared" ca="1" si="13"/>
        <v>1</v>
      </c>
      <c r="Q162" s="93"/>
      <c r="R162" s="94"/>
      <c r="S162" s="94"/>
      <c r="T162" s="94"/>
      <c r="U162"/>
      <c r="V162" s="47"/>
      <c r="W162" s="42"/>
      <c r="X162" s="4"/>
      <c r="Y162"/>
      <c r="Z162"/>
      <c r="AA162"/>
      <c r="AB162"/>
      <c r="AC162"/>
      <c r="AD162"/>
      <c r="AE162"/>
      <c r="AF162"/>
      <c r="AG162"/>
      <c r="AK162" s="7"/>
      <c r="AR162" s="10">
        <f t="shared" ca="1" si="18"/>
        <v>2</v>
      </c>
    </row>
    <row r="163" spans="1:44">
      <c r="A163" s="10">
        <f t="shared" ca="1" si="16"/>
        <v>22</v>
      </c>
      <c r="B163" s="63" t="str">
        <f t="shared" ca="1" si="17"/>
        <v>B</v>
      </c>
      <c r="C163" s="55">
        <f ca="1">IF($A162&lt;&gt;"",IF($P$1=1,VLOOKUP(D162,$Q$5:$T$30,2),IF($P$1=2,VLOOKUP(D162,$Q$5:$T$30,3),IF($P$1=3,VLOOKUP(D162,$Q$5:$T$30,4),IF(AND($P$1=4,G162="L"),C162+1,IF(AND($P$1=4,G162="W",C162&gt;2),C162-1,1))))),"")</f>
        <v>1</v>
      </c>
      <c r="D163" s="3">
        <f ca="1">IF(A163&lt;&gt;"",IF(G163="",D162,IF(AND(D162&gt;0,G163="L"),D162+1,IF(AND(D162&gt;1,G162="W"),1,1))),"")</f>
        <v>1</v>
      </c>
      <c r="E163" s="3" t="e">
        <f ca="1">IF(AND(F162=B161,G162="W"),1,IF(#REF!="RBR",2,IF(#REF!="BRB",3,IF(#REF!="RBBR",4,IF(#REF!="BRRB",5,1)))))</f>
        <v>#REF!</v>
      </c>
      <c r="F163" s="54" t="str">
        <f ca="1">IF($A162&lt;&gt;"",IF(OR($N162&lt;&gt;0,$O162&lt;&gt;0),"",IF(J162="W","R","")),"")</f>
        <v/>
      </c>
      <c r="G163" s="54" t="str">
        <f ca="1">IF(A163&lt;&gt;"",IF(F163&lt;&gt;"",IF(B163=F163,"W","L"),""),"")</f>
        <v/>
      </c>
      <c r="H163" s="37" t="str">
        <f ca="1">IF(A163&lt;&gt;"",IF(OR(N162&lt;&gt;0,O162&lt;&gt;0),"0",IF(G163&lt;&gt;"",IF(G163="W",(1*C163),(-1*C163)),0)),0)</f>
        <v>0</v>
      </c>
      <c r="I163" s="54" t="str">
        <f ca="1">IF($A162&lt;&gt;"",IF(OR($N162&lt;&gt;0,$O162&lt;&gt;0),"","R"),"")</f>
        <v/>
      </c>
      <c r="J163" s="54" t="str">
        <f ca="1">IF($A163&lt;&gt;"",IF($I163&lt;&gt;"",IF($B163=$I163,"W","L"),""),"")</f>
        <v/>
      </c>
      <c r="K163" s="66">
        <f t="shared" ca="1" si="19"/>
        <v>1</v>
      </c>
      <c r="L163" s="13" t="str">
        <f ca="1">IF(A163&lt;&gt;"",(H163),0)</f>
        <v>0</v>
      </c>
      <c r="M163" s="11">
        <f ca="1">IF(A163&lt;&gt;"",L163+M162,0)</f>
        <v>1</v>
      </c>
      <c r="N163" s="65" t="str">
        <f ca="1">IF($A163&lt;&gt;"",IF(N162&gt;0,N162,IF(M163&gt;=$J$1,"Profit Target",0)),0)</f>
        <v>Profit Target</v>
      </c>
      <c r="O163" s="65">
        <f ca="1">IF($A163&lt;&gt;"",IF(N162&lt;&gt;0,O162,IF(M163&lt;=$G$2,"Stop Loss",0)),0)</f>
        <v>0</v>
      </c>
      <c r="P163" s="89">
        <f t="shared" ca="1" si="13"/>
        <v>1</v>
      </c>
      <c r="Q163" s="93"/>
      <c r="R163" s="94"/>
      <c r="S163" s="94"/>
      <c r="T163" s="94"/>
      <c r="U163"/>
      <c r="V163" s="47"/>
      <c r="W163" s="42"/>
      <c r="X163" s="4"/>
      <c r="Y163"/>
      <c r="Z163"/>
      <c r="AA163"/>
      <c r="AB163"/>
      <c r="AC163"/>
      <c r="AD163"/>
      <c r="AE163"/>
      <c r="AF163"/>
      <c r="AG163"/>
      <c r="AK163" s="7"/>
      <c r="AR163" s="10">
        <f t="shared" ca="1" si="18"/>
        <v>6</v>
      </c>
    </row>
    <row r="164" spans="1:44">
      <c r="A164" s="10">
        <f t="shared" ca="1" si="16"/>
        <v>6</v>
      </c>
      <c r="B164" s="63" t="str">
        <f t="shared" ca="1" si="17"/>
        <v>B</v>
      </c>
      <c r="C164" s="55">
        <f ca="1">IF($A163&lt;&gt;"",IF($P$1=1,VLOOKUP(D163,$Q$5:$T$30,2),IF($P$1=2,VLOOKUP(D163,$Q$5:$T$30,3),IF($P$1=3,VLOOKUP(D163,$Q$5:$T$30,4),IF(AND($P$1=4,G163="L"),C163+1,IF(AND($P$1=4,G163="W",C163&gt;2),C163-1,1))))),"")</f>
        <v>1</v>
      </c>
      <c r="D164" s="3">
        <f ca="1">IF(A164&lt;&gt;"",IF(G164="",D163,IF(AND(D163&gt;0,G164="L"),D163+1,IF(AND(D163&gt;1,G163="W"),1,1))),"")</f>
        <v>1</v>
      </c>
      <c r="E164" s="3" t="e">
        <f ca="1">IF(AND(F163=B162,G163="W"),1,IF(#REF!="RBR",2,IF(#REF!="BRB",3,IF(#REF!="RBBR",4,IF(#REF!="BRRB",5,1)))))</f>
        <v>#REF!</v>
      </c>
      <c r="F164" s="54" t="str">
        <f ca="1">IF($A163&lt;&gt;"",IF(OR($N163&lt;&gt;0,$O163&lt;&gt;0),"",IF(J163="W","R","")),"")</f>
        <v/>
      </c>
      <c r="G164" s="54" t="str">
        <f ca="1">IF(A164&lt;&gt;"",IF(F164&lt;&gt;"",IF(B164=F164,"W","L"),""),"")</f>
        <v/>
      </c>
      <c r="H164" s="37" t="str">
        <f ca="1">IF(A164&lt;&gt;"",IF(OR(N163&lt;&gt;0,O163&lt;&gt;0),"0",IF(G164&lt;&gt;"",IF(G164="W",(1*C164),(-1*C164)),0)),0)</f>
        <v>0</v>
      </c>
      <c r="I164" s="54" t="str">
        <f ca="1">IF($A163&lt;&gt;"",IF(OR($N163&lt;&gt;0,$O163&lt;&gt;0),"","R"),"")</f>
        <v/>
      </c>
      <c r="J164" s="54" t="str">
        <f ca="1">IF($A164&lt;&gt;"",IF($I164&lt;&gt;"",IF($B164=$I164,"W","L"),""),"")</f>
        <v/>
      </c>
      <c r="K164" s="66">
        <f t="shared" ca="1" si="19"/>
        <v>1</v>
      </c>
      <c r="L164" s="13" t="str">
        <f ca="1">IF(A164&lt;&gt;"",(H164),0)</f>
        <v>0</v>
      </c>
      <c r="M164" s="11">
        <f ca="1">IF(A164&lt;&gt;"",L164+M163,0)</f>
        <v>1</v>
      </c>
      <c r="N164" s="65" t="str">
        <f ca="1">IF($A164&lt;&gt;"",IF(N163&gt;0,N163,IF(M164&gt;=$J$1,"Profit Target",0)),0)</f>
        <v>Profit Target</v>
      </c>
      <c r="O164" s="65">
        <f ca="1">IF($A164&lt;&gt;"",IF(N163&lt;&gt;0,O163,IF(M164&lt;=$G$2,"Stop Loss",0)),0)</f>
        <v>0</v>
      </c>
      <c r="P164" s="89">
        <f t="shared" ca="1" si="13"/>
        <v>1</v>
      </c>
      <c r="Q164" s="93"/>
      <c r="R164" s="94"/>
      <c r="S164" s="94"/>
      <c r="T164" s="94"/>
      <c r="AK164" s="7"/>
      <c r="AR164" s="10">
        <f t="shared" ca="1" si="18"/>
        <v>29</v>
      </c>
    </row>
    <row r="165" spans="1:44">
      <c r="A165" s="10">
        <f t="shared" ca="1" si="16"/>
        <v>7</v>
      </c>
      <c r="B165" s="63" t="str">
        <f t="shared" ca="1" si="17"/>
        <v>R</v>
      </c>
      <c r="C165" s="55">
        <f ca="1">IF($A164&lt;&gt;"",IF($P$1=1,VLOOKUP(D164,$Q$5:$T$30,2),IF($P$1=2,VLOOKUP(D164,$Q$5:$T$30,3),IF($P$1=3,VLOOKUP(D164,$Q$5:$T$30,4),IF(AND($P$1=4,G164="L"),C164+1,IF(AND($P$1=4,G164="W",C164&gt;2),C164-1,1))))),"")</f>
        <v>1</v>
      </c>
      <c r="D165" s="3">
        <f ca="1">IF(A165&lt;&gt;"",IF(G165="",D164,IF(AND(D164&gt;0,G165="L"),D164+1,IF(AND(D164&gt;1,G164="W"),1,1))),"")</f>
        <v>1</v>
      </c>
      <c r="E165" s="3" t="e">
        <f ca="1">IF(AND(F164=B163,G164="W"),1,IF(#REF!="RBR",2,IF(#REF!="BRB",3,IF(#REF!="RBBR",4,IF(#REF!="BRRB",5,1)))))</f>
        <v>#REF!</v>
      </c>
      <c r="F165" s="54" t="str">
        <f ca="1">IF($A164&lt;&gt;"",IF(OR($N164&lt;&gt;0,$O164&lt;&gt;0),"",IF(J164="W","R","")),"")</f>
        <v/>
      </c>
      <c r="G165" s="54" t="str">
        <f ca="1">IF(A165&lt;&gt;"",IF(F165&lt;&gt;"",IF(B165=F165,"W","L"),""),"")</f>
        <v/>
      </c>
      <c r="H165" s="37" t="str">
        <f ca="1">IF(A165&lt;&gt;"",IF(OR(N164&lt;&gt;0,O164&lt;&gt;0),"0",IF(G165&lt;&gt;"",IF(G165="W",(1*C165),(-1*C165)),0)),0)</f>
        <v>0</v>
      </c>
      <c r="I165" s="54" t="str">
        <f ca="1">IF($A164&lt;&gt;"",IF(OR($N164&lt;&gt;0,$O164&lt;&gt;0),"","R"),"")</f>
        <v/>
      </c>
      <c r="J165" s="54" t="str">
        <f ca="1">IF($A165&lt;&gt;"",IF($I165&lt;&gt;"",IF($B165=$I165,"W","L"),""),"")</f>
        <v/>
      </c>
      <c r="K165" s="66">
        <f t="shared" ca="1" si="19"/>
        <v>1</v>
      </c>
      <c r="L165" s="13" t="str">
        <f ca="1">IF(A165&lt;&gt;"",(H165),0)</f>
        <v>0</v>
      </c>
      <c r="M165" s="11">
        <f ca="1">IF(A165&lt;&gt;"",L165+M164,0)</f>
        <v>1</v>
      </c>
      <c r="N165" s="65" t="str">
        <f ca="1">IF($A165&lt;&gt;"",IF(N164&gt;0,N164,IF(M165&gt;=$J$1,"Profit Target",0)),0)</f>
        <v>Profit Target</v>
      </c>
      <c r="O165" s="65">
        <f ca="1">IF($A165&lt;&gt;"",IF(N164&lt;&gt;0,O164,IF(M165&lt;=$G$2,"Stop Loss",0)),0)</f>
        <v>0</v>
      </c>
      <c r="P165" s="89">
        <f t="shared" ca="1" si="13"/>
        <v>1</v>
      </c>
      <c r="Q165" s="93"/>
      <c r="R165" s="94"/>
      <c r="S165" s="94"/>
      <c r="T165" s="94"/>
      <c r="AK165" s="7"/>
      <c r="AR165" s="10">
        <f t="shared" ca="1" si="18"/>
        <v>5</v>
      </c>
    </row>
    <row r="166" spans="1:44">
      <c r="A166" s="10">
        <f t="shared" ca="1" si="16"/>
        <v>24</v>
      </c>
      <c r="B166" s="63" t="str">
        <f t="shared" ca="1" si="17"/>
        <v>B</v>
      </c>
      <c r="C166" s="55">
        <f ca="1">IF($A165&lt;&gt;"",IF($P$1=1,VLOOKUP(D165,$Q$5:$T$30,2),IF($P$1=2,VLOOKUP(D165,$Q$5:$T$30,3),IF($P$1=3,VLOOKUP(D165,$Q$5:$T$30,4),IF(AND($P$1=4,G165="L"),C165+1,IF(AND($P$1=4,G165="W",C165&gt;2),C165-1,1))))),"")</f>
        <v>1</v>
      </c>
      <c r="D166" s="3">
        <f ca="1">IF(A166&lt;&gt;"",IF(G166="",D165,IF(AND(D165&gt;0,G166="L"),D165+1,IF(AND(D165&gt;1,G165="W"),1,1))),"")</f>
        <v>1</v>
      </c>
      <c r="E166" s="3" t="e">
        <f ca="1">IF(AND(F165=B164,G165="W"),1,IF(#REF!="RBR",2,IF(#REF!="BRB",3,IF(#REF!="RBBR",4,IF(#REF!="BRRB",5,1)))))</f>
        <v>#REF!</v>
      </c>
      <c r="F166" s="54" t="str">
        <f ca="1">IF($A165&lt;&gt;"",IF(OR($N165&lt;&gt;0,$O165&lt;&gt;0),"",IF(J165="W","R","")),"")</f>
        <v/>
      </c>
      <c r="G166" s="54" t="str">
        <f ca="1">IF(A166&lt;&gt;"",IF(F166&lt;&gt;"",IF(B166=F166,"W","L"),""),"")</f>
        <v/>
      </c>
      <c r="H166" s="37" t="str">
        <f ca="1">IF(A166&lt;&gt;"",IF(OR(N165&lt;&gt;0,O165&lt;&gt;0),"0",IF(G166&lt;&gt;"",IF(G166="W",(1*C166),(-1*C166)),0)),0)</f>
        <v>0</v>
      </c>
      <c r="I166" s="54" t="str">
        <f ca="1">IF($A165&lt;&gt;"",IF(OR($N165&lt;&gt;0,$O165&lt;&gt;0),"","R"),"")</f>
        <v/>
      </c>
      <c r="J166" s="54" t="str">
        <f ca="1">IF($A166&lt;&gt;"",IF($I166&lt;&gt;"",IF($B166=$I166,"W","L"),""),"")</f>
        <v/>
      </c>
      <c r="K166" s="66">
        <f t="shared" ca="1" si="19"/>
        <v>1</v>
      </c>
      <c r="L166" s="13" t="str">
        <f ca="1">IF(A166&lt;&gt;"",(H166),0)</f>
        <v>0</v>
      </c>
      <c r="M166" s="11">
        <f ca="1">IF(A166&lt;&gt;"",L166+M165,0)</f>
        <v>1</v>
      </c>
      <c r="N166" s="65" t="str">
        <f ca="1">IF($A166&lt;&gt;"",IF(N165&gt;0,N165,IF(M166&gt;=$J$1,"Profit Target",0)),0)</f>
        <v>Profit Target</v>
      </c>
      <c r="O166" s="65">
        <f ca="1">IF($A166&lt;&gt;"",IF(N165&lt;&gt;0,O165,IF(M166&lt;=$G$2,"Stop Loss",0)),0)</f>
        <v>0</v>
      </c>
      <c r="P166" s="89">
        <f t="shared" ca="1" si="13"/>
        <v>1</v>
      </c>
      <c r="Q166" s="93"/>
      <c r="R166" s="94"/>
      <c r="S166" s="94"/>
      <c r="T166" s="94"/>
      <c r="AK166" s="7"/>
      <c r="AR166" s="10">
        <f t="shared" ca="1" si="18"/>
        <v>1</v>
      </c>
    </row>
    <row r="167" spans="1:44">
      <c r="A167" s="10">
        <f t="shared" ca="1" si="16"/>
        <v>26</v>
      </c>
      <c r="B167" s="63" t="str">
        <f t="shared" ca="1" si="17"/>
        <v>B</v>
      </c>
      <c r="C167" s="55">
        <f ca="1">IF($A166&lt;&gt;"",IF($P$1=1,VLOOKUP(D166,$Q$5:$T$30,2),IF($P$1=2,VLOOKUP(D166,$Q$5:$T$30,3),IF($P$1=3,VLOOKUP(D166,$Q$5:$T$30,4),IF(AND($P$1=4,G166="L"),C166+1,IF(AND($P$1=4,G166="W",C166&gt;2),C166-1,1))))),"")</f>
        <v>1</v>
      </c>
      <c r="D167" s="3">
        <f ca="1">IF(A167&lt;&gt;"",IF(G167="",D166,IF(AND(D166&gt;0,G167="L"),D166+1,IF(AND(D166&gt;1,G166="W"),1,1))),"")</f>
        <v>1</v>
      </c>
      <c r="E167" s="3" t="e">
        <f ca="1">IF(AND(F166=B165,G166="W"),1,IF(#REF!="RBR",2,IF(#REF!="BRB",3,IF(#REF!="RBBR",4,IF(#REF!="BRRB",5,1)))))</f>
        <v>#REF!</v>
      </c>
      <c r="F167" s="54" t="str">
        <f ca="1">IF($A166&lt;&gt;"",IF(OR($N166&lt;&gt;0,$O166&lt;&gt;0),"",IF(J166="W","R","")),"")</f>
        <v/>
      </c>
      <c r="G167" s="54" t="str">
        <f ca="1">IF(A167&lt;&gt;"",IF(F167&lt;&gt;"",IF(B167=F167,"W","L"),""),"")</f>
        <v/>
      </c>
      <c r="H167" s="37" t="str">
        <f ca="1">IF(A167&lt;&gt;"",IF(OR(N166&lt;&gt;0,O166&lt;&gt;0),"0",IF(G167&lt;&gt;"",IF(G167="W",(1*C167),(-1*C167)),0)),0)</f>
        <v>0</v>
      </c>
      <c r="I167" s="54" t="str">
        <f ca="1">IF($A166&lt;&gt;"",IF(OR($N166&lt;&gt;0,$O166&lt;&gt;0),"","R"),"")</f>
        <v/>
      </c>
      <c r="J167" s="54" t="str">
        <f ca="1">IF($A167&lt;&gt;"",IF($I167&lt;&gt;"",IF($B167=$I167,"W","L"),""),"")</f>
        <v/>
      </c>
      <c r="K167" s="66">
        <f t="shared" ca="1" si="19"/>
        <v>1</v>
      </c>
      <c r="L167" s="13" t="str">
        <f ca="1">IF(A167&lt;&gt;"",(H167),0)</f>
        <v>0</v>
      </c>
      <c r="M167" s="11">
        <f ca="1">IF(A167&lt;&gt;"",L167+M166,0)</f>
        <v>1</v>
      </c>
      <c r="N167" s="65" t="str">
        <f ca="1">IF($A167&lt;&gt;"",IF(N166&gt;0,N166,IF(M167&gt;=$J$1,"Profit Target",0)),0)</f>
        <v>Profit Target</v>
      </c>
      <c r="O167" s="65">
        <f ca="1">IF($A167&lt;&gt;"",IF(N166&lt;&gt;0,O166,IF(M167&lt;=$G$2,"Stop Loss",0)),0)</f>
        <v>0</v>
      </c>
      <c r="P167" s="89">
        <f t="shared" ca="1" si="13"/>
        <v>1</v>
      </c>
      <c r="Q167" s="93"/>
      <c r="R167" s="94"/>
      <c r="S167" s="94"/>
      <c r="T167" s="94"/>
      <c r="AK167" s="7"/>
      <c r="AR167" s="10">
        <f t="shared" ca="1" si="18"/>
        <v>4</v>
      </c>
    </row>
    <row r="168" spans="1:44">
      <c r="A168" s="10">
        <f t="shared" ca="1" si="16"/>
        <v>28</v>
      </c>
      <c r="B168" s="63" t="str">
        <f t="shared" ca="1" si="17"/>
        <v>B</v>
      </c>
      <c r="C168" s="55">
        <f ca="1">IF($A167&lt;&gt;"",IF($P$1=1,VLOOKUP(D167,$Q$5:$T$30,2),IF($P$1=2,VLOOKUP(D167,$Q$5:$T$30,3),IF($P$1=3,VLOOKUP(D167,$Q$5:$T$30,4),IF(AND($P$1=4,G167="L"),C167+1,IF(AND($P$1=4,G167="W",C167&gt;2),C167-1,1))))),"")</f>
        <v>1</v>
      </c>
      <c r="D168" s="3">
        <f ca="1">IF(A168&lt;&gt;"",IF(G168="",D167,IF(AND(D167&gt;0,G168="L"),D167+1,IF(AND(D167&gt;1,G167="W"),1,1))),"")</f>
        <v>1</v>
      </c>
      <c r="E168" s="3" t="e">
        <f ca="1">IF(AND(F167=B166,G167="W"),1,IF(#REF!="RBR",2,IF(#REF!="BRB",3,IF(#REF!="RBBR",4,IF(#REF!="BRRB",5,1)))))</f>
        <v>#REF!</v>
      </c>
      <c r="F168" s="54" t="str">
        <f ca="1">IF($A167&lt;&gt;"",IF(OR($N167&lt;&gt;0,$O167&lt;&gt;0),"",IF(J167="W","R","")),"")</f>
        <v/>
      </c>
      <c r="G168" s="54" t="str">
        <f ca="1">IF(A168&lt;&gt;"",IF(F168&lt;&gt;"",IF(B168=F168,"W","L"),""),"")</f>
        <v/>
      </c>
      <c r="H168" s="37" t="str">
        <f ca="1">IF(A168&lt;&gt;"",IF(OR(N167&lt;&gt;0,O167&lt;&gt;0),"0",IF(G168&lt;&gt;"",IF(G168="W",(1*C168),(-1*C168)),0)),0)</f>
        <v>0</v>
      </c>
      <c r="I168" s="54" t="str">
        <f ca="1">IF($A167&lt;&gt;"",IF(OR($N167&lt;&gt;0,$O167&lt;&gt;0),"","R"),"")</f>
        <v/>
      </c>
      <c r="J168" s="54" t="str">
        <f ca="1">IF($A168&lt;&gt;"",IF($I168&lt;&gt;"",IF($B168=$I168,"W","L"),""),"")</f>
        <v/>
      </c>
      <c r="K168" s="66">
        <f t="shared" ca="1" si="19"/>
        <v>1</v>
      </c>
      <c r="L168" s="13" t="str">
        <f ca="1">IF(A168&lt;&gt;"",(H168),0)</f>
        <v>0</v>
      </c>
      <c r="M168" s="11">
        <f ca="1">IF(A168&lt;&gt;"",L168+M167,0)</f>
        <v>1</v>
      </c>
      <c r="N168" s="65" t="str">
        <f ca="1">IF($A168&lt;&gt;"",IF(N167&gt;0,N167,IF(M168&gt;=$J$1,"Profit Target",0)),0)</f>
        <v>Profit Target</v>
      </c>
      <c r="O168" s="65">
        <f ca="1">IF($A168&lt;&gt;"",IF(N167&lt;&gt;0,O167,IF(M168&lt;=$G$2,"Stop Loss",0)),0)</f>
        <v>0</v>
      </c>
      <c r="P168" s="89">
        <f t="shared" ca="1" si="13"/>
        <v>1</v>
      </c>
      <c r="Q168" s="93"/>
      <c r="R168" s="94"/>
      <c r="S168" s="94"/>
      <c r="T168" s="94"/>
      <c r="AK168" s="7"/>
      <c r="AR168" s="10">
        <f t="shared" ca="1" si="18"/>
        <v>14</v>
      </c>
    </row>
    <row r="169" spans="1:44">
      <c r="A169" s="10">
        <f t="shared" ca="1" si="16"/>
        <v>2</v>
      </c>
      <c r="B169" s="63" t="str">
        <f t="shared" ca="1" si="17"/>
        <v>B</v>
      </c>
      <c r="C169" s="55">
        <f ca="1">IF($A168&lt;&gt;"",IF($P$1=1,VLOOKUP(D168,$Q$5:$T$30,2),IF($P$1=2,VLOOKUP(D168,$Q$5:$T$30,3),IF($P$1=3,VLOOKUP(D168,$Q$5:$T$30,4),IF(AND($P$1=4,G168="L"),C168+1,IF(AND($P$1=4,G168="W",C168&gt;2),C168-1,1))))),"")</f>
        <v>1</v>
      </c>
      <c r="D169" s="3">
        <f ca="1">IF(A169&lt;&gt;"",IF(G169="",D168,IF(AND(D168&gt;0,G169="L"),D168+1,IF(AND(D168&gt;1,G168="W"),1,1))),"")</f>
        <v>1</v>
      </c>
      <c r="E169" s="3" t="e">
        <f ca="1">IF(AND(F168=B167,G168="W"),1,IF(#REF!="RBR",2,IF(#REF!="BRB",3,IF(#REF!="RBBR",4,IF(#REF!="BRRB",5,1)))))</f>
        <v>#REF!</v>
      </c>
      <c r="F169" s="54" t="str">
        <f ca="1">IF($A168&lt;&gt;"",IF(OR($N168&lt;&gt;0,$O168&lt;&gt;0),"",IF(J168="W","R","")),"")</f>
        <v/>
      </c>
      <c r="G169" s="54" t="str">
        <f ca="1">IF(A169&lt;&gt;"",IF(F169&lt;&gt;"",IF(B169=F169,"W","L"),""),"")</f>
        <v/>
      </c>
      <c r="H169" s="37" t="str">
        <f ca="1">IF(A169&lt;&gt;"",IF(OR(N168&lt;&gt;0,O168&lt;&gt;0),"0",IF(G169&lt;&gt;"",IF(G169="W",(1*C169),(-1*C169)),0)),0)</f>
        <v>0</v>
      </c>
      <c r="I169" s="54" t="str">
        <f ca="1">IF($A168&lt;&gt;"",IF(OR($N168&lt;&gt;0,$O168&lt;&gt;0),"","R"),"")</f>
        <v/>
      </c>
      <c r="J169" s="54" t="str">
        <f ca="1">IF($A169&lt;&gt;"",IF($I169&lt;&gt;"",IF($B169=$I169,"W","L"),""),"")</f>
        <v/>
      </c>
      <c r="K169" s="66">
        <f t="shared" ca="1" si="19"/>
        <v>1</v>
      </c>
      <c r="L169" s="13" t="str">
        <f ca="1">IF(A169&lt;&gt;"",(H169),0)</f>
        <v>0</v>
      </c>
      <c r="M169" s="11">
        <f ca="1">IF(A169&lt;&gt;"",L169+M168,0)</f>
        <v>1</v>
      </c>
      <c r="N169" s="65" t="str">
        <f ca="1">IF($A169&lt;&gt;"",IF(N168&gt;0,N168,IF(M169&gt;=$J$1,"Profit Target",0)),0)</f>
        <v>Profit Target</v>
      </c>
      <c r="O169" s="65">
        <f ca="1">IF($A169&lt;&gt;"",IF(N168&lt;&gt;0,O168,IF(M169&lt;=$G$2,"Stop Loss",0)),0)</f>
        <v>0</v>
      </c>
      <c r="P169" s="89">
        <f t="shared" ca="1" si="13"/>
        <v>1</v>
      </c>
      <c r="Q169" s="93"/>
      <c r="R169" s="94"/>
      <c r="S169" s="94"/>
      <c r="T169" s="94"/>
      <c r="AK169" s="7"/>
      <c r="AR169" s="10">
        <f t="shared" ca="1" si="18"/>
        <v>9</v>
      </c>
    </row>
    <row r="170" spans="1:44">
      <c r="A170" s="10">
        <f t="shared" ca="1" si="16"/>
        <v>10</v>
      </c>
      <c r="B170" s="63" t="str">
        <f t="shared" ca="1" si="17"/>
        <v>B</v>
      </c>
      <c r="C170" s="55">
        <f ca="1">IF($A169&lt;&gt;"",IF($P$1=1,VLOOKUP(D169,$Q$5:$T$30,2),IF($P$1=2,VLOOKUP(D169,$Q$5:$T$30,3),IF($P$1=3,VLOOKUP(D169,$Q$5:$T$30,4),IF(AND($P$1=4,G169="L"),C169+1,IF(AND($P$1=4,G169="W",C169&gt;2),C169-1,1))))),"")</f>
        <v>1</v>
      </c>
      <c r="D170" s="3">
        <f ca="1">IF(A170&lt;&gt;"",IF(G170="",D169,IF(AND(D169&gt;0,G170="L"),D169+1,IF(AND(D169&gt;1,G169="W"),1,1))),"")</f>
        <v>1</v>
      </c>
      <c r="E170" s="3" t="e">
        <f ca="1">IF(AND(F169=B168,G169="W"),1,IF(#REF!="RBR",2,IF(#REF!="BRB",3,IF(#REF!="RBBR",4,IF(#REF!="BRRB",5,1)))))</f>
        <v>#REF!</v>
      </c>
      <c r="F170" s="54" t="str">
        <f ca="1">IF($A169&lt;&gt;"",IF(OR($N169&lt;&gt;0,$O169&lt;&gt;0),"",IF(J169="W","R","")),"")</f>
        <v/>
      </c>
      <c r="G170" s="54" t="str">
        <f ca="1">IF(A170&lt;&gt;"",IF(F170&lt;&gt;"",IF(B170=F170,"W","L"),""),"")</f>
        <v/>
      </c>
      <c r="H170" s="37" t="str">
        <f ca="1">IF(A170&lt;&gt;"",IF(OR(N169&lt;&gt;0,O169&lt;&gt;0),"0",IF(G170&lt;&gt;"",IF(G170="W",(1*C170),(-1*C170)),0)),0)</f>
        <v>0</v>
      </c>
      <c r="I170" s="54" t="str">
        <f ca="1">IF($A169&lt;&gt;"",IF(OR($N169&lt;&gt;0,$O169&lt;&gt;0),"","R"),"")</f>
        <v/>
      </c>
      <c r="J170" s="54" t="str">
        <f ca="1">IF($A170&lt;&gt;"",IF($I170&lt;&gt;"",IF($B170=$I170,"W","L"),""),"")</f>
        <v/>
      </c>
      <c r="K170" s="66">
        <f t="shared" ca="1" si="19"/>
        <v>1</v>
      </c>
      <c r="L170" s="13" t="str">
        <f ca="1">IF(A170&lt;&gt;"",(H170),0)</f>
        <v>0</v>
      </c>
      <c r="M170" s="11">
        <f ca="1">IF(A170&lt;&gt;"",L170+M169,0)</f>
        <v>1</v>
      </c>
      <c r="N170" s="65" t="str">
        <f ca="1">IF($A170&lt;&gt;"",IF(N169&gt;0,N169,IF(M170&gt;=$J$1,"Profit Target",0)),0)</f>
        <v>Profit Target</v>
      </c>
      <c r="O170" s="65">
        <f ca="1">IF($A170&lt;&gt;"",IF(N169&lt;&gt;0,O169,IF(M170&lt;=$G$2,"Stop Loss",0)),0)</f>
        <v>0</v>
      </c>
      <c r="P170" s="89">
        <f t="shared" ca="1" si="13"/>
        <v>1</v>
      </c>
      <c r="Q170" s="93"/>
      <c r="R170" s="94"/>
      <c r="S170" s="94"/>
      <c r="T170" s="94"/>
      <c r="AK170" s="7"/>
      <c r="AR170" s="10">
        <f t="shared" ca="1" si="18"/>
        <v>33</v>
      </c>
    </row>
    <row r="171" spans="1:44">
      <c r="A171" s="10">
        <f t="shared" ca="1" si="16"/>
        <v>9</v>
      </c>
      <c r="B171" s="63" t="str">
        <f t="shared" ca="1" si="17"/>
        <v>R</v>
      </c>
      <c r="C171" s="55">
        <f ca="1">IF($A170&lt;&gt;"",IF($P$1=1,VLOOKUP(D170,$Q$5:$T$30,2),IF($P$1=2,VLOOKUP(D170,$Q$5:$T$30,3),IF($P$1=3,VLOOKUP(D170,$Q$5:$T$30,4),IF(AND($P$1=4,G170="L"),C170+1,IF(AND($P$1=4,G170="W",C170&gt;2),C170-1,1))))),"")</f>
        <v>1</v>
      </c>
      <c r="D171" s="3">
        <f ca="1">IF(A171&lt;&gt;"",IF(G171="",D170,IF(AND(D170&gt;0,G171="L"),D170+1,IF(AND(D170&gt;1,G170="W"),1,1))),"")</f>
        <v>1</v>
      </c>
      <c r="E171" s="3" t="e">
        <f ca="1">IF(AND(F170=B169,G170="W"),1,IF(#REF!="RBR",2,IF(#REF!="BRB",3,IF(#REF!="RBBR",4,IF(#REF!="BRRB",5,1)))))</f>
        <v>#REF!</v>
      </c>
      <c r="F171" s="54" t="str">
        <f ca="1">IF($A170&lt;&gt;"",IF(OR($N170&lt;&gt;0,$O170&lt;&gt;0),"",IF(J170="W","R","")),"")</f>
        <v/>
      </c>
      <c r="G171" s="54" t="str">
        <f ca="1">IF(A171&lt;&gt;"",IF(F171&lt;&gt;"",IF(B171=F171,"W","L"),""),"")</f>
        <v/>
      </c>
      <c r="H171" s="37" t="str">
        <f ca="1">IF(A171&lt;&gt;"",IF(OR(N170&lt;&gt;0,O170&lt;&gt;0),"0",IF(G171&lt;&gt;"",IF(G171="W",(1*C171),(-1*C171)),0)),0)</f>
        <v>0</v>
      </c>
      <c r="I171" s="54" t="str">
        <f ca="1">IF($A170&lt;&gt;"",IF(OR($N170&lt;&gt;0,$O170&lt;&gt;0),"","R"),"")</f>
        <v/>
      </c>
      <c r="J171" s="54" t="str">
        <f ca="1">IF($A171&lt;&gt;"",IF($I171&lt;&gt;"",IF($B171=$I171,"W","L"),""),"")</f>
        <v/>
      </c>
      <c r="K171" s="66">
        <f t="shared" ca="1" si="19"/>
        <v>1</v>
      </c>
      <c r="L171" s="13" t="str">
        <f ca="1">IF(A171&lt;&gt;"",(H171),0)</f>
        <v>0</v>
      </c>
      <c r="M171" s="11">
        <f ca="1">IF(A171&lt;&gt;"",L171+M170,0)</f>
        <v>1</v>
      </c>
      <c r="N171" s="65" t="str">
        <f ca="1">IF($A171&lt;&gt;"",IF(N170&gt;0,N170,IF(M171&gt;=$J$1,"Profit Target",0)),0)</f>
        <v>Profit Target</v>
      </c>
      <c r="O171" s="65">
        <f ca="1">IF($A171&lt;&gt;"",IF(N170&lt;&gt;0,O170,IF(M171&lt;=$G$2,"Stop Loss",0)),0)</f>
        <v>0</v>
      </c>
      <c r="P171" s="89">
        <f t="shared" ca="1" si="13"/>
        <v>1</v>
      </c>
      <c r="Q171" s="93"/>
      <c r="R171" s="94"/>
      <c r="S171" s="94"/>
      <c r="T171" s="94"/>
      <c r="AK171" s="7"/>
      <c r="AR171" s="10">
        <f t="shared" ca="1" si="18"/>
        <v>14</v>
      </c>
    </row>
    <row r="172" spans="1:44">
      <c r="A172" s="10">
        <f t="shared" ca="1" si="16"/>
        <v>15</v>
      </c>
      <c r="B172" s="63" t="str">
        <f t="shared" ca="1" si="17"/>
        <v>B</v>
      </c>
      <c r="C172" s="55">
        <f ca="1">IF($A171&lt;&gt;"",IF($P$1=1,VLOOKUP(D171,$Q$5:$T$30,2),IF($P$1=2,VLOOKUP(D171,$Q$5:$T$30,3),IF($P$1=3,VLOOKUP(D171,$Q$5:$T$30,4),IF(AND($P$1=4,G171="L"),C171+1,IF(AND($P$1=4,G171="W",C171&gt;2),C171-1,1))))),"")</f>
        <v>1</v>
      </c>
      <c r="D172" s="3">
        <f ca="1">IF(A172&lt;&gt;"",IF(G172="",D171,IF(AND(D171&gt;0,G172="L"),D171+1,IF(AND(D171&gt;1,G171="W"),1,1))),"")</f>
        <v>1</v>
      </c>
      <c r="E172" s="3" t="e">
        <f ca="1">IF(AND(F171=B170,G171="W"),1,IF(#REF!="RBR",2,IF(#REF!="BRB",3,IF(#REF!="RBBR",4,IF(#REF!="BRRB",5,1)))))</f>
        <v>#REF!</v>
      </c>
      <c r="F172" s="54" t="str">
        <f ca="1">IF($A171&lt;&gt;"",IF(OR($N171&lt;&gt;0,$O171&lt;&gt;0),"",IF(J171="W","R","")),"")</f>
        <v/>
      </c>
      <c r="G172" s="54" t="str">
        <f ca="1">IF(A172&lt;&gt;"",IF(F172&lt;&gt;"",IF(B172=F172,"W","L"),""),"")</f>
        <v/>
      </c>
      <c r="H172" s="37" t="str">
        <f ca="1">IF(A172&lt;&gt;"",IF(OR(N171&lt;&gt;0,O171&lt;&gt;0),"0",IF(G172&lt;&gt;"",IF(G172="W",(1*C172),(-1*C172)),0)),0)</f>
        <v>0</v>
      </c>
      <c r="I172" s="54" t="str">
        <f ca="1">IF($A171&lt;&gt;"",IF(OR($N171&lt;&gt;0,$O171&lt;&gt;0),"","R"),"")</f>
        <v/>
      </c>
      <c r="J172" s="54" t="str">
        <f ca="1">IF($A172&lt;&gt;"",IF($I172&lt;&gt;"",IF($B172=$I172,"W","L"),""),"")</f>
        <v/>
      </c>
      <c r="K172" s="66">
        <f t="shared" ca="1" si="19"/>
        <v>1</v>
      </c>
      <c r="L172" s="13" t="str">
        <f ca="1">IF(A172&lt;&gt;"",(H172),0)</f>
        <v>0</v>
      </c>
      <c r="M172" s="11">
        <f ca="1">IF(A172&lt;&gt;"",L172+M171,0)</f>
        <v>1</v>
      </c>
      <c r="N172" s="65" t="str">
        <f ca="1">IF($A172&lt;&gt;"",IF(N171&gt;0,N171,IF(M172&gt;=$J$1,"Profit Target",0)),0)</f>
        <v>Profit Target</v>
      </c>
      <c r="O172" s="65">
        <f ca="1">IF($A172&lt;&gt;"",IF(N171&lt;&gt;0,O171,IF(M172&lt;=$G$2,"Stop Loss",0)),0)</f>
        <v>0</v>
      </c>
      <c r="P172" s="89">
        <f t="shared" ca="1" si="13"/>
        <v>1</v>
      </c>
      <c r="Q172" s="93"/>
      <c r="R172" s="94"/>
      <c r="S172" s="94"/>
      <c r="T172" s="94"/>
      <c r="AK172" s="7"/>
      <c r="AR172" s="10">
        <f t="shared" ca="1" si="18"/>
        <v>26</v>
      </c>
    </row>
    <row r="173" spans="1:44">
      <c r="A173" s="10">
        <f t="shared" ca="1" si="16"/>
        <v>16</v>
      </c>
      <c r="B173" s="63" t="str">
        <f t="shared" ca="1" si="17"/>
        <v>R</v>
      </c>
      <c r="C173" s="55">
        <f ca="1">IF($A172&lt;&gt;"",IF($P$1=1,VLOOKUP(D172,$Q$5:$T$30,2),IF($P$1=2,VLOOKUP(D172,$Q$5:$T$30,3),IF($P$1=3,VLOOKUP(D172,$Q$5:$T$30,4),IF(AND($P$1=4,G172="L"),C172+1,IF(AND($P$1=4,G172="W",C172&gt;2),C172-1,1))))),"")</f>
        <v>1</v>
      </c>
      <c r="D173" s="3">
        <f ca="1">IF(A173&lt;&gt;"",IF(G173="",D172,IF(AND(D172&gt;0,G173="L"),D172+1,IF(AND(D172&gt;1,G172="W"),1,1))),"")</f>
        <v>1</v>
      </c>
      <c r="E173" s="3" t="e">
        <f ca="1">IF(AND(F172=B171,G172="W"),1,IF(#REF!="RBR",2,IF(#REF!="BRB",3,IF(#REF!="RBBR",4,IF(#REF!="BRRB",5,1)))))</f>
        <v>#REF!</v>
      </c>
      <c r="F173" s="54" t="str">
        <f ca="1">IF($A172&lt;&gt;"",IF(OR($N172&lt;&gt;0,$O172&lt;&gt;0),"",IF(J172="W","R","")),"")</f>
        <v/>
      </c>
      <c r="G173" s="54" t="str">
        <f ca="1">IF(A173&lt;&gt;"",IF(F173&lt;&gt;"",IF(B173=F173,"W","L"),""),"")</f>
        <v/>
      </c>
      <c r="H173" s="37" t="str">
        <f ca="1">IF(A173&lt;&gt;"",IF(OR(N172&lt;&gt;0,O172&lt;&gt;0),"0",IF(G173&lt;&gt;"",IF(G173="W",(1*C173),(-1*C173)),0)),0)</f>
        <v>0</v>
      </c>
      <c r="I173" s="54" t="str">
        <f ca="1">IF($A172&lt;&gt;"",IF(OR($N172&lt;&gt;0,$O172&lt;&gt;0),"","R"),"")</f>
        <v/>
      </c>
      <c r="J173" s="54" t="str">
        <f ca="1">IF($A173&lt;&gt;"",IF($I173&lt;&gt;"",IF($B173=$I173,"W","L"),""),"")</f>
        <v/>
      </c>
      <c r="K173" s="66">
        <f t="shared" ca="1" si="19"/>
        <v>1</v>
      </c>
      <c r="L173" s="13" t="str">
        <f ca="1">IF(A173&lt;&gt;"",(H173),0)</f>
        <v>0</v>
      </c>
      <c r="M173" s="11">
        <f ca="1">IF(A173&lt;&gt;"",L173+M172,0)</f>
        <v>1</v>
      </c>
      <c r="N173" s="65" t="str">
        <f ca="1">IF($A173&lt;&gt;"",IF(N172&gt;0,N172,IF(M173&gt;=$J$1,"Profit Target",0)),0)</f>
        <v>Profit Target</v>
      </c>
      <c r="O173" s="65">
        <f ca="1">IF($A173&lt;&gt;"",IF(N172&lt;&gt;0,O172,IF(M173&lt;=$G$2,"Stop Loss",0)),0)</f>
        <v>0</v>
      </c>
      <c r="P173" s="89">
        <f t="shared" ca="1" si="13"/>
        <v>1</v>
      </c>
      <c r="Q173" s="93"/>
      <c r="R173" s="94"/>
      <c r="S173" s="94"/>
      <c r="T173" s="94"/>
      <c r="AK173" s="7"/>
      <c r="AR173" s="10">
        <f t="shared" ca="1" si="18"/>
        <v>29</v>
      </c>
    </row>
    <row r="174" spans="1:44">
      <c r="A174" s="10">
        <f t="shared" ca="1" si="16"/>
        <v>1</v>
      </c>
      <c r="B174" s="63" t="str">
        <f t="shared" ca="1" si="17"/>
        <v>R</v>
      </c>
      <c r="C174" s="55">
        <f ca="1">IF($A173&lt;&gt;"",IF($P$1=1,VLOOKUP(D173,$Q$5:$T$30,2),IF($P$1=2,VLOOKUP(D173,$Q$5:$T$30,3),IF($P$1=3,VLOOKUP(D173,$Q$5:$T$30,4),IF(AND($P$1=4,G173="L"),C173+1,IF(AND($P$1=4,G173="W",C173&gt;2),C173-1,1))))),"")</f>
        <v>1</v>
      </c>
      <c r="D174" s="3">
        <f ca="1">IF(A174&lt;&gt;"",IF(G174="",D173,IF(AND(D173&gt;0,G174="L"),D173+1,IF(AND(D173&gt;1,G173="W"),1,1))),"")</f>
        <v>1</v>
      </c>
      <c r="E174" s="3" t="e">
        <f ca="1">IF(AND(F173=B172,G173="W"),1,IF(#REF!="RBR",2,IF(#REF!="BRB",3,IF(#REF!="RBBR",4,IF(#REF!="BRRB",5,1)))))</f>
        <v>#REF!</v>
      </c>
      <c r="F174" s="54" t="str">
        <f ca="1">IF($A173&lt;&gt;"",IF(OR($N173&lt;&gt;0,$O173&lt;&gt;0),"",IF(J173="W","R","")),"")</f>
        <v/>
      </c>
      <c r="G174" s="54" t="str">
        <f ca="1">IF(A174&lt;&gt;"",IF(F174&lt;&gt;"",IF(B174=F174,"W","L"),""),"")</f>
        <v/>
      </c>
      <c r="H174" s="37" t="str">
        <f ca="1">IF(A174&lt;&gt;"",IF(OR(N173&lt;&gt;0,O173&lt;&gt;0),"0",IF(G174&lt;&gt;"",IF(G174="W",(1*C174),(-1*C174)),0)),0)</f>
        <v>0</v>
      </c>
      <c r="I174" s="54" t="str">
        <f ca="1">IF($A173&lt;&gt;"",IF(OR($N173&lt;&gt;0,$O173&lt;&gt;0),"","R"),"")</f>
        <v/>
      </c>
      <c r="J174" s="54" t="str">
        <f ca="1">IF($A174&lt;&gt;"",IF($I174&lt;&gt;"",IF($B174=$I174,"W","L"),""),"")</f>
        <v/>
      </c>
      <c r="K174" s="66">
        <f t="shared" ca="1" si="19"/>
        <v>1</v>
      </c>
      <c r="L174" s="13" t="str">
        <f ca="1">IF(A174&lt;&gt;"",(H174),0)</f>
        <v>0</v>
      </c>
      <c r="M174" s="11">
        <f ca="1">IF(A174&lt;&gt;"",L174+M173,0)</f>
        <v>1</v>
      </c>
      <c r="N174" s="65" t="str">
        <f ca="1">IF($A174&lt;&gt;"",IF(N173&gt;0,N173,IF(M174&gt;=$J$1,"Profit Target",0)),0)</f>
        <v>Profit Target</v>
      </c>
      <c r="O174" s="65">
        <f ca="1">IF($A174&lt;&gt;"",IF(N173&lt;&gt;0,O173,IF(M174&lt;=$G$2,"Stop Loss",0)),0)</f>
        <v>0</v>
      </c>
      <c r="P174" s="65">
        <f t="shared" ca="1" si="13"/>
        <v>1</v>
      </c>
      <c r="AK174" s="7"/>
      <c r="AR174" s="10">
        <f t="shared" ca="1" si="18"/>
        <v>17</v>
      </c>
    </row>
    <row r="175" spans="1:44">
      <c r="A175" s="10">
        <f t="shared" ca="1" si="16"/>
        <v>30</v>
      </c>
      <c r="B175" s="63" t="str">
        <f t="shared" ca="1" si="17"/>
        <v>R</v>
      </c>
      <c r="C175" s="55">
        <f ca="1">IF($A174&lt;&gt;"",IF($P$1=1,VLOOKUP(D174,$Q$5:$T$30,2),IF($P$1=2,VLOOKUP(D174,$Q$5:$T$30,3),IF($P$1=3,VLOOKUP(D174,$Q$5:$T$30,4),IF(AND($P$1=4,G174="L"),C174+1,IF(AND($P$1=4,G174="W",C174&gt;2),C174-1,1))))),"")</f>
        <v>1</v>
      </c>
      <c r="D175" s="3">
        <f ca="1">IF(A175&lt;&gt;"",IF(G175="",D174,IF(AND(D174&gt;0,G175="L"),D174+1,IF(AND(D174&gt;1,G174="W"),1,1))),"")</f>
        <v>1</v>
      </c>
      <c r="E175" s="3" t="e">
        <f ca="1">IF(AND(F174=B173,G174="W"),1,IF(#REF!="RBR",2,IF(#REF!="BRB",3,IF(#REF!="RBBR",4,IF(#REF!="BRRB",5,1)))))</f>
        <v>#REF!</v>
      </c>
      <c r="F175" s="54" t="str">
        <f ca="1">IF($A174&lt;&gt;"",IF(OR($N174&lt;&gt;0,$O174&lt;&gt;0),"",IF(J174="W","R","")),"")</f>
        <v/>
      </c>
      <c r="G175" s="54" t="str">
        <f ca="1">IF(A175&lt;&gt;"",IF(F175&lt;&gt;"",IF(B175=F175,"W","L"),""),"")</f>
        <v/>
      </c>
      <c r="H175" s="37" t="str">
        <f ca="1">IF(A175&lt;&gt;"",IF(OR(N174&lt;&gt;0,O174&lt;&gt;0),"0",IF(G175&lt;&gt;"",IF(G175="W",(1*C175),(-1*C175)),0)),0)</f>
        <v>0</v>
      </c>
      <c r="I175" s="54" t="str">
        <f ca="1">IF($A174&lt;&gt;"",IF(OR($N174&lt;&gt;0,$O174&lt;&gt;0),"","R"),"")</f>
        <v/>
      </c>
      <c r="J175" s="54" t="str">
        <f ca="1">IF($A175&lt;&gt;"",IF($I175&lt;&gt;"",IF($B175=$I175,"W","L"),""),"")</f>
        <v/>
      </c>
      <c r="K175" s="66">
        <f t="shared" ca="1" si="19"/>
        <v>1</v>
      </c>
      <c r="L175" s="13" t="str">
        <f ca="1">IF(A175&lt;&gt;"",(H175),0)</f>
        <v>0</v>
      </c>
      <c r="M175" s="11">
        <f ca="1">IF(A175&lt;&gt;"",L175+M174,0)</f>
        <v>1</v>
      </c>
      <c r="N175" s="65" t="str">
        <f ca="1">IF($A175&lt;&gt;"",IF(N174&gt;0,N174,IF(M175&gt;=$J$1,"Profit Target",0)),0)</f>
        <v>Profit Target</v>
      </c>
      <c r="O175" s="65">
        <f ca="1">IF($A175&lt;&gt;"",IF(N174&lt;&gt;0,O174,IF(M175&lt;=$G$2,"Stop Loss",0)),0)</f>
        <v>0</v>
      </c>
      <c r="P175" s="65">
        <f t="shared" ca="1" si="13"/>
        <v>1</v>
      </c>
      <c r="AK175" s="7"/>
      <c r="AR175" s="10">
        <f t="shared" ca="1" si="18"/>
        <v>14</v>
      </c>
    </row>
    <row r="176" spans="1:44">
      <c r="A176" s="10">
        <f t="shared" ca="1" si="16"/>
        <v>27</v>
      </c>
      <c r="B176" s="63" t="str">
        <f t="shared" ca="1" si="17"/>
        <v>R</v>
      </c>
      <c r="C176" s="55">
        <f ca="1">IF($A175&lt;&gt;"",IF($P$1=1,VLOOKUP(D175,$Q$5:$T$30,2),IF($P$1=2,VLOOKUP(D175,$Q$5:$T$30,3),IF($P$1=3,VLOOKUP(D175,$Q$5:$T$30,4),IF(AND($P$1=4,G175="L"),C175+1,IF(AND($P$1=4,G175="W",C175&gt;2),C175-1,1))))),"")</f>
        <v>1</v>
      </c>
      <c r="D176" s="3">
        <f ca="1">IF(A176&lt;&gt;"",IF(G176="",D175,IF(AND(D175&gt;0,G176="L"),D175+1,IF(AND(D175&gt;1,G175="W"),1,1))),"")</f>
        <v>1</v>
      </c>
      <c r="E176" s="3" t="e">
        <f ca="1">IF(AND(F175=B174,G175="W"),1,IF(#REF!="RBR",2,IF(#REF!="BRB",3,IF(#REF!="RBBR",4,IF(#REF!="BRRB",5,1)))))</f>
        <v>#REF!</v>
      </c>
      <c r="F176" s="54" t="str">
        <f ca="1">IF($A175&lt;&gt;"",IF(OR($N175&lt;&gt;0,$O175&lt;&gt;0),"",IF(J175="W","R","")),"")</f>
        <v/>
      </c>
      <c r="G176" s="54" t="str">
        <f ca="1">IF(A176&lt;&gt;"",IF(F176&lt;&gt;"",IF(B176=F176,"W","L"),""),"")</f>
        <v/>
      </c>
      <c r="H176" s="37" t="str">
        <f ca="1">IF(A176&lt;&gt;"",IF(OR(N175&lt;&gt;0,O175&lt;&gt;0),"0",IF(G176&lt;&gt;"",IF(G176="W",(1*C176),(-1*C176)),0)),0)</f>
        <v>0</v>
      </c>
      <c r="I176" s="54" t="str">
        <f ca="1">IF($A175&lt;&gt;"",IF(OR($N175&lt;&gt;0,$O175&lt;&gt;0),"","R"),"")</f>
        <v/>
      </c>
      <c r="J176" s="54" t="str">
        <f ca="1">IF($A176&lt;&gt;"",IF($I176&lt;&gt;"",IF($B176=$I176,"W","L"),""),"")</f>
        <v/>
      </c>
      <c r="K176" s="66">
        <f t="shared" ca="1" si="19"/>
        <v>1</v>
      </c>
      <c r="L176" s="13" t="str">
        <f ca="1">IF(A176&lt;&gt;"",(H176),0)</f>
        <v>0</v>
      </c>
      <c r="M176" s="11">
        <f ca="1">IF(A176&lt;&gt;"",L176+M175,0)</f>
        <v>1</v>
      </c>
      <c r="N176" s="65" t="str">
        <f ca="1">IF($A176&lt;&gt;"",IF(N175&gt;0,N175,IF(M176&gt;=$J$1,"Profit Target",0)),0)</f>
        <v>Profit Target</v>
      </c>
      <c r="O176" s="65">
        <f ca="1">IF($A176&lt;&gt;"",IF(N175&lt;&gt;0,O175,IF(M176&lt;=$G$2,"Stop Loss",0)),0)</f>
        <v>0</v>
      </c>
      <c r="P176" s="65">
        <f t="shared" ca="1" si="13"/>
        <v>1</v>
      </c>
      <c r="AK176" s="7"/>
      <c r="AR176" s="10">
        <f t="shared" ca="1" si="18"/>
        <v>11</v>
      </c>
    </row>
    <row r="177" spans="1:44">
      <c r="A177" s="10">
        <f t="shared" ca="1" si="16"/>
        <v>8</v>
      </c>
      <c r="B177" s="63" t="str">
        <f t="shared" ca="1" si="17"/>
        <v>B</v>
      </c>
      <c r="C177" s="55">
        <f ca="1">IF($A176&lt;&gt;"",IF($P$1=1,VLOOKUP(D176,$Q$5:$T$30,2),IF($P$1=2,VLOOKUP(D176,$Q$5:$T$30,3),IF($P$1=3,VLOOKUP(D176,$Q$5:$T$30,4),IF(AND($P$1=4,G176="L"),C176+1,IF(AND($P$1=4,G176="W",C176&gt;2),C176-1,1))))),"")</f>
        <v>1</v>
      </c>
      <c r="D177" s="3">
        <f ca="1">IF(A177&lt;&gt;"",IF(G177="",D176,IF(AND(D176&gt;0,G177="L"),D176+1,IF(AND(D176&gt;1,G176="W"),1,1))),"")</f>
        <v>1</v>
      </c>
      <c r="E177" s="3" t="e">
        <f ca="1">IF(AND(F176=B175,G176="W"),1,IF(#REF!="RBR",2,IF(#REF!="BRB",3,IF(#REF!="RBBR",4,IF(#REF!="BRRB",5,1)))))</f>
        <v>#REF!</v>
      </c>
      <c r="F177" s="54" t="str">
        <f ca="1">IF($A176&lt;&gt;"",IF(OR($N176&lt;&gt;0,$O176&lt;&gt;0),"",IF(J176="W","R","")),"")</f>
        <v/>
      </c>
      <c r="G177" s="54" t="str">
        <f ca="1">IF(A177&lt;&gt;"",IF(F177&lt;&gt;"",IF(B177=F177,"W","L"),""),"")</f>
        <v/>
      </c>
      <c r="H177" s="37" t="str">
        <f ca="1">IF(A177&lt;&gt;"",IF(OR(N176&lt;&gt;0,O176&lt;&gt;0),"0",IF(G177&lt;&gt;"",IF(G177="W",(1*C177),(-1*C177)),0)),0)</f>
        <v>0</v>
      </c>
      <c r="I177" s="54" t="str">
        <f ca="1">IF($A176&lt;&gt;"",IF(OR($N176&lt;&gt;0,$O176&lt;&gt;0),"","R"),"")</f>
        <v/>
      </c>
      <c r="J177" s="54" t="str">
        <f ca="1">IF($A177&lt;&gt;"",IF($I177&lt;&gt;"",IF($B177=$I177,"W","L"),""),"")</f>
        <v/>
      </c>
      <c r="K177" s="66">
        <f t="shared" ca="1" si="19"/>
        <v>1</v>
      </c>
      <c r="L177" s="13" t="str">
        <f ca="1">IF(A177&lt;&gt;"",(H177),0)</f>
        <v>0</v>
      </c>
      <c r="M177" s="11">
        <f ca="1">IF(A177&lt;&gt;"",L177+M176,0)</f>
        <v>1</v>
      </c>
      <c r="N177" s="65" t="str">
        <f ca="1">IF($A177&lt;&gt;"",IF(N176&gt;0,N176,IF(M177&gt;=$J$1,"Profit Target",0)),0)</f>
        <v>Profit Target</v>
      </c>
      <c r="O177" s="65">
        <f ca="1">IF($A177&lt;&gt;"",IF(N176&lt;&gt;0,O176,IF(M177&lt;=$G$2,"Stop Loss",0)),0)</f>
        <v>0</v>
      </c>
      <c r="P177" s="65">
        <f t="shared" ca="1" si="13"/>
        <v>1</v>
      </c>
      <c r="AK177" s="7"/>
      <c r="AR177" s="10">
        <f t="shared" ca="1" si="18"/>
        <v>4</v>
      </c>
    </row>
    <row r="178" spans="1:44">
      <c r="A178" s="10">
        <f t="shared" ca="1" si="16"/>
        <v>18</v>
      </c>
      <c r="B178" s="63" t="str">
        <f t="shared" ca="1" si="17"/>
        <v>R</v>
      </c>
      <c r="C178" s="55">
        <f ca="1">IF($A177&lt;&gt;"",IF($P$1=1,VLOOKUP(D177,$Q$5:$T$30,2),IF($P$1=2,VLOOKUP(D177,$Q$5:$T$30,3),IF($P$1=3,VLOOKUP(D177,$Q$5:$T$30,4),IF(AND($P$1=4,G177="L"),C177+1,IF(AND($P$1=4,G177="W",C177&gt;2),C177-1,1))))),"")</f>
        <v>1</v>
      </c>
      <c r="D178" s="3">
        <f ca="1">IF(A178&lt;&gt;"",IF(G178="",D177,IF(AND(D177&gt;0,G178="L"),D177+1,IF(AND(D177&gt;1,G177="W"),1,1))),"")</f>
        <v>1</v>
      </c>
      <c r="E178" s="3" t="e">
        <f ca="1">IF(AND(F177=B176,G177="W"),1,IF(#REF!="RBR",2,IF(#REF!="BRB",3,IF(#REF!="RBBR",4,IF(#REF!="BRRB",5,1)))))</f>
        <v>#REF!</v>
      </c>
      <c r="F178" s="54" t="str">
        <f ca="1">IF($A177&lt;&gt;"",IF(OR($N177&lt;&gt;0,$O177&lt;&gt;0),"",IF(J177="W","R","")),"")</f>
        <v/>
      </c>
      <c r="G178" s="54" t="str">
        <f ca="1">IF(A178&lt;&gt;"",IF(F178&lt;&gt;"",IF(B178=F178,"W","L"),""),"")</f>
        <v/>
      </c>
      <c r="H178" s="37" t="str">
        <f ca="1">IF(A178&lt;&gt;"",IF(OR(N177&lt;&gt;0,O177&lt;&gt;0),"0",IF(G178&lt;&gt;"",IF(G178="W",(1*C178),(-1*C178)),0)),0)</f>
        <v>0</v>
      </c>
      <c r="I178" s="54" t="str">
        <f ca="1">IF($A177&lt;&gt;"",IF(OR($N177&lt;&gt;0,$O177&lt;&gt;0),"","R"),"")</f>
        <v/>
      </c>
      <c r="J178" s="54" t="str">
        <f ca="1">IF($A178&lt;&gt;"",IF($I178&lt;&gt;"",IF($B178=$I178,"W","L"),""),"")</f>
        <v/>
      </c>
      <c r="K178" s="66">
        <f t="shared" ca="1" si="19"/>
        <v>1</v>
      </c>
      <c r="L178" s="13" t="str">
        <f ca="1">IF(A178&lt;&gt;"",(H178),0)</f>
        <v>0</v>
      </c>
      <c r="M178" s="11">
        <f ca="1">IF(A178&lt;&gt;"",L178+M177,0)</f>
        <v>1</v>
      </c>
      <c r="N178" s="65" t="str">
        <f ca="1">IF($A178&lt;&gt;"",IF(N177&gt;0,N177,IF(M178&gt;=$J$1,"Profit Target",0)),0)</f>
        <v>Profit Target</v>
      </c>
      <c r="O178" s="65">
        <f ca="1">IF($A178&lt;&gt;"",IF(N177&lt;&gt;0,O177,IF(M178&lt;=$G$2,"Stop Loss",0)),0)</f>
        <v>0</v>
      </c>
      <c r="P178" s="65">
        <f t="shared" ca="1" si="13"/>
        <v>1</v>
      </c>
      <c r="AK178" s="7"/>
      <c r="AR178" s="10">
        <f t="shared" ca="1" si="18"/>
        <v>9</v>
      </c>
    </row>
    <row r="179" spans="1:44">
      <c r="A179" s="10">
        <f t="shared" ca="1" si="16"/>
        <v>28</v>
      </c>
      <c r="B179" s="63" t="str">
        <f t="shared" ca="1" si="17"/>
        <v>B</v>
      </c>
      <c r="C179" s="55">
        <f ca="1">IF($A178&lt;&gt;"",IF($P$1=1,VLOOKUP(D178,$Q$5:$T$30,2),IF($P$1=2,VLOOKUP(D178,$Q$5:$T$30,3),IF($P$1=3,VLOOKUP(D178,$Q$5:$T$30,4),IF(AND($P$1=4,G178="L"),C178+1,IF(AND($P$1=4,G178="W",C178&gt;2),C178-1,1))))),"")</f>
        <v>1</v>
      </c>
      <c r="D179" s="3">
        <f ca="1">IF(A179&lt;&gt;"",IF(G179="",D178,IF(AND(D178&gt;0,G179="L"),D178+1,IF(AND(D178&gt;1,G178="W"),1,1))),"")</f>
        <v>1</v>
      </c>
      <c r="E179" s="3" t="e">
        <f ca="1">IF(AND(F178=B177,G178="W"),1,IF(#REF!="RBR",2,IF(#REF!="BRB",3,IF(#REF!="RBBR",4,IF(#REF!="BRRB",5,1)))))</f>
        <v>#REF!</v>
      </c>
      <c r="F179" s="54" t="str">
        <f ca="1">IF($A178&lt;&gt;"",IF(OR($N178&lt;&gt;0,$O178&lt;&gt;0),"",IF(J178="W","R","")),"")</f>
        <v/>
      </c>
      <c r="G179" s="54" t="str">
        <f ca="1">IF(A179&lt;&gt;"",IF(F179&lt;&gt;"",IF(B179=F179,"W","L"),""),"")</f>
        <v/>
      </c>
      <c r="H179" s="37" t="str">
        <f ca="1">IF(A179&lt;&gt;"",IF(OR(N178&lt;&gt;0,O178&lt;&gt;0),"0",IF(G179&lt;&gt;"",IF(G179="W",(1*C179),(-1*C179)),0)),0)</f>
        <v>0</v>
      </c>
      <c r="I179" s="54" t="str">
        <f ca="1">IF($A178&lt;&gt;"",IF(OR($N178&lt;&gt;0,$O178&lt;&gt;0),"","R"),"")</f>
        <v/>
      </c>
      <c r="J179" s="54" t="str">
        <f ca="1">IF($A179&lt;&gt;"",IF($I179&lt;&gt;"",IF($B179=$I179,"W","L"),""),"")</f>
        <v/>
      </c>
      <c r="K179" s="66">
        <f t="shared" ca="1" si="19"/>
        <v>1</v>
      </c>
      <c r="L179" s="13" t="str">
        <f ca="1">IF(A179&lt;&gt;"",(H179),0)</f>
        <v>0</v>
      </c>
      <c r="M179" s="11">
        <f ca="1">IF(A179&lt;&gt;"",L179+M178,0)</f>
        <v>1</v>
      </c>
      <c r="N179" s="65" t="str">
        <f ca="1">IF($A179&lt;&gt;"",IF(N178&gt;0,N178,IF(M179&gt;=$J$1,"Profit Target",0)),0)</f>
        <v>Profit Target</v>
      </c>
      <c r="O179" s="65">
        <f ca="1">IF($A179&lt;&gt;"",IF(N178&lt;&gt;0,O178,IF(M179&lt;=$G$2,"Stop Loss",0)),0)</f>
        <v>0</v>
      </c>
      <c r="P179" s="65">
        <f t="shared" ca="1" si="13"/>
        <v>1</v>
      </c>
      <c r="AK179" s="7"/>
      <c r="AR179" s="10">
        <f t="shared" ca="1" si="18"/>
        <v>30</v>
      </c>
    </row>
    <row r="180" spans="1:44">
      <c r="A180" s="10">
        <f t="shared" ca="1" si="16"/>
        <v>9</v>
      </c>
      <c r="B180" s="63" t="str">
        <f t="shared" ca="1" si="17"/>
        <v>R</v>
      </c>
      <c r="C180" s="55">
        <f ca="1">IF($A179&lt;&gt;"",IF($P$1=1,VLOOKUP(D179,$Q$5:$T$30,2),IF($P$1=2,VLOOKUP(D179,$Q$5:$T$30,3),IF($P$1=3,VLOOKUP(D179,$Q$5:$T$30,4),IF(AND($P$1=4,G179="L"),C179+1,IF(AND($P$1=4,G179="W",C179&gt;2),C179-1,1))))),"")</f>
        <v>1</v>
      </c>
      <c r="D180" s="3">
        <f ca="1">IF(A180&lt;&gt;"",IF(G180="",D179,IF(AND(D179&gt;0,G180="L"),D179+1,IF(AND(D179&gt;1,G179="W"),1,1))),"")</f>
        <v>1</v>
      </c>
      <c r="E180" s="3" t="e">
        <f ca="1">IF(AND(F179=B178,G179="W"),1,IF(#REF!="RBR",2,IF(#REF!="BRB",3,IF(#REF!="RBBR",4,IF(#REF!="BRRB",5,1)))))</f>
        <v>#REF!</v>
      </c>
      <c r="F180" s="54" t="str">
        <f ca="1">IF($A179&lt;&gt;"",IF(OR($N179&lt;&gt;0,$O179&lt;&gt;0),"",IF(J179="W","R","")),"")</f>
        <v/>
      </c>
      <c r="G180" s="54" t="str">
        <f ca="1">IF(A180&lt;&gt;"",IF(F180&lt;&gt;"",IF(B180=F180,"W","L"),""),"")</f>
        <v/>
      </c>
      <c r="H180" s="37" t="str">
        <f ca="1">IF(A180&lt;&gt;"",IF(OR(N179&lt;&gt;0,O179&lt;&gt;0),"0",IF(G180&lt;&gt;"",IF(G180="W",(1*C180),(-1*C180)),0)),0)</f>
        <v>0</v>
      </c>
      <c r="I180" s="54" t="str">
        <f ca="1">IF($A179&lt;&gt;"",IF(OR($N179&lt;&gt;0,$O179&lt;&gt;0),"","R"),"")</f>
        <v/>
      </c>
      <c r="J180" s="54" t="str">
        <f ca="1">IF($A180&lt;&gt;"",IF($I180&lt;&gt;"",IF($B180=$I180,"W","L"),""),"")</f>
        <v/>
      </c>
      <c r="K180" s="66">
        <f t="shared" ca="1" si="19"/>
        <v>1</v>
      </c>
      <c r="L180" s="13" t="str">
        <f ca="1">IF(A180&lt;&gt;"",(H180),0)</f>
        <v>0</v>
      </c>
      <c r="M180" s="11">
        <f ca="1">IF(A180&lt;&gt;"",L180+M179,0)</f>
        <v>1</v>
      </c>
      <c r="N180" s="65" t="str">
        <f ca="1">IF($A180&lt;&gt;"",IF(N179&gt;0,N179,IF(M180&gt;=$J$1,"Profit Target",0)),0)</f>
        <v>Profit Target</v>
      </c>
      <c r="O180" s="65">
        <f ca="1">IF($A180&lt;&gt;"",IF(N179&lt;&gt;0,O179,IF(M180&lt;=$G$2,"Stop Loss",0)),0)</f>
        <v>0</v>
      </c>
      <c r="P180" s="65">
        <f t="shared" ca="1" si="13"/>
        <v>1</v>
      </c>
      <c r="AK180" s="7"/>
      <c r="AR180" s="10">
        <f t="shared" ca="1" si="18"/>
        <v>32</v>
      </c>
    </row>
    <row r="181" spans="1:44">
      <c r="A181" s="10">
        <f t="shared" ca="1" si="16"/>
        <v>32</v>
      </c>
      <c r="B181" s="63" t="str">
        <f t="shared" ca="1" si="17"/>
        <v>R</v>
      </c>
      <c r="C181" s="55">
        <f ca="1">IF($A180&lt;&gt;"",IF($P$1=1,VLOOKUP(D180,$Q$5:$T$30,2),IF($P$1=2,VLOOKUP(D180,$Q$5:$T$30,3),IF($P$1=3,VLOOKUP(D180,$Q$5:$T$30,4),IF(AND($P$1=4,G180="L"),C180+1,IF(AND($P$1=4,G180="W",C180&gt;2),C180-1,1))))),"")</f>
        <v>1</v>
      </c>
      <c r="D181" s="3">
        <f ca="1">IF(A181&lt;&gt;"",IF(G181="",D180,IF(AND(D180&gt;0,G181="L"),D180+1,IF(AND(D180&gt;1,G180="W"),1,1))),"")</f>
        <v>1</v>
      </c>
      <c r="E181" s="3" t="e">
        <f ca="1">IF(AND(F180=B179,G180="W"),1,IF(#REF!="RBR",2,IF(#REF!="BRB",3,IF(#REF!="RBBR",4,IF(#REF!="BRRB",5,1)))))</f>
        <v>#REF!</v>
      </c>
      <c r="F181" s="54" t="str">
        <f ca="1">IF($A180&lt;&gt;"",IF(OR($N180&lt;&gt;0,$O180&lt;&gt;0),"",IF(J180="W","R","")),"")</f>
        <v/>
      </c>
      <c r="G181" s="54" t="str">
        <f ca="1">IF(A181&lt;&gt;"",IF(F181&lt;&gt;"",IF(B181=F181,"W","L"),""),"")</f>
        <v/>
      </c>
      <c r="H181" s="37" t="str">
        <f ca="1">IF(A181&lt;&gt;"",IF(OR(N180&lt;&gt;0,O180&lt;&gt;0),"0",IF(G181&lt;&gt;"",IF(G181="W",(1*C181),(-1*C181)),0)),0)</f>
        <v>0</v>
      </c>
      <c r="I181" s="54" t="str">
        <f ca="1">IF($A180&lt;&gt;"",IF(OR($N180&lt;&gt;0,$O180&lt;&gt;0),"","R"),"")</f>
        <v/>
      </c>
      <c r="J181" s="54" t="str">
        <f ca="1">IF($A181&lt;&gt;"",IF($I181&lt;&gt;"",IF($B181=$I181,"W","L"),""),"")</f>
        <v/>
      </c>
      <c r="K181" s="66">
        <f t="shared" ca="1" si="19"/>
        <v>1</v>
      </c>
      <c r="L181" s="13" t="str">
        <f ca="1">IF(A181&lt;&gt;"",(H181),0)</f>
        <v>0</v>
      </c>
      <c r="M181" s="11">
        <f ca="1">IF(A181&lt;&gt;"",L181+M180,0)</f>
        <v>1</v>
      </c>
      <c r="N181" s="65" t="str">
        <f ca="1">IF($A181&lt;&gt;"",IF(N180&gt;0,N180,IF(M181&gt;=$J$1,"Profit Target",0)),0)</f>
        <v>Profit Target</v>
      </c>
      <c r="O181" s="65">
        <f ca="1">IF($A181&lt;&gt;"",IF(N180&lt;&gt;0,O180,IF(M181&lt;=$G$2,"Stop Loss",0)),0)</f>
        <v>0</v>
      </c>
      <c r="P181" s="65">
        <f t="shared" ref="P181:P204" ca="1" si="20">IF(M181&gt;P180,M181,P180)</f>
        <v>1</v>
      </c>
      <c r="AK181" s="7"/>
      <c r="AR181" s="10">
        <f t="shared" ca="1" si="18"/>
        <v>26</v>
      </c>
    </row>
    <row r="182" spans="1:44">
      <c r="A182" s="10">
        <f t="shared" ca="1" si="16"/>
        <v>11</v>
      </c>
      <c r="B182" s="63" t="str">
        <f t="shared" ca="1" si="17"/>
        <v>B</v>
      </c>
      <c r="C182" s="55">
        <f ca="1">IF($A181&lt;&gt;"",IF($P$1=1,VLOOKUP(D181,$Q$5:$T$30,2),IF($P$1=2,VLOOKUP(D181,$Q$5:$T$30,3),IF($P$1=3,VLOOKUP(D181,$Q$5:$T$30,4),IF(AND($P$1=4,G181="L"),C181+1,IF(AND($P$1=4,G181="W",C181&gt;2),C181-1,1))))),"")</f>
        <v>1</v>
      </c>
      <c r="D182" s="3">
        <f ca="1">IF(A182&lt;&gt;"",IF(G182="",D181,IF(AND(D181&gt;0,G182="L"),D181+1,IF(AND(D181&gt;1,G181="W"),1,1))),"")</f>
        <v>1</v>
      </c>
      <c r="E182" s="3" t="e">
        <f ca="1">IF(AND(F181=B180,G181="W"),1,IF(#REF!="RBR",2,IF(#REF!="BRB",3,IF(#REF!="RBBR",4,IF(#REF!="BRRB",5,1)))))</f>
        <v>#REF!</v>
      </c>
      <c r="F182" s="54" t="str">
        <f ca="1">IF($A181&lt;&gt;"",IF(OR($N181&lt;&gt;0,$O181&lt;&gt;0),"",IF(J181="W","R","")),"")</f>
        <v/>
      </c>
      <c r="G182" s="54" t="str">
        <f ca="1">IF(A182&lt;&gt;"",IF(F182&lt;&gt;"",IF(B182=F182,"W","L"),""),"")</f>
        <v/>
      </c>
      <c r="H182" s="37" t="str">
        <f ca="1">IF(A182&lt;&gt;"",IF(OR(N181&lt;&gt;0,O181&lt;&gt;0),"0",IF(G182&lt;&gt;"",IF(G182="W",(1*C182),(-1*C182)),0)),0)</f>
        <v>0</v>
      </c>
      <c r="I182" s="54" t="str">
        <f ca="1">IF($A181&lt;&gt;"",IF(OR($N181&lt;&gt;0,$O181&lt;&gt;0),"","R"),"")</f>
        <v/>
      </c>
      <c r="J182" s="54" t="str">
        <f ca="1">IF($A182&lt;&gt;"",IF($I182&lt;&gt;"",IF($B182=$I182,"W","L"),""),"")</f>
        <v/>
      </c>
      <c r="K182" s="66">
        <f t="shared" ca="1" si="19"/>
        <v>1</v>
      </c>
      <c r="L182" s="13" t="str">
        <f ca="1">IF(A182&lt;&gt;"",(H182),0)</f>
        <v>0</v>
      </c>
      <c r="M182" s="11">
        <f ca="1">IF(A182&lt;&gt;"",L182+M181,0)</f>
        <v>1</v>
      </c>
      <c r="N182" s="65" t="str">
        <f ca="1">IF($A182&lt;&gt;"",IF(N181&gt;0,N181,IF(M182&gt;=$J$1,"Profit Target",0)),0)</f>
        <v>Profit Target</v>
      </c>
      <c r="O182" s="65">
        <f ca="1">IF($A182&lt;&gt;"",IF(N181&lt;&gt;0,O181,IF(M182&lt;=$G$2,"Stop Loss",0)),0)</f>
        <v>0</v>
      </c>
      <c r="P182" s="65">
        <f t="shared" ca="1" si="20"/>
        <v>1</v>
      </c>
      <c r="AK182" s="7"/>
      <c r="AR182" s="10">
        <f t="shared" ca="1" si="18"/>
        <v>17</v>
      </c>
    </row>
    <row r="183" spans="1:44">
      <c r="A183" s="10">
        <f t="shared" ca="1" si="16"/>
        <v>28</v>
      </c>
      <c r="B183" s="63" t="str">
        <f t="shared" ca="1" si="17"/>
        <v>B</v>
      </c>
      <c r="C183" s="55">
        <f ca="1">IF($A182&lt;&gt;"",IF($P$1=1,VLOOKUP(D182,$Q$5:$T$30,2),IF($P$1=2,VLOOKUP(D182,$Q$5:$T$30,3),IF($P$1=3,VLOOKUP(D182,$Q$5:$T$30,4),IF(AND($P$1=4,G182="L"),C182+1,IF(AND($P$1=4,G182="W",C182&gt;2),C182-1,1))))),"")</f>
        <v>1</v>
      </c>
      <c r="D183" s="3">
        <f ca="1">IF(A183&lt;&gt;"",IF(G183="",D182,IF(AND(D182&gt;0,G183="L"),D182+1,IF(AND(D182&gt;1,G182="W"),1,1))),"")</f>
        <v>1</v>
      </c>
      <c r="E183" s="3" t="e">
        <f ca="1">IF(AND(F182=B181,G182="W"),1,IF(#REF!="RBR",2,IF(#REF!="BRB",3,IF(#REF!="RBBR",4,IF(#REF!="BRRB",5,1)))))</f>
        <v>#REF!</v>
      </c>
      <c r="F183" s="54" t="str">
        <f ca="1">IF($A182&lt;&gt;"",IF(OR($N182&lt;&gt;0,$O182&lt;&gt;0),"",IF(J182="W","R","")),"")</f>
        <v/>
      </c>
      <c r="G183" s="54" t="str">
        <f ca="1">IF(A183&lt;&gt;"",IF(F183&lt;&gt;"",IF(B183=F183,"W","L"),""),"")</f>
        <v/>
      </c>
      <c r="H183" s="37" t="str">
        <f ca="1">IF(A183&lt;&gt;"",IF(OR(N182&lt;&gt;0,O182&lt;&gt;0),"0",IF(G183&lt;&gt;"",IF(G183="W",(1*C183),(-1*C183)),0)),0)</f>
        <v>0</v>
      </c>
      <c r="I183" s="54" t="str">
        <f ca="1">IF($A182&lt;&gt;"",IF(OR($N182&lt;&gt;0,$O182&lt;&gt;0),"","R"),"")</f>
        <v/>
      </c>
      <c r="J183" s="54" t="str">
        <f ca="1">IF($A183&lt;&gt;"",IF($I183&lt;&gt;"",IF($B183=$I183,"W","L"),""),"")</f>
        <v/>
      </c>
      <c r="K183" s="66">
        <f t="shared" ca="1" si="19"/>
        <v>1</v>
      </c>
      <c r="L183" s="13" t="str">
        <f ca="1">IF(A183&lt;&gt;"",(H183),0)</f>
        <v>0</v>
      </c>
      <c r="M183" s="11">
        <f ca="1">IF(A183&lt;&gt;"",L183+M182,0)</f>
        <v>1</v>
      </c>
      <c r="N183" s="65" t="str">
        <f ca="1">IF($A183&lt;&gt;"",IF(N182&gt;0,N182,IF(M183&gt;=$J$1,"Profit Target",0)),0)</f>
        <v>Profit Target</v>
      </c>
      <c r="O183" s="65">
        <f ca="1">IF($A183&lt;&gt;"",IF(N182&lt;&gt;0,O182,IF(M183&lt;=$G$2,"Stop Loss",0)),0)</f>
        <v>0</v>
      </c>
      <c r="P183" s="65">
        <f t="shared" ca="1" si="20"/>
        <v>1</v>
      </c>
      <c r="AK183" s="7"/>
      <c r="AR183" s="10">
        <f t="shared" ca="1" si="18"/>
        <v>30</v>
      </c>
    </row>
    <row r="184" spans="1:44">
      <c r="A184" s="10">
        <f t="shared" ca="1" si="16"/>
        <v>35</v>
      </c>
      <c r="B184" s="63" t="str">
        <f t="shared" ca="1" si="17"/>
        <v>B</v>
      </c>
      <c r="C184" s="55">
        <f ca="1">IF($A183&lt;&gt;"",IF($P$1=1,VLOOKUP(D183,$Q$5:$T$30,2),IF($P$1=2,VLOOKUP(D183,$Q$5:$T$30,3),IF($P$1=3,VLOOKUP(D183,$Q$5:$T$30,4),IF(AND($P$1=4,G183="L"),C183+1,IF(AND($P$1=4,G183="W",C183&gt;2),C183-1,1))))),"")</f>
        <v>1</v>
      </c>
      <c r="D184" s="3">
        <f ca="1">IF(A184&lt;&gt;"",IF(G184="",D183,IF(AND(D183&gt;0,G184="L"),D183+1,IF(AND(D183&gt;1,G183="W"),1,1))),"")</f>
        <v>1</v>
      </c>
      <c r="E184" s="3" t="e">
        <f ca="1">IF(AND(F183=B182,G183="W"),1,IF(#REF!="RBR",2,IF(#REF!="BRB",3,IF(#REF!="RBBR",4,IF(#REF!="BRRB",5,1)))))</f>
        <v>#REF!</v>
      </c>
      <c r="F184" s="54" t="str">
        <f ca="1">IF($A183&lt;&gt;"",IF(OR($N183&lt;&gt;0,$O183&lt;&gt;0),"",IF(J183="W","R","")),"")</f>
        <v/>
      </c>
      <c r="G184" s="54" t="str">
        <f ca="1">IF(A184&lt;&gt;"",IF(F184&lt;&gt;"",IF(B184=F184,"W","L"),""),"")</f>
        <v/>
      </c>
      <c r="H184" s="37" t="str">
        <f ca="1">IF(A184&lt;&gt;"",IF(OR(N183&lt;&gt;0,O183&lt;&gt;0),"0",IF(G184&lt;&gt;"",IF(G184="W",(1*C184),(-1*C184)),0)),0)</f>
        <v>0</v>
      </c>
      <c r="I184" s="54" t="str">
        <f ca="1">IF($A183&lt;&gt;"",IF(OR($N183&lt;&gt;0,$O183&lt;&gt;0),"","R"),"")</f>
        <v/>
      </c>
      <c r="J184" s="54" t="str">
        <f ca="1">IF($A184&lt;&gt;"",IF($I184&lt;&gt;"",IF($B184=$I184,"W","L"),""),"")</f>
        <v/>
      </c>
      <c r="K184" s="66">
        <f t="shared" ca="1" si="19"/>
        <v>1</v>
      </c>
      <c r="L184" s="13" t="str">
        <f ca="1">IF(A184&lt;&gt;"",(H184),0)</f>
        <v>0</v>
      </c>
      <c r="M184" s="11">
        <f ca="1">IF(A184&lt;&gt;"",L184+M183,0)</f>
        <v>1</v>
      </c>
      <c r="N184" s="65" t="str">
        <f ca="1">IF($A184&lt;&gt;"",IF(N183&gt;0,N183,IF(M184&gt;=$J$1,"Profit Target",0)),0)</f>
        <v>Profit Target</v>
      </c>
      <c r="O184" s="65">
        <f ca="1">IF($A184&lt;&gt;"",IF(N183&lt;&gt;0,O183,IF(M184&lt;=$G$2,"Stop Loss",0)),0)</f>
        <v>0</v>
      </c>
      <c r="P184" s="65">
        <f t="shared" ca="1" si="20"/>
        <v>1</v>
      </c>
      <c r="AK184" s="7"/>
      <c r="AR184" s="10">
        <f t="shared" ca="1" si="18"/>
        <v>26</v>
      </c>
    </row>
    <row r="185" spans="1:44">
      <c r="A185" s="10">
        <f t="shared" ca="1" si="16"/>
        <v>22</v>
      </c>
      <c r="B185" s="63" t="str">
        <f t="shared" ca="1" si="17"/>
        <v>B</v>
      </c>
      <c r="C185" s="55">
        <f ca="1">IF($A184&lt;&gt;"",IF($P$1=1,VLOOKUP(D184,$Q$5:$T$30,2),IF($P$1=2,VLOOKUP(D184,$Q$5:$T$30,3),IF($P$1=3,VLOOKUP(D184,$Q$5:$T$30,4),IF(AND($P$1=4,G184="L"),C184+1,IF(AND($P$1=4,G184="W",C184&gt;2),C184-1,1))))),"")</f>
        <v>1</v>
      </c>
      <c r="D185" s="3">
        <f ca="1">IF(A185&lt;&gt;"",IF(G185="",D184,IF(AND(D184&gt;0,G185="L"),D184+1,IF(AND(D184&gt;1,G184="W"),1,1))),"")</f>
        <v>1</v>
      </c>
      <c r="E185" s="3" t="e">
        <f ca="1">IF(AND(F184=B183,G184="W"),1,IF(#REF!="RBR",2,IF(#REF!="BRB",3,IF(#REF!="RBBR",4,IF(#REF!="BRRB",5,1)))))</f>
        <v>#REF!</v>
      </c>
      <c r="F185" s="54" t="str">
        <f ca="1">IF($A184&lt;&gt;"",IF(OR($N184&lt;&gt;0,$O184&lt;&gt;0),"",IF(J184="W","R","")),"")</f>
        <v/>
      </c>
      <c r="G185" s="54" t="str">
        <f ca="1">IF(A185&lt;&gt;"",IF(F185&lt;&gt;"",IF(B185=F185,"W","L"),""),"")</f>
        <v/>
      </c>
      <c r="H185" s="37" t="str">
        <f ca="1">IF(A185&lt;&gt;"",IF(OR(N184&lt;&gt;0,O184&lt;&gt;0),"0",IF(G185&lt;&gt;"",IF(G185="W",(1*C185),(-1*C185)),0)),0)</f>
        <v>0</v>
      </c>
      <c r="I185" s="54" t="str">
        <f ca="1">IF($A184&lt;&gt;"",IF(OR($N184&lt;&gt;0,$O184&lt;&gt;0),"","R"),"")</f>
        <v/>
      </c>
      <c r="J185" s="54" t="str">
        <f ca="1">IF($A185&lt;&gt;"",IF($I185&lt;&gt;"",IF($B185=$I185,"W","L"),""),"")</f>
        <v/>
      </c>
      <c r="K185" s="66">
        <f t="shared" ca="1" si="19"/>
        <v>1</v>
      </c>
      <c r="L185" s="13" t="str">
        <f ca="1">IF(A185&lt;&gt;"",(H185),0)</f>
        <v>0</v>
      </c>
      <c r="M185" s="11">
        <f ca="1">IF(A185&lt;&gt;"",L185+M184,0)</f>
        <v>1</v>
      </c>
      <c r="N185" s="65" t="str">
        <f ca="1">IF($A185&lt;&gt;"",IF(N184&gt;0,N184,IF(M185&gt;=$J$1,"Profit Target",0)),0)</f>
        <v>Profit Target</v>
      </c>
      <c r="O185" s="65">
        <f ca="1">IF($A185&lt;&gt;"",IF(N184&lt;&gt;0,O184,IF(M185&lt;=$G$2,"Stop Loss",0)),0)</f>
        <v>0</v>
      </c>
      <c r="P185" s="65">
        <f t="shared" ca="1" si="20"/>
        <v>1</v>
      </c>
      <c r="AK185" s="7"/>
      <c r="AR185" s="10">
        <f t="shared" ca="1" si="18"/>
        <v>18</v>
      </c>
    </row>
    <row r="186" spans="1:44">
      <c r="A186" s="10">
        <f t="shared" ca="1" si="16"/>
        <v>10</v>
      </c>
      <c r="B186" s="63" t="str">
        <f t="shared" ca="1" si="17"/>
        <v>B</v>
      </c>
      <c r="C186" s="55">
        <f ca="1">IF($A185&lt;&gt;"",IF($P$1=1,VLOOKUP(D185,$Q$5:$T$30,2),IF($P$1=2,VLOOKUP(D185,$Q$5:$T$30,3),IF($P$1=3,VLOOKUP(D185,$Q$5:$T$30,4),IF(AND($P$1=4,G185="L"),C185+1,IF(AND($P$1=4,G185="W",C185&gt;2),C185-1,1))))),"")</f>
        <v>1</v>
      </c>
      <c r="D186" s="3">
        <f ca="1">IF(A186&lt;&gt;"",IF(G186="",D185,IF(AND(D185&gt;0,G186="L"),D185+1,IF(AND(D185&gt;1,G185="W"),1,1))),"")</f>
        <v>1</v>
      </c>
      <c r="E186" s="3" t="e">
        <f ca="1">IF(AND(F185=B184,G185="W"),1,IF(#REF!="RBR",2,IF(#REF!="BRB",3,IF(#REF!="RBBR",4,IF(#REF!="BRRB",5,1)))))</f>
        <v>#REF!</v>
      </c>
      <c r="F186" s="54" t="str">
        <f ca="1">IF($A185&lt;&gt;"",IF(OR($N185&lt;&gt;0,$O185&lt;&gt;0),"",IF(J185="W","R","")),"")</f>
        <v/>
      </c>
      <c r="G186" s="54" t="str">
        <f ca="1">IF(A186&lt;&gt;"",IF(F186&lt;&gt;"",IF(B186=F186,"W","L"),""),"")</f>
        <v/>
      </c>
      <c r="H186" s="37" t="str">
        <f ca="1">IF(A186&lt;&gt;"",IF(OR(N185&lt;&gt;0,O185&lt;&gt;0),"0",IF(G186&lt;&gt;"",IF(G186="W",(1*C186),(-1*C186)),0)),0)</f>
        <v>0</v>
      </c>
      <c r="I186" s="54" t="str">
        <f ca="1">IF($A185&lt;&gt;"",IF(OR($N185&lt;&gt;0,$O185&lt;&gt;0),"","R"),"")</f>
        <v/>
      </c>
      <c r="J186" s="54" t="str">
        <f ca="1">IF($A186&lt;&gt;"",IF($I186&lt;&gt;"",IF($B186=$I186,"W","L"),""),"")</f>
        <v/>
      </c>
      <c r="K186" s="66">
        <f t="shared" ca="1" si="19"/>
        <v>1</v>
      </c>
      <c r="L186" s="13" t="str">
        <f ca="1">IF(A186&lt;&gt;"",(H186),0)</f>
        <v>0</v>
      </c>
      <c r="M186" s="11">
        <f ca="1">IF(A186&lt;&gt;"",L186+M185,0)</f>
        <v>1</v>
      </c>
      <c r="N186" s="65" t="str">
        <f ca="1">IF($A186&lt;&gt;"",IF(N185&gt;0,N185,IF(M186&gt;=$J$1,"Profit Target",0)),0)</f>
        <v>Profit Target</v>
      </c>
      <c r="O186" s="65">
        <f ca="1">IF($A186&lt;&gt;"",IF(N185&lt;&gt;0,O185,IF(M186&lt;=$G$2,"Stop Loss",0)),0)</f>
        <v>0</v>
      </c>
      <c r="P186" s="65">
        <f t="shared" ca="1" si="20"/>
        <v>1</v>
      </c>
      <c r="AK186" s="7"/>
      <c r="AR186" s="10">
        <f t="shared" ca="1" si="18"/>
        <v>4</v>
      </c>
    </row>
    <row r="187" spans="1:44">
      <c r="A187" s="10">
        <f t="shared" ca="1" si="16"/>
        <v>30</v>
      </c>
      <c r="B187" s="63" t="str">
        <f t="shared" ca="1" si="17"/>
        <v>R</v>
      </c>
      <c r="C187" s="55">
        <f ca="1">IF($A186&lt;&gt;"",IF($P$1=1,VLOOKUP(D186,$Q$5:$T$30,2),IF($P$1=2,VLOOKUP(D186,$Q$5:$T$30,3),IF($P$1=3,VLOOKUP(D186,$Q$5:$T$30,4),IF(AND($P$1=4,G186="L"),C186+1,IF(AND($P$1=4,G186="W",C186&gt;2),C186-1,1))))),"")</f>
        <v>1</v>
      </c>
      <c r="D187" s="3">
        <f ca="1">IF(A187&lt;&gt;"",IF(G187="",D186,IF(AND(D186&gt;0,G187="L"),D186+1,IF(AND(D186&gt;1,G186="W"),1,1))),"")</f>
        <v>1</v>
      </c>
      <c r="E187" s="3" t="e">
        <f ca="1">IF(AND(F186=B185,G186="W"),1,IF(#REF!="RBR",2,IF(#REF!="BRB",3,IF(#REF!="RBBR",4,IF(#REF!="BRRB",5,1)))))</f>
        <v>#REF!</v>
      </c>
      <c r="F187" s="54" t="str">
        <f ca="1">IF($A186&lt;&gt;"",IF(OR($N186&lt;&gt;0,$O186&lt;&gt;0),"",IF(J186="W","R","")),"")</f>
        <v/>
      </c>
      <c r="G187" s="54" t="str">
        <f ca="1">IF(A187&lt;&gt;"",IF(F187&lt;&gt;"",IF(B187=F187,"W","L"),""),"")</f>
        <v/>
      </c>
      <c r="H187" s="37" t="str">
        <f ca="1">IF(A187&lt;&gt;"",IF(OR(N186&lt;&gt;0,O186&lt;&gt;0),"0",IF(G187&lt;&gt;"",IF(G187="W",(1*C187),(-1*C187)),0)),0)</f>
        <v>0</v>
      </c>
      <c r="I187" s="54" t="str">
        <f ca="1">IF($A186&lt;&gt;"",IF(OR($N186&lt;&gt;0,$O186&lt;&gt;0),"","R"),"")</f>
        <v/>
      </c>
      <c r="J187" s="54" t="str">
        <f ca="1">IF($A187&lt;&gt;"",IF($I187&lt;&gt;"",IF($B187=$I187,"W","L"),""),"")</f>
        <v/>
      </c>
      <c r="K187" s="66">
        <f t="shared" ca="1" si="19"/>
        <v>1</v>
      </c>
      <c r="L187" s="13" t="str">
        <f ca="1">IF(A187&lt;&gt;"",(H187),0)</f>
        <v>0</v>
      </c>
      <c r="M187" s="11">
        <f ca="1">IF(A187&lt;&gt;"",L187+M186,0)</f>
        <v>1</v>
      </c>
      <c r="N187" s="65" t="str">
        <f ca="1">IF($A187&lt;&gt;"",IF(N186&gt;0,N186,IF(M187&gt;=$J$1,"Profit Target",0)),0)</f>
        <v>Profit Target</v>
      </c>
      <c r="O187" s="65">
        <f ca="1">IF($A187&lt;&gt;"",IF(N186&lt;&gt;0,O186,IF(M187&lt;=$G$2,"Stop Loss",0)),0)</f>
        <v>0</v>
      </c>
      <c r="P187" s="65">
        <f t="shared" ca="1" si="20"/>
        <v>1</v>
      </c>
      <c r="AK187" s="7"/>
      <c r="AR187" s="10">
        <f t="shared" ca="1" si="18"/>
        <v>22</v>
      </c>
    </row>
    <row r="188" spans="1:44">
      <c r="A188" s="10">
        <f t="shared" ca="1" si="16"/>
        <v>30</v>
      </c>
      <c r="B188" s="63" t="str">
        <f t="shared" ca="1" si="17"/>
        <v>R</v>
      </c>
      <c r="C188" s="55">
        <f ca="1">IF($A187&lt;&gt;"",IF($P$1=1,VLOOKUP(D187,$Q$5:$T$30,2),IF($P$1=2,VLOOKUP(D187,$Q$5:$T$30,3),IF($P$1=3,VLOOKUP(D187,$Q$5:$T$30,4),IF(AND($P$1=4,G187="L"),C187+1,IF(AND($P$1=4,G187="W",C187&gt;2),C187-1,1))))),"")</f>
        <v>1</v>
      </c>
      <c r="D188" s="3">
        <f ca="1">IF(A188&lt;&gt;"",IF(G188="",D187,IF(AND(D187&gt;0,G188="L"),D187+1,IF(AND(D187&gt;1,G187="W"),1,1))),"")</f>
        <v>1</v>
      </c>
      <c r="E188" s="3" t="e">
        <f ca="1">IF(AND(F187=B186,G187="W"),1,IF(#REF!="RBR",2,IF(#REF!="BRB",3,IF(#REF!="RBBR",4,IF(#REF!="BRRB",5,1)))))</f>
        <v>#REF!</v>
      </c>
      <c r="F188" s="54" t="str">
        <f ca="1">IF($A187&lt;&gt;"",IF(OR($N187&lt;&gt;0,$O187&lt;&gt;0),"",IF(J187="W","R","")),"")</f>
        <v/>
      </c>
      <c r="G188" s="54" t="str">
        <f ca="1">IF(A188&lt;&gt;"",IF(F188&lt;&gt;"",IF(B188=F188,"W","L"),""),"")</f>
        <v/>
      </c>
      <c r="H188" s="37" t="str">
        <f ca="1">IF(A188&lt;&gt;"",IF(OR(N187&lt;&gt;0,O187&lt;&gt;0),"0",IF(G188&lt;&gt;"",IF(G188="W",(1*C188),(-1*C188)),0)),0)</f>
        <v>0</v>
      </c>
      <c r="I188" s="54" t="str">
        <f ca="1">IF($A187&lt;&gt;"",IF(OR($N187&lt;&gt;0,$O187&lt;&gt;0),"","R"),"")</f>
        <v/>
      </c>
      <c r="J188" s="54" t="str">
        <f ca="1">IF($A188&lt;&gt;"",IF($I188&lt;&gt;"",IF($B188=$I188,"W","L"),""),"")</f>
        <v/>
      </c>
      <c r="K188" s="66">
        <f t="shared" ca="1" si="19"/>
        <v>1</v>
      </c>
      <c r="L188" s="13" t="str">
        <f ca="1">IF(A188&lt;&gt;"",(H188),0)</f>
        <v>0</v>
      </c>
      <c r="M188" s="11">
        <f ca="1">IF(A188&lt;&gt;"",L188+M187,0)</f>
        <v>1</v>
      </c>
      <c r="N188" s="65" t="str">
        <f ca="1">IF($A188&lt;&gt;"",IF(N187&gt;0,N187,IF(M188&gt;=$J$1,"Profit Target",0)),0)</f>
        <v>Profit Target</v>
      </c>
      <c r="O188" s="65">
        <f ca="1">IF($A188&lt;&gt;"",IF(N187&lt;&gt;0,O187,IF(M188&lt;=$G$2,"Stop Loss",0)),0)</f>
        <v>0</v>
      </c>
      <c r="P188" s="65">
        <f t="shared" ca="1" si="20"/>
        <v>1</v>
      </c>
      <c r="AK188" s="7"/>
      <c r="AR188" s="10">
        <f t="shared" ca="1" si="18"/>
        <v>21</v>
      </c>
    </row>
    <row r="189" spans="1:44">
      <c r="A189" s="10">
        <f t="shared" ca="1" si="16"/>
        <v>23</v>
      </c>
      <c r="B189" s="63" t="str">
        <f t="shared" ca="1" si="17"/>
        <v>R</v>
      </c>
      <c r="C189" s="55">
        <f ca="1">IF($A188&lt;&gt;"",IF($P$1=1,VLOOKUP(D188,$Q$5:$T$30,2),IF($P$1=2,VLOOKUP(D188,$Q$5:$T$30,3),IF($P$1=3,VLOOKUP(D188,$Q$5:$T$30,4),IF(AND($P$1=4,G188="L"),C188+1,IF(AND($P$1=4,G188="W",C188&gt;2),C188-1,1))))),"")</f>
        <v>1</v>
      </c>
      <c r="D189" s="3">
        <f ca="1">IF(A189&lt;&gt;"",IF(G189="",D188,IF(AND(D188&gt;0,G189="L"),D188+1,IF(AND(D188&gt;1,G188="W"),1,1))),"")</f>
        <v>1</v>
      </c>
      <c r="E189" s="3" t="e">
        <f ca="1">IF(AND(F188=B187,G188="W"),1,IF(#REF!="RBR",2,IF(#REF!="BRB",3,IF(#REF!="RBBR",4,IF(#REF!="BRRB",5,1)))))</f>
        <v>#REF!</v>
      </c>
      <c r="F189" s="54" t="str">
        <f ca="1">IF($A188&lt;&gt;"",IF(OR($N188&lt;&gt;0,$O188&lt;&gt;0),"",IF(J188="W","R","")),"")</f>
        <v/>
      </c>
      <c r="G189" s="54" t="str">
        <f ca="1">IF(A189&lt;&gt;"",IF(F189&lt;&gt;"",IF(B189=F189,"W","L"),""),"")</f>
        <v/>
      </c>
      <c r="H189" s="37" t="str">
        <f ca="1">IF(A189&lt;&gt;"",IF(OR(N188&lt;&gt;0,O188&lt;&gt;0),"0",IF(G189&lt;&gt;"",IF(G189="W",(1*C189),(-1*C189)),0)),0)</f>
        <v>0</v>
      </c>
      <c r="I189" s="54" t="str">
        <f ca="1">IF($A188&lt;&gt;"",IF(OR($N188&lt;&gt;0,$O188&lt;&gt;0),"","R"),"")</f>
        <v/>
      </c>
      <c r="J189" s="54" t="str">
        <f ca="1">IF($A189&lt;&gt;"",IF($I189&lt;&gt;"",IF($B189=$I189,"W","L"),""),"")</f>
        <v/>
      </c>
      <c r="K189" s="66">
        <f t="shared" ca="1" si="19"/>
        <v>1</v>
      </c>
      <c r="L189" s="13" t="str">
        <f ca="1">IF(A189&lt;&gt;"",(H189),0)</f>
        <v>0</v>
      </c>
      <c r="M189" s="11">
        <f ca="1">IF(A189&lt;&gt;"",L189+M188,0)</f>
        <v>1</v>
      </c>
      <c r="N189" s="65" t="str">
        <f ca="1">IF($A189&lt;&gt;"",IF(N188&gt;0,N188,IF(M189&gt;=$J$1,"Profit Target",0)),0)</f>
        <v>Profit Target</v>
      </c>
      <c r="O189" s="65">
        <f ca="1">IF($A189&lt;&gt;"",IF(N188&lt;&gt;0,O188,IF(M189&lt;=$G$2,"Stop Loss",0)),0)</f>
        <v>0</v>
      </c>
      <c r="P189" s="65">
        <f t="shared" ca="1" si="20"/>
        <v>1</v>
      </c>
      <c r="AK189" s="7"/>
      <c r="AR189" s="10">
        <f t="shared" ca="1" si="18"/>
        <v>33</v>
      </c>
    </row>
    <row r="190" spans="1:44">
      <c r="A190" s="10">
        <f t="shared" ca="1" si="16"/>
        <v>25</v>
      </c>
      <c r="B190" s="63" t="str">
        <f t="shared" ca="1" si="17"/>
        <v>R</v>
      </c>
      <c r="C190" s="55">
        <f ca="1">IF($A189&lt;&gt;"",IF($P$1=1,VLOOKUP(D189,$Q$5:$T$30,2),IF($P$1=2,VLOOKUP(D189,$Q$5:$T$30,3),IF($P$1=3,VLOOKUP(D189,$Q$5:$T$30,4),IF(AND($P$1=4,G189="L"),C189+1,IF(AND($P$1=4,G189="W",C189&gt;2),C189-1,1))))),"")</f>
        <v>1</v>
      </c>
      <c r="D190" s="3">
        <f ca="1">IF(A190&lt;&gt;"",IF(G190="",D189,IF(AND(D189&gt;0,G190="L"),D189+1,IF(AND(D189&gt;1,G189="W"),1,1))),"")</f>
        <v>1</v>
      </c>
      <c r="E190" s="3" t="e">
        <f ca="1">IF(AND(F189=B188,G189="W"),1,IF(#REF!="RBR",2,IF(#REF!="BRB",3,IF(#REF!="RBBR",4,IF(#REF!="BRRB",5,1)))))</f>
        <v>#REF!</v>
      </c>
      <c r="F190" s="54" t="str">
        <f ca="1">IF($A189&lt;&gt;"",IF(OR($N189&lt;&gt;0,$O189&lt;&gt;0),"",IF(J189="W","R","")),"")</f>
        <v/>
      </c>
      <c r="G190" s="54" t="str">
        <f ca="1">IF(A190&lt;&gt;"",IF(F190&lt;&gt;"",IF(B190=F190,"W","L"),""),"")</f>
        <v/>
      </c>
      <c r="H190" s="37" t="str">
        <f ca="1">IF(A190&lt;&gt;"",IF(OR(N189&lt;&gt;0,O189&lt;&gt;0),"0",IF(G190&lt;&gt;"",IF(G190="W",(1*C190),(-1*C190)),0)),0)</f>
        <v>0</v>
      </c>
      <c r="I190" s="54" t="str">
        <f ca="1">IF($A189&lt;&gt;"",IF(OR($N189&lt;&gt;0,$O189&lt;&gt;0),"","R"),"")</f>
        <v/>
      </c>
      <c r="J190" s="54" t="str">
        <f ca="1">IF($A190&lt;&gt;"",IF($I190&lt;&gt;"",IF($B190=$I190,"W","L"),""),"")</f>
        <v/>
      </c>
      <c r="K190" s="66">
        <f t="shared" ca="1" si="19"/>
        <v>1</v>
      </c>
      <c r="L190" s="13" t="str">
        <f ca="1">IF(A190&lt;&gt;"",(H190),0)</f>
        <v>0</v>
      </c>
      <c r="M190" s="11">
        <f ca="1">IF(A190&lt;&gt;"",L190+M189,0)</f>
        <v>1</v>
      </c>
      <c r="N190" s="65" t="str">
        <f ca="1">IF($A190&lt;&gt;"",IF(N189&gt;0,N189,IF(M190&gt;=$J$1,"Profit Target",0)),0)</f>
        <v>Profit Target</v>
      </c>
      <c r="O190" s="65">
        <f ca="1">IF($A190&lt;&gt;"",IF(N189&lt;&gt;0,O189,IF(M190&lt;=$G$2,"Stop Loss",0)),0)</f>
        <v>0</v>
      </c>
      <c r="P190" s="65">
        <f t="shared" ca="1" si="20"/>
        <v>1</v>
      </c>
      <c r="AK190" s="7"/>
      <c r="AR190" s="10">
        <f t="shared" ca="1" si="18"/>
        <v>20</v>
      </c>
    </row>
    <row r="191" spans="1:44">
      <c r="A191" s="10">
        <f t="shared" ca="1" si="16"/>
        <v>36</v>
      </c>
      <c r="B191" s="63" t="str">
        <f t="shared" ca="1" si="17"/>
        <v>R</v>
      </c>
      <c r="C191" s="55">
        <f ca="1">IF($A190&lt;&gt;"",IF($P$1=1,VLOOKUP(D190,$Q$5:$T$30,2),IF($P$1=2,VLOOKUP(D190,$Q$5:$T$30,3),IF($P$1=3,VLOOKUP(D190,$Q$5:$T$30,4),IF(AND($P$1=4,G190="L"),C190+1,IF(AND($P$1=4,G190="W",C190&gt;2),C190-1,1))))),"")</f>
        <v>1</v>
      </c>
      <c r="D191" s="3">
        <f ca="1">IF(A191&lt;&gt;"",IF(G191="",D190,IF(AND(D190&gt;0,G191="L"),D190+1,IF(AND(D190&gt;1,G190="W"),1,1))),"")</f>
        <v>1</v>
      </c>
      <c r="E191" s="3" t="e">
        <f ca="1">IF(AND(F190=B189,G190="W"),1,IF(#REF!="RBR",2,IF(#REF!="BRB",3,IF(#REF!="RBBR",4,IF(#REF!="BRRB",5,1)))))</f>
        <v>#REF!</v>
      </c>
      <c r="F191" s="54" t="str">
        <f ca="1">IF($A190&lt;&gt;"",IF(OR($N190&lt;&gt;0,$O190&lt;&gt;0),"",IF(J190="W","R","")),"")</f>
        <v/>
      </c>
      <c r="G191" s="54" t="str">
        <f ca="1">IF(A191&lt;&gt;"",IF(F191&lt;&gt;"",IF(B191=F191,"W","L"),""),"")</f>
        <v/>
      </c>
      <c r="H191" s="37" t="str">
        <f ca="1">IF(A191&lt;&gt;"",IF(OR(N190&lt;&gt;0,O190&lt;&gt;0),"0",IF(G191&lt;&gt;"",IF(G191="W",(1*C191),(-1*C191)),0)),0)</f>
        <v>0</v>
      </c>
      <c r="I191" s="54" t="str">
        <f ca="1">IF($A190&lt;&gt;"",IF(OR($N190&lt;&gt;0,$O190&lt;&gt;0),"","R"),"")</f>
        <v/>
      </c>
      <c r="J191" s="54" t="str">
        <f ca="1">IF($A191&lt;&gt;"",IF($I191&lt;&gt;"",IF($B191=$I191,"W","L"),""),"")</f>
        <v/>
      </c>
      <c r="K191" s="66">
        <f t="shared" ca="1" si="19"/>
        <v>1</v>
      </c>
      <c r="L191" s="13" t="str">
        <f ca="1">IF(A191&lt;&gt;"",(H191),0)</f>
        <v>0</v>
      </c>
      <c r="M191" s="11">
        <f ca="1">IF(A191&lt;&gt;"",L191+M190,0)</f>
        <v>1</v>
      </c>
      <c r="N191" s="65" t="str">
        <f ca="1">IF($A191&lt;&gt;"",IF(N190&gt;0,N190,IF(M191&gt;=$J$1,"Profit Target",0)),0)</f>
        <v>Profit Target</v>
      </c>
      <c r="O191" s="65">
        <f ca="1">IF($A191&lt;&gt;"",IF(N190&lt;&gt;0,O190,IF(M191&lt;=$G$2,"Stop Loss",0)),0)</f>
        <v>0</v>
      </c>
      <c r="P191" s="65">
        <f t="shared" ca="1" si="20"/>
        <v>1</v>
      </c>
      <c r="AK191" s="7"/>
      <c r="AR191" s="10">
        <f t="shared" ca="1" si="18"/>
        <v>22</v>
      </c>
    </row>
    <row r="192" spans="1:44">
      <c r="A192" s="10">
        <f t="shared" ca="1" si="16"/>
        <v>34</v>
      </c>
      <c r="B192" s="63" t="str">
        <f t="shared" ca="1" si="17"/>
        <v>R</v>
      </c>
      <c r="C192" s="55">
        <f ca="1">IF($A191&lt;&gt;"",IF($P$1=1,VLOOKUP(D191,$Q$5:$T$30,2),IF($P$1=2,VLOOKUP(D191,$Q$5:$T$30,3),IF($P$1=3,VLOOKUP(D191,$Q$5:$T$30,4),IF(AND($P$1=4,G191="L"),C191+1,IF(AND($P$1=4,G191="W",C191&gt;2),C191-1,1))))),"")</f>
        <v>1</v>
      </c>
      <c r="D192" s="3">
        <f ca="1">IF(A192&lt;&gt;"",IF(G192="",D191,IF(AND(D191&gt;0,G192="L"),D191+1,IF(AND(D191&gt;1,G191="W"),1,1))),"")</f>
        <v>1</v>
      </c>
      <c r="E192" s="3" t="e">
        <f ca="1">IF(AND(F191=B190,G191="W"),1,IF(#REF!="RBR",2,IF(#REF!="BRB",3,IF(#REF!="RBBR",4,IF(#REF!="BRRB",5,1)))))</f>
        <v>#REF!</v>
      </c>
      <c r="F192" s="54" t="str">
        <f ca="1">IF($A191&lt;&gt;"",IF(OR($N191&lt;&gt;0,$O191&lt;&gt;0),"",IF(J191="W","R","")),"")</f>
        <v/>
      </c>
      <c r="G192" s="54" t="str">
        <f ca="1">IF(A192&lt;&gt;"",IF(F192&lt;&gt;"",IF(B192=F192,"W","L"),""),"")</f>
        <v/>
      </c>
      <c r="H192" s="37" t="str">
        <f ca="1">IF(A192&lt;&gt;"",IF(OR(N191&lt;&gt;0,O191&lt;&gt;0),"0",IF(G192&lt;&gt;"",IF(G192="W",(1*C192),(-1*C192)),0)),0)</f>
        <v>0</v>
      </c>
      <c r="I192" s="54" t="str">
        <f ca="1">IF($A191&lt;&gt;"",IF(OR($N191&lt;&gt;0,$O191&lt;&gt;0),"","R"),"")</f>
        <v/>
      </c>
      <c r="J192" s="54" t="str">
        <f ca="1">IF($A192&lt;&gt;"",IF($I192&lt;&gt;"",IF($B192=$I192,"W","L"),""),"")</f>
        <v/>
      </c>
      <c r="K192" s="66">
        <f t="shared" ca="1" si="19"/>
        <v>1</v>
      </c>
      <c r="L192" s="13" t="str">
        <f ca="1">IF(A192&lt;&gt;"",(H192),0)</f>
        <v>0</v>
      </c>
      <c r="M192" s="11">
        <f ca="1">IF(A192&lt;&gt;"",L192+M191,0)</f>
        <v>1</v>
      </c>
      <c r="N192" s="65" t="str">
        <f ca="1">IF($A192&lt;&gt;"",IF(N191&gt;0,N191,IF(M192&gt;=$J$1,"Profit Target",0)),0)</f>
        <v>Profit Target</v>
      </c>
      <c r="O192" s="65">
        <f ca="1">IF($A192&lt;&gt;"",IF(N191&lt;&gt;0,O191,IF(M192&lt;=$G$2,"Stop Loss",0)),0)</f>
        <v>0</v>
      </c>
      <c r="P192" s="65">
        <f t="shared" ca="1" si="20"/>
        <v>1</v>
      </c>
      <c r="AK192" s="7"/>
      <c r="AR192" s="10">
        <f t="shared" ca="1" si="18"/>
        <v>26</v>
      </c>
    </row>
    <row r="193" spans="1:44">
      <c r="A193" s="10">
        <f t="shared" ca="1" si="16"/>
        <v>24</v>
      </c>
      <c r="B193" s="63" t="str">
        <f t="shared" ca="1" si="17"/>
        <v>B</v>
      </c>
      <c r="C193" s="55">
        <f ca="1">IF($A192&lt;&gt;"",IF($P$1=1,VLOOKUP(D192,$Q$5:$T$30,2),IF($P$1=2,VLOOKUP(D192,$Q$5:$T$30,3),IF($P$1=3,VLOOKUP(D192,$Q$5:$T$30,4),IF(AND($P$1=4,G192="L"),C192+1,IF(AND($P$1=4,G192="W",C192&gt;2),C192-1,1))))),"")</f>
        <v>1</v>
      </c>
      <c r="D193" s="3">
        <f ca="1">IF(A193&lt;&gt;"",IF(G193="",D192,IF(AND(D192&gt;0,G193="L"),D192+1,IF(AND(D192&gt;1,G192="W"),1,1))),"")</f>
        <v>1</v>
      </c>
      <c r="E193" s="3" t="e">
        <f ca="1">IF(AND(F192=B191,G192="W"),1,IF(#REF!="RBR",2,IF(#REF!="BRB",3,IF(#REF!="RBBR",4,IF(#REF!="BRRB",5,1)))))</f>
        <v>#REF!</v>
      </c>
      <c r="F193" s="54" t="str">
        <f ca="1">IF($A192&lt;&gt;"",IF(OR($N192&lt;&gt;0,$O192&lt;&gt;0),"",IF(J192="W","R","")),"")</f>
        <v/>
      </c>
      <c r="G193" s="54" t="str">
        <f ca="1">IF(A193&lt;&gt;"",IF(F193&lt;&gt;"",IF(B193=F193,"W","L"),""),"")</f>
        <v/>
      </c>
      <c r="H193" s="37" t="str">
        <f ca="1">IF(A193&lt;&gt;"",IF(OR(N192&lt;&gt;0,O192&lt;&gt;0),"0",IF(G193&lt;&gt;"",IF(G193="W",(1*C193),(-1*C193)),0)),0)</f>
        <v>0</v>
      </c>
      <c r="I193" s="54" t="str">
        <f ca="1">IF($A192&lt;&gt;"",IF(OR($N192&lt;&gt;0,$O192&lt;&gt;0),"","R"),"")</f>
        <v/>
      </c>
      <c r="J193" s="54" t="str">
        <f ca="1">IF($A193&lt;&gt;"",IF($I193&lt;&gt;"",IF($B193=$I193,"W","L"),""),"")</f>
        <v/>
      </c>
      <c r="K193" s="66">
        <f t="shared" ca="1" si="19"/>
        <v>1</v>
      </c>
      <c r="L193" s="13" t="str">
        <f ca="1">IF(A193&lt;&gt;"",(H193),0)</f>
        <v>0</v>
      </c>
      <c r="M193" s="11">
        <f ca="1">IF(A193&lt;&gt;"",L193+M192,0)</f>
        <v>1</v>
      </c>
      <c r="N193" s="65" t="str">
        <f ca="1">IF($A193&lt;&gt;"",IF(N192&gt;0,N192,IF(M193&gt;=$J$1,"Profit Target",0)),0)</f>
        <v>Profit Target</v>
      </c>
      <c r="O193" s="65">
        <f ca="1">IF($A193&lt;&gt;"",IF(N192&lt;&gt;0,O192,IF(M193&lt;=$G$2,"Stop Loss",0)),0)</f>
        <v>0</v>
      </c>
      <c r="P193" s="65">
        <f t="shared" ca="1" si="20"/>
        <v>1</v>
      </c>
      <c r="AK193" s="7"/>
      <c r="AR193" s="10">
        <f t="shared" ca="1" si="18"/>
        <v>25</v>
      </c>
    </row>
    <row r="194" spans="1:44">
      <c r="A194" s="10">
        <f t="shared" ca="1" si="16"/>
        <v>3</v>
      </c>
      <c r="B194" s="63" t="str">
        <f t="shared" ca="1" si="17"/>
        <v>R</v>
      </c>
      <c r="C194" s="55">
        <f ca="1">IF($A193&lt;&gt;"",IF($P$1=1,VLOOKUP(D193,$Q$5:$T$30,2),IF($P$1=2,VLOOKUP(D193,$Q$5:$T$30,3),IF($P$1=3,VLOOKUP(D193,$Q$5:$T$30,4),IF(AND($P$1=4,G193="L"),C193+1,IF(AND($P$1=4,G193="W",C193&gt;2),C193-1,1))))),"")</f>
        <v>1</v>
      </c>
      <c r="D194" s="3">
        <f ca="1">IF(A194&lt;&gt;"",IF(G194="",D193,IF(AND(D193&gt;0,G194="L"),D193+1,IF(AND(D193&gt;1,G193="W"),1,1))),"")</f>
        <v>1</v>
      </c>
      <c r="E194" s="3" t="e">
        <f ca="1">IF(AND(F193=B192,G193="W"),1,IF(#REF!="RBR",2,IF(#REF!="BRB",3,IF(#REF!="RBBR",4,IF(#REF!="BRRB",5,1)))))</f>
        <v>#REF!</v>
      </c>
      <c r="F194" s="54" t="str">
        <f ca="1">IF($A193&lt;&gt;"",IF(OR($N193&lt;&gt;0,$O193&lt;&gt;0),"",IF(J193="W","R","")),"")</f>
        <v/>
      </c>
      <c r="G194" s="54" t="str">
        <f ca="1">IF(A194&lt;&gt;"",IF(F194&lt;&gt;"",IF(B194=F194,"W","L"),""),"")</f>
        <v/>
      </c>
      <c r="H194" s="37" t="str">
        <f ca="1">IF(A194&lt;&gt;"",IF(OR(N193&lt;&gt;0,O193&lt;&gt;0),"0",IF(G194&lt;&gt;"",IF(G194="W",(1*C194),(-1*C194)),0)),0)</f>
        <v>0</v>
      </c>
      <c r="I194" s="54" t="str">
        <f ca="1">IF($A193&lt;&gt;"",IF(OR($N193&lt;&gt;0,$O193&lt;&gt;0),"","R"),"")</f>
        <v/>
      </c>
      <c r="J194" s="54" t="str">
        <f ca="1">IF($A194&lt;&gt;"",IF($I194&lt;&gt;"",IF($B194=$I194,"W","L"),""),"")</f>
        <v/>
      </c>
      <c r="K194" s="66">
        <f t="shared" ca="1" si="19"/>
        <v>1</v>
      </c>
      <c r="L194" s="13" t="str">
        <f ca="1">IF(A194&lt;&gt;"",(H194),0)</f>
        <v>0</v>
      </c>
      <c r="M194" s="11">
        <f ca="1">IF(A194&lt;&gt;"",L194+M193,0)</f>
        <v>1</v>
      </c>
      <c r="N194" s="65" t="str">
        <f ca="1">IF($A194&lt;&gt;"",IF(N193&gt;0,N193,IF(M194&gt;=$J$1,"Profit Target",0)),0)</f>
        <v>Profit Target</v>
      </c>
      <c r="O194" s="65">
        <f ca="1">IF($A194&lt;&gt;"",IF(N193&lt;&gt;0,O193,IF(M194&lt;=$G$2,"Stop Loss",0)),0)</f>
        <v>0</v>
      </c>
      <c r="P194" s="65">
        <f t="shared" ca="1" si="20"/>
        <v>1</v>
      </c>
      <c r="AK194" s="7"/>
      <c r="AR194" s="10">
        <f t="shared" ca="1" si="18"/>
        <v>3</v>
      </c>
    </row>
    <row r="195" spans="1:44">
      <c r="A195" s="10">
        <f t="shared" ca="1" si="16"/>
        <v>29</v>
      </c>
      <c r="B195" s="63" t="str">
        <f t="shared" ca="1" si="17"/>
        <v>B</v>
      </c>
      <c r="C195" s="55">
        <f ca="1">IF($A194&lt;&gt;"",IF($P$1=1,VLOOKUP(D194,$Q$5:$T$30,2),IF($P$1=2,VLOOKUP(D194,$Q$5:$T$30,3),IF($P$1=3,VLOOKUP(D194,$Q$5:$T$30,4),IF(AND($P$1=4,G194="L"),C194+1,IF(AND($P$1=4,G194="W",C194&gt;2),C194-1,1))))),"")</f>
        <v>1</v>
      </c>
      <c r="D195" s="3">
        <f ca="1">IF(A195&lt;&gt;"",IF(G195="",D194,IF(AND(D194&gt;0,G195="L"),D194+1,IF(AND(D194&gt;1,G194="W"),1,1))),"")</f>
        <v>1</v>
      </c>
      <c r="E195" s="3" t="e">
        <f ca="1">IF(AND(F194=B193,G194="W"),1,IF(#REF!="RBR",2,IF(#REF!="BRB",3,IF(#REF!="RBBR",4,IF(#REF!="BRRB",5,1)))))</f>
        <v>#REF!</v>
      </c>
      <c r="F195" s="54" t="str">
        <f ca="1">IF($A194&lt;&gt;"",IF(OR($N194&lt;&gt;0,$O194&lt;&gt;0),"",IF(J194="W","R","")),"")</f>
        <v/>
      </c>
      <c r="G195" s="54" t="str">
        <f ca="1">IF(A195&lt;&gt;"",IF(F195&lt;&gt;"",IF(B195=F195,"W","L"),""),"")</f>
        <v/>
      </c>
      <c r="H195" s="37" t="str">
        <f ca="1">IF(A195&lt;&gt;"",IF(OR(N194&lt;&gt;0,O194&lt;&gt;0),"0",IF(G195&lt;&gt;"",IF(G195="W",(1*C195),(-1*C195)),0)),0)</f>
        <v>0</v>
      </c>
      <c r="I195" s="54" t="str">
        <f ca="1">IF($A194&lt;&gt;"",IF(OR($N194&lt;&gt;0,$O194&lt;&gt;0),"","R"),"")</f>
        <v/>
      </c>
      <c r="J195" s="54" t="str">
        <f ca="1">IF($A195&lt;&gt;"",IF($I195&lt;&gt;"",IF($B195=$I195,"W","L"),""),"")</f>
        <v/>
      </c>
      <c r="K195" s="66">
        <f t="shared" ca="1" si="19"/>
        <v>1</v>
      </c>
      <c r="L195" s="13" t="str">
        <f ca="1">IF(A195&lt;&gt;"",(H195),0)</f>
        <v>0</v>
      </c>
      <c r="M195" s="11">
        <f ca="1">IF(A195&lt;&gt;"",L195+M194,0)</f>
        <v>1</v>
      </c>
      <c r="N195" s="65" t="str">
        <f ca="1">IF($A195&lt;&gt;"",IF(N194&gt;0,N194,IF(M195&gt;=$J$1,"Profit Target",0)),0)</f>
        <v>Profit Target</v>
      </c>
      <c r="O195" s="65">
        <f ca="1">IF($A195&lt;&gt;"",IF(N194&lt;&gt;0,O194,IF(M195&lt;=$G$2,"Stop Loss",0)),0)</f>
        <v>0</v>
      </c>
      <c r="P195" s="65">
        <f t="shared" ca="1" si="20"/>
        <v>1</v>
      </c>
      <c r="AK195" s="7"/>
      <c r="AR195" s="10">
        <f t="shared" ca="1" si="18"/>
        <v>15</v>
      </c>
    </row>
    <row r="196" spans="1:44">
      <c r="A196" s="10">
        <f t="shared" ca="1" si="16"/>
        <v>24</v>
      </c>
      <c r="B196" s="63" t="str">
        <f t="shared" ca="1" si="17"/>
        <v>B</v>
      </c>
      <c r="C196" s="55">
        <f ca="1">IF($A195&lt;&gt;"",IF($P$1=1,VLOOKUP(D195,$Q$5:$T$30,2),IF($P$1=2,VLOOKUP(D195,$Q$5:$T$30,3),IF($P$1=3,VLOOKUP(D195,$Q$5:$T$30,4),IF(AND($P$1=4,G195="L"),C195+1,IF(AND($P$1=4,G195="W",C195&gt;2),C195-1,1))))),"")</f>
        <v>1</v>
      </c>
      <c r="D196" s="3">
        <f ca="1">IF(A196&lt;&gt;"",IF(G196="",D195,IF(AND(D195&gt;0,G196="L"),D195+1,IF(AND(D195&gt;1,G195="W"),1,1))),"")</f>
        <v>1</v>
      </c>
      <c r="E196" s="3" t="e">
        <f ca="1">IF(AND(F195=B194,G195="W"),1,IF(#REF!="RBR",2,IF(#REF!="BRB",3,IF(#REF!="RBBR",4,IF(#REF!="BRRB",5,1)))))</f>
        <v>#REF!</v>
      </c>
      <c r="F196" s="54" t="str">
        <f ca="1">IF($A195&lt;&gt;"",IF(OR($N195&lt;&gt;0,$O195&lt;&gt;0),"",IF(J195="W","R","")),"")</f>
        <v/>
      </c>
      <c r="G196" s="54" t="str">
        <f ca="1">IF(A196&lt;&gt;"",IF(F196&lt;&gt;"",IF(B196=F196,"W","L"),""),"")</f>
        <v/>
      </c>
      <c r="H196" s="37" t="str">
        <f ca="1">IF(A196&lt;&gt;"",IF(OR(N195&lt;&gt;0,O195&lt;&gt;0),"0",IF(G196&lt;&gt;"",IF(G196="W",(1*C196),(-1*C196)),0)),0)</f>
        <v>0</v>
      </c>
      <c r="I196" s="54" t="str">
        <f ca="1">IF($A195&lt;&gt;"",IF(OR($N195&lt;&gt;0,$O195&lt;&gt;0),"","R"),"")</f>
        <v/>
      </c>
      <c r="J196" s="54" t="str">
        <f ca="1">IF($A196&lt;&gt;"",IF($I196&lt;&gt;"",IF($B196=$I196,"W","L"),""),"")</f>
        <v/>
      </c>
      <c r="K196" s="66">
        <f t="shared" ca="1" si="19"/>
        <v>1</v>
      </c>
      <c r="L196" s="13" t="str">
        <f ca="1">IF(A196&lt;&gt;"",(H196),0)</f>
        <v>0</v>
      </c>
      <c r="M196" s="11">
        <f ca="1">IF(A196&lt;&gt;"",L196+M195,0)</f>
        <v>1</v>
      </c>
      <c r="N196" s="65" t="str">
        <f ca="1">IF($A196&lt;&gt;"",IF(N195&gt;0,N195,IF(M196&gt;=$J$1,"Profit Target",0)),0)</f>
        <v>Profit Target</v>
      </c>
      <c r="O196" s="65">
        <f ca="1">IF($A196&lt;&gt;"",IF(N195&lt;&gt;0,O195,IF(M196&lt;=$G$2,"Stop Loss",0)),0)</f>
        <v>0</v>
      </c>
      <c r="P196" s="65">
        <f t="shared" ca="1" si="20"/>
        <v>1</v>
      </c>
      <c r="AK196" s="7"/>
      <c r="AR196" s="10">
        <f t="shared" ca="1" si="18"/>
        <v>5</v>
      </c>
    </row>
    <row r="197" spans="1:44">
      <c r="A197" s="10">
        <f t="shared" ref="A197:A204" ca="1" si="21">IF($A$2="no",INT(RAND()*36+1),INT(RAND()*37))</f>
        <v>23</v>
      </c>
      <c r="B197" s="63" t="str">
        <f ca="1">VLOOKUP(A197,$AH$107:$AP$144,8,0)</f>
        <v>R</v>
      </c>
      <c r="C197" s="55">
        <f ca="1">IF($A196&lt;&gt;"",IF($P$1=1,VLOOKUP(D196,$Q$5:$T$30,2),IF($P$1=2,VLOOKUP(D196,$Q$5:$T$30,3),IF($P$1=3,VLOOKUP(D196,$Q$5:$T$30,4),IF(AND($P$1=4,G196="L"),C196+1,IF(AND($P$1=4,G196="W",C196&gt;2),C196-1,1))))),"")</f>
        <v>1</v>
      </c>
      <c r="D197" s="3">
        <f ca="1">IF(A197&lt;&gt;"",IF(G197="",D196,IF(AND(D196&gt;0,G197="L"),D196+1,IF(AND(D196&gt;1,G196="W"),1,1))),"")</f>
        <v>1</v>
      </c>
      <c r="E197" s="3" t="e">
        <f ca="1">IF(AND(F196=B195,G196="W"),1,IF(#REF!="RBR",2,IF(#REF!="BRB",3,IF(#REF!="RBBR",4,IF(#REF!="BRRB",5,1)))))</f>
        <v>#REF!</v>
      </c>
      <c r="F197" s="54" t="str">
        <f ca="1">IF($A196&lt;&gt;"",IF(OR($N196&lt;&gt;0,$O196&lt;&gt;0),"",IF(J196="W","R","")),"")</f>
        <v/>
      </c>
      <c r="G197" s="54" t="str">
        <f ca="1">IF(A197&lt;&gt;"",IF(F197&lt;&gt;"",IF(B197=F197,"W","L"),""),"")</f>
        <v/>
      </c>
      <c r="H197" s="37" t="str">
        <f ca="1">IF(A197&lt;&gt;"",IF(OR(N196&lt;&gt;0,O196&lt;&gt;0),"0",IF(G197&lt;&gt;"",IF(G197="W",(1*C197),(-1*C197)),0)),0)</f>
        <v>0</v>
      </c>
      <c r="I197" s="54" t="str">
        <f ca="1">IF($A196&lt;&gt;"",IF(OR($N196&lt;&gt;0,$O196&lt;&gt;0),"","R"),"")</f>
        <v/>
      </c>
      <c r="J197" s="54" t="str">
        <f ca="1">IF($A197&lt;&gt;"",IF($I197&lt;&gt;"",IF($B197=$I197,"W","L"),""),"")</f>
        <v/>
      </c>
      <c r="K197" s="66">
        <f t="shared" ca="1" si="19"/>
        <v>1</v>
      </c>
      <c r="L197" s="13" t="str">
        <f ca="1">IF(A197&lt;&gt;"",(H197),0)</f>
        <v>0</v>
      </c>
      <c r="M197" s="11">
        <f ca="1">IF(A197&lt;&gt;"",L197+M196,0)</f>
        <v>1</v>
      </c>
      <c r="N197" s="65" t="str">
        <f ca="1">IF($A197&lt;&gt;"",IF(N196&gt;0,N196,IF(M197&gt;=$J$1,"Profit Target",0)),0)</f>
        <v>Profit Target</v>
      </c>
      <c r="O197" s="65">
        <f ca="1">IF($A197&lt;&gt;"",IF(N196&lt;&gt;0,O196,IF(M197&lt;=$G$2,"Stop Loss",0)),0)</f>
        <v>0</v>
      </c>
      <c r="P197" s="65">
        <f t="shared" ca="1" si="20"/>
        <v>1</v>
      </c>
      <c r="AK197" s="7"/>
      <c r="AR197" s="10">
        <f t="shared" ref="AR197:AR260" ca="1" si="22">IF($A$2="no",INT(RAND()*36+1),INT(RAND()*37))</f>
        <v>13</v>
      </c>
    </row>
    <row r="198" spans="1:44">
      <c r="A198" s="10">
        <f t="shared" ca="1" si="21"/>
        <v>1</v>
      </c>
      <c r="B198" s="63" t="str">
        <f ca="1">VLOOKUP(A198,$AH$107:$AP$144,8,0)</f>
        <v>R</v>
      </c>
      <c r="C198" s="55">
        <f ca="1">IF($A197&lt;&gt;"",IF($P$1=1,VLOOKUP(D197,$Q$5:$T$30,2),IF($P$1=2,VLOOKUP(D197,$Q$5:$T$30,3),IF($P$1=3,VLOOKUP(D197,$Q$5:$T$30,4),IF(AND($P$1=4,G197="L"),C197+1,IF(AND($P$1=4,G197="W",C197&gt;2),C197-1,1))))),"")</f>
        <v>1</v>
      </c>
      <c r="D198" s="3">
        <f ca="1">IF(A198&lt;&gt;"",IF(G198="",D197,IF(AND(D197&gt;0,G198="L"),D197+1,IF(AND(D197&gt;1,G197="W"),1,1))),"")</f>
        <v>1</v>
      </c>
      <c r="E198" s="3" t="e">
        <f ca="1">IF(AND(F197=B196,G197="W"),1,IF(#REF!="RBR",2,IF(#REF!="BRB",3,IF(#REF!="RBBR",4,IF(#REF!="BRRB",5,1)))))</f>
        <v>#REF!</v>
      </c>
      <c r="F198" s="54" t="str">
        <f ca="1">IF($A197&lt;&gt;"",IF(OR($N197&lt;&gt;0,$O197&lt;&gt;0),"",IF(J197="W","R","")),"")</f>
        <v/>
      </c>
      <c r="G198" s="54" t="str">
        <f ca="1">IF(A198&lt;&gt;"",IF(F198&lt;&gt;"",IF(B198=F198,"W","L"),""),"")</f>
        <v/>
      </c>
      <c r="H198" s="37" t="str">
        <f ca="1">IF(A198&lt;&gt;"",IF(OR(N197&lt;&gt;0,O197&lt;&gt;0),"0",IF(G198&lt;&gt;"",IF(G198="W",(1*C198),(-1*C198)),0)),0)</f>
        <v>0</v>
      </c>
      <c r="I198" s="54" t="str">
        <f ca="1">IF($A197&lt;&gt;"",IF(OR($N197&lt;&gt;0,$O197&lt;&gt;0),"","R"),"")</f>
        <v/>
      </c>
      <c r="J198" s="54" t="str">
        <f ca="1">IF($A198&lt;&gt;"",IF($I198&lt;&gt;"",IF($B198=$I198,"W","L"),""),"")</f>
        <v/>
      </c>
      <c r="K198" s="66">
        <f t="shared" ca="1" si="19"/>
        <v>1</v>
      </c>
      <c r="L198" s="13" t="str">
        <f ca="1">IF(A198&lt;&gt;"",(H198),0)</f>
        <v>0</v>
      </c>
      <c r="M198" s="11">
        <f ca="1">IF(A198&lt;&gt;"",L198+M197,0)</f>
        <v>1</v>
      </c>
      <c r="N198" s="65" t="str">
        <f ca="1">IF($A198&lt;&gt;"",IF(N197&gt;0,N197,IF(M198&gt;=$J$1,"Profit Target",0)),0)</f>
        <v>Profit Target</v>
      </c>
      <c r="O198" s="65">
        <f ca="1">IF($A198&lt;&gt;"",IF(N197&lt;&gt;0,O197,IF(M198&lt;=$G$2,"Stop Loss",0)),0)</f>
        <v>0</v>
      </c>
      <c r="P198" s="65">
        <f t="shared" ca="1" si="20"/>
        <v>1</v>
      </c>
      <c r="AK198" s="7"/>
      <c r="AR198" s="10">
        <f t="shared" ca="1" si="22"/>
        <v>36</v>
      </c>
    </row>
    <row r="199" spans="1:44">
      <c r="A199" s="10">
        <f t="shared" ca="1" si="21"/>
        <v>24</v>
      </c>
      <c r="B199" s="63" t="str">
        <f ca="1">VLOOKUP(A199,$AH$107:$AP$144,8,0)</f>
        <v>B</v>
      </c>
      <c r="C199" s="55">
        <f ca="1">IF($A198&lt;&gt;"",IF($P$1=1,VLOOKUP(D198,$Q$5:$T$30,2),IF($P$1=2,VLOOKUP(D198,$Q$5:$T$30,3),IF($P$1=3,VLOOKUP(D198,$Q$5:$T$30,4),IF(AND($P$1=4,G198="L"),C198+1,IF(AND($P$1=4,G198="W",C198&gt;2),C198-1,1))))),"")</f>
        <v>1</v>
      </c>
      <c r="D199" s="3">
        <f ca="1">IF(A199&lt;&gt;"",IF(G199="",D198,IF(AND(D198&gt;0,G199="L"),D198+1,IF(AND(D198&gt;1,G198="W"),1,1))),"")</f>
        <v>1</v>
      </c>
      <c r="E199" s="3" t="e">
        <f ca="1">IF(AND(F198=B197,G198="W"),1,IF(#REF!="RBR",2,IF(#REF!="BRB",3,IF(#REF!="RBBR",4,IF(#REF!="BRRB",5,1)))))</f>
        <v>#REF!</v>
      </c>
      <c r="F199" s="54" t="str">
        <f ca="1">IF($A198&lt;&gt;"",IF(OR($N198&lt;&gt;0,$O198&lt;&gt;0),"",IF(J198="W","R","")),"")</f>
        <v/>
      </c>
      <c r="G199" s="54" t="str">
        <f ca="1">IF(A199&lt;&gt;"",IF(F199&lt;&gt;"",IF(B199=F199,"W","L"),""),"")</f>
        <v/>
      </c>
      <c r="H199" s="37" t="str">
        <f ca="1">IF(A199&lt;&gt;"",IF(OR(N198&lt;&gt;0,O198&lt;&gt;0),"0",IF(G199&lt;&gt;"",IF(G199="W",(1*C199),(-1*C199)),0)),0)</f>
        <v>0</v>
      </c>
      <c r="I199" s="54" t="str">
        <f ca="1">IF($A198&lt;&gt;"",IF(OR($N198&lt;&gt;0,$O198&lt;&gt;0),"","R"),"")</f>
        <v/>
      </c>
      <c r="J199" s="54" t="str">
        <f ca="1">IF($A199&lt;&gt;"",IF($I199&lt;&gt;"",IF($B199=$I199,"W","L"),""),"")</f>
        <v/>
      </c>
      <c r="K199" s="66">
        <f t="shared" ca="1" si="19"/>
        <v>1</v>
      </c>
      <c r="L199" s="13" t="str">
        <f ca="1">IF(A199&lt;&gt;"",(H199),0)</f>
        <v>0</v>
      </c>
      <c r="M199" s="11">
        <f ca="1">IF(A199&lt;&gt;"",L199+M198,0)</f>
        <v>1</v>
      </c>
      <c r="N199" s="65" t="str">
        <f ca="1">IF($A199&lt;&gt;"",IF(N198&gt;0,N198,IF(M199&gt;=$J$1,"Profit Target",0)),0)</f>
        <v>Profit Target</v>
      </c>
      <c r="O199" s="65">
        <f ca="1">IF($A199&lt;&gt;"",IF(N198&lt;&gt;0,O198,IF(M199&lt;=$G$2,"Stop Loss",0)),0)</f>
        <v>0</v>
      </c>
      <c r="P199" s="65">
        <f t="shared" ca="1" si="20"/>
        <v>1</v>
      </c>
      <c r="AK199" s="7"/>
      <c r="AR199" s="10">
        <f t="shared" ca="1" si="22"/>
        <v>30</v>
      </c>
    </row>
    <row r="200" spans="1:44">
      <c r="A200" s="10">
        <f t="shared" ca="1" si="21"/>
        <v>35</v>
      </c>
      <c r="B200" s="63" t="str">
        <f ca="1">VLOOKUP(A200,$AH$107:$AP$144,8,0)</f>
        <v>B</v>
      </c>
      <c r="C200" s="55">
        <f ca="1">IF($A199&lt;&gt;"",IF($P$1=1,VLOOKUP(D199,$Q$5:$T$30,2),IF($P$1=2,VLOOKUP(D199,$Q$5:$T$30,3),IF($P$1=3,VLOOKUP(D199,$Q$5:$T$30,4),IF(AND($P$1=4,G199="L"),C199+1,IF(AND($P$1=4,G199="W",C199&gt;2),C199-1,1))))),"")</f>
        <v>1</v>
      </c>
      <c r="D200" s="3">
        <f ca="1">IF(A200&lt;&gt;"",IF(G200="",D199,IF(AND(D199&gt;0,G200="L"),D199+1,IF(AND(D199&gt;1,G199="W"),1,1))),"")</f>
        <v>1</v>
      </c>
      <c r="E200" s="3" t="e">
        <f ca="1">IF(AND(F199=B198,G199="W"),1,IF(#REF!="RBR",2,IF(#REF!="BRB",3,IF(#REF!="RBBR",4,IF(#REF!="BRRB",5,1)))))</f>
        <v>#REF!</v>
      </c>
      <c r="F200" s="54" t="str">
        <f ca="1">IF($A199&lt;&gt;"",IF(OR($N199&lt;&gt;0,$O199&lt;&gt;0),"",IF(J199="W","R","")),"")</f>
        <v/>
      </c>
      <c r="G200" s="54" t="str">
        <f ca="1">IF(A200&lt;&gt;"",IF(F200&lt;&gt;"",IF(B200=F200,"W","L"),""),"")</f>
        <v/>
      </c>
      <c r="H200" s="37" t="str">
        <f ca="1">IF(A200&lt;&gt;"",IF(OR(N199&lt;&gt;0,O199&lt;&gt;0),"0",IF(G200&lt;&gt;"",IF(G200="W",(1*C200),(-1*C200)),0)),0)</f>
        <v>0</v>
      </c>
      <c r="I200" s="54" t="str">
        <f ca="1">IF($A199&lt;&gt;"",IF(OR($N199&lt;&gt;0,$O199&lt;&gt;0),"","R"),"")</f>
        <v/>
      </c>
      <c r="J200" s="54" t="str">
        <f ca="1">IF($A200&lt;&gt;"",IF($I200&lt;&gt;"",IF($B200=$I200,"W","L"),""),"")</f>
        <v/>
      </c>
      <c r="K200" s="66">
        <f t="shared" ca="1" si="19"/>
        <v>1</v>
      </c>
      <c r="L200" s="13" t="str">
        <f ca="1">IF(A200&lt;&gt;"",(H200),0)</f>
        <v>0</v>
      </c>
      <c r="M200" s="11">
        <f ca="1">IF(A200&lt;&gt;"",L200+M199,0)</f>
        <v>1</v>
      </c>
      <c r="N200" s="65" t="str">
        <f ca="1">IF($A200&lt;&gt;"",IF(N199&gt;0,N199,IF(M200&gt;=$J$1,"Profit Target",0)),0)</f>
        <v>Profit Target</v>
      </c>
      <c r="O200" s="65">
        <f ca="1">IF($A200&lt;&gt;"",IF(N199&lt;&gt;0,O199,IF(M200&lt;=$G$2,"Stop Loss",0)),0)</f>
        <v>0</v>
      </c>
      <c r="P200" s="65">
        <f t="shared" ca="1" si="20"/>
        <v>1</v>
      </c>
      <c r="AK200" s="7"/>
      <c r="AR200" s="10">
        <f t="shared" ca="1" si="22"/>
        <v>31</v>
      </c>
    </row>
    <row r="201" spans="1:44">
      <c r="A201" s="10">
        <f t="shared" ca="1" si="21"/>
        <v>21</v>
      </c>
      <c r="B201" s="63" t="str">
        <f ca="1">VLOOKUP(A201,$AH$107:$AP$144,8,0)</f>
        <v>R</v>
      </c>
      <c r="C201" s="55">
        <f ca="1">IF($A200&lt;&gt;"",IF($P$1=1,VLOOKUP(D200,$Q$5:$T$30,2),IF($P$1=2,VLOOKUP(D200,$Q$5:$T$30,3),IF($P$1=3,VLOOKUP(D200,$Q$5:$T$30,4),IF(AND($P$1=4,G200="L"),C200+1,IF(AND($P$1=4,G200="W",C200&gt;2),C200-1,1))))),"")</f>
        <v>1</v>
      </c>
      <c r="D201" s="3">
        <f ca="1">IF(A201&lt;&gt;"",IF(G201="",D200,IF(AND(D200&gt;0,G201="L"),D200+1,IF(AND(D200&gt;1,G200="W"),1,1))),"")</f>
        <v>1</v>
      </c>
      <c r="E201" s="3" t="e">
        <f ca="1">IF(AND(F200=B199,G200="W"),1,IF(#REF!="RBR",2,IF(#REF!="BRB",3,IF(#REF!="RBBR",4,IF(#REF!="BRRB",5,1)))))</f>
        <v>#REF!</v>
      </c>
      <c r="F201" s="54" t="str">
        <f ca="1">IF($A200&lt;&gt;"",IF(OR($N200&lt;&gt;0,$O200&lt;&gt;0),"",IF(J200="W","R","")),"")</f>
        <v/>
      </c>
      <c r="G201" s="54" t="str">
        <f ca="1">IF(A201&lt;&gt;"",IF(F201&lt;&gt;"",IF(B201=F201,"W","L"),""),"")</f>
        <v/>
      </c>
      <c r="H201" s="37" t="str">
        <f ca="1">IF(A201&lt;&gt;"",IF(OR(N200&lt;&gt;0,O200&lt;&gt;0),"0",IF(G201&lt;&gt;"",IF(G201="W",(1*C201),(-1*C201)),0)),0)</f>
        <v>0</v>
      </c>
      <c r="I201" s="54" t="str">
        <f ca="1">IF($A200&lt;&gt;"",IF(OR($N200&lt;&gt;0,$O200&lt;&gt;0),"","R"),"")</f>
        <v/>
      </c>
      <c r="J201" s="54" t="str">
        <f ca="1">IF($A201&lt;&gt;"",IF($I201&lt;&gt;"",IF($B201=$I201,"W","L"),""),"")</f>
        <v/>
      </c>
      <c r="K201" s="66">
        <f t="shared" ca="1" si="19"/>
        <v>1</v>
      </c>
      <c r="L201" s="13" t="str">
        <f ca="1">IF(A201&lt;&gt;"",(H201),0)</f>
        <v>0</v>
      </c>
      <c r="M201" s="11">
        <f ca="1">IF(A201&lt;&gt;"",L201+M200,0)</f>
        <v>1</v>
      </c>
      <c r="N201" s="65" t="str">
        <f ca="1">IF($A201&lt;&gt;"",IF(N200&gt;0,N200,IF(M201&gt;=$J$1,"Profit Target",0)),0)</f>
        <v>Profit Target</v>
      </c>
      <c r="O201" s="65">
        <f ca="1">IF($A201&lt;&gt;"",IF(N200&lt;&gt;0,O200,IF(M201&lt;=$G$2,"Stop Loss",0)),0)</f>
        <v>0</v>
      </c>
      <c r="P201" s="65">
        <f t="shared" ca="1" si="20"/>
        <v>1</v>
      </c>
      <c r="AK201" s="7"/>
      <c r="AR201" s="10">
        <f t="shared" ca="1" si="22"/>
        <v>25</v>
      </c>
    </row>
    <row r="202" spans="1:44">
      <c r="A202" s="10">
        <f t="shared" ca="1" si="21"/>
        <v>16</v>
      </c>
      <c r="B202" s="63" t="str">
        <f ca="1">VLOOKUP(A202,$AH$107:$AP$144,8,0)</f>
        <v>R</v>
      </c>
      <c r="C202" s="55">
        <f ca="1">IF($A201&lt;&gt;"",IF($P$1=1,VLOOKUP(D201,$Q$5:$T$30,2),IF($P$1=2,VLOOKUP(D201,$Q$5:$T$30,3),IF($P$1=3,VLOOKUP(D201,$Q$5:$T$30,4),IF(AND($P$1=4,G201="L"),C201+1,IF(AND($P$1=4,G201="W",C201&gt;2),C201-1,1))))),"")</f>
        <v>1</v>
      </c>
      <c r="D202" s="3">
        <f ca="1">IF(A202&lt;&gt;"",IF(G202="",D201,IF(AND(D201&gt;0,G202="L"),D201+1,IF(AND(D201&gt;1,G201="W"),1,1))),"")</f>
        <v>1</v>
      </c>
      <c r="E202" s="3" t="e">
        <f ca="1">IF(AND(F201=B200,G201="W"),1,IF(#REF!="RBR",2,IF(#REF!="BRB",3,IF(#REF!="RBBR",4,IF(#REF!="BRRB",5,1)))))</f>
        <v>#REF!</v>
      </c>
      <c r="F202" s="54" t="str">
        <f ca="1">IF($A201&lt;&gt;"",IF(OR($N201&lt;&gt;0,$O201&lt;&gt;0),"",IF(J201="W","R","")),"")</f>
        <v/>
      </c>
      <c r="G202" s="54" t="str">
        <f ca="1">IF(A202&lt;&gt;"",IF(F202&lt;&gt;"",IF(B202=F202,"W","L"),""),"")</f>
        <v/>
      </c>
      <c r="H202" s="37" t="str">
        <f ca="1">IF(A202&lt;&gt;"",IF(OR(N201&lt;&gt;0,O201&lt;&gt;0),"0",IF(G202&lt;&gt;"",IF(G202="W",(1*C202),(-1*C202)),0)),0)</f>
        <v>0</v>
      </c>
      <c r="I202" s="54" t="str">
        <f ca="1">IF($A201&lt;&gt;"",IF(OR($N201&lt;&gt;0,$O201&lt;&gt;0),"","R"),"")</f>
        <v/>
      </c>
      <c r="J202" s="54" t="str">
        <f ca="1">IF($A202&lt;&gt;"",IF($I202&lt;&gt;"",IF($B202=$I202,"W","L"),""),"")</f>
        <v/>
      </c>
      <c r="K202" s="66">
        <f t="shared" ca="1" si="19"/>
        <v>1</v>
      </c>
      <c r="L202" s="13" t="str">
        <f ca="1">IF(A202&lt;&gt;"",(H202),0)</f>
        <v>0</v>
      </c>
      <c r="M202" s="11">
        <f ca="1">IF(A202&lt;&gt;"",L202+M201,0)</f>
        <v>1</v>
      </c>
      <c r="N202" s="65" t="str">
        <f ca="1">IF($A202&lt;&gt;"",IF(N201&gt;0,N201,IF(M202&gt;=$J$1,"Profit Target",0)),0)</f>
        <v>Profit Target</v>
      </c>
      <c r="O202" s="65">
        <f ca="1">IF($A202&lt;&gt;"",IF(N201&lt;&gt;0,O201,IF(M202&lt;=$G$2,"Stop Loss",0)),0)</f>
        <v>0</v>
      </c>
      <c r="P202" s="65">
        <f t="shared" ca="1" si="20"/>
        <v>1</v>
      </c>
      <c r="AK202" s="7"/>
      <c r="AR202" s="10">
        <f t="shared" ca="1" si="22"/>
        <v>36</v>
      </c>
    </row>
    <row r="203" spans="1:44">
      <c r="A203" s="10">
        <f t="shared" ca="1" si="21"/>
        <v>19</v>
      </c>
      <c r="B203" s="63" t="str">
        <f ca="1">VLOOKUP(A203,$AH$107:$AP$144,8,0)</f>
        <v>R</v>
      </c>
      <c r="C203" s="55">
        <f ca="1">IF($A202&lt;&gt;"",IF($P$1=1,VLOOKUP(D202,$Q$5:$T$30,2),IF($P$1=2,VLOOKUP(D202,$Q$5:$T$30,3),IF($P$1=3,VLOOKUP(D202,$Q$5:$T$30,4),IF(AND($P$1=4,G202="L"),C202+1,IF(AND($P$1=4,G202="W",C202&gt;2),C202-1,1))))),"")</f>
        <v>1</v>
      </c>
      <c r="D203" s="3">
        <f ca="1">IF(A203&lt;&gt;"",IF(G203="",D202,IF(AND(D202&gt;0,G203="L"),D202+1,IF(AND(D202&gt;1,G202="W"),1,1))),"")</f>
        <v>1</v>
      </c>
      <c r="E203" s="3" t="e">
        <f ca="1">IF(AND(F202=B201,G202="W"),1,IF(#REF!="RBR",2,IF(#REF!="BRB",3,IF(#REF!="RBBR",4,IF(#REF!="BRRB",5,1)))))</f>
        <v>#REF!</v>
      </c>
      <c r="F203" s="54" t="str">
        <f ca="1">IF($A202&lt;&gt;"",IF(OR($N202&lt;&gt;0,$O202&lt;&gt;0),"",IF(J202="W","R","")),"")</f>
        <v/>
      </c>
      <c r="G203" s="54" t="str">
        <f ca="1">IF(A203&lt;&gt;"",IF(F203&lt;&gt;"",IF(B203=F203,"W","L"),""),"")</f>
        <v/>
      </c>
      <c r="H203" s="37" t="str">
        <f ca="1">IF(A203&lt;&gt;"",IF(OR(N202&lt;&gt;0,O202&lt;&gt;0),"0",IF(G203&lt;&gt;"",IF(G203="W",(1*C203),(-1*C203)),0)),0)</f>
        <v>0</v>
      </c>
      <c r="I203" s="54" t="str">
        <f ca="1">IF($A202&lt;&gt;"",IF(OR($N202&lt;&gt;0,$O202&lt;&gt;0),"","R"),"")</f>
        <v/>
      </c>
      <c r="J203" s="54" t="str">
        <f ca="1">IF($A203&lt;&gt;"",IF($I203&lt;&gt;"",IF($B203=$I203,"W","L"),""),"")</f>
        <v/>
      </c>
      <c r="K203" s="66">
        <f t="shared" ref="K203:K204" ca="1" si="23">IF(J203="W",1,IF(AND(J201="L",J202="L",J203="L"),2,K202))</f>
        <v>1</v>
      </c>
      <c r="L203" s="13" t="str">
        <f ca="1">IF(A203&lt;&gt;"",(H203),0)</f>
        <v>0</v>
      </c>
      <c r="M203" s="11">
        <f ca="1">IF(A203&lt;&gt;"",L203+M202,0)</f>
        <v>1</v>
      </c>
      <c r="N203" s="65" t="str">
        <f ca="1">IF($A203&lt;&gt;"",IF(N202&gt;0,N202,IF(M203&gt;=$J$1,"Profit Target",0)),0)</f>
        <v>Profit Target</v>
      </c>
      <c r="O203" s="65">
        <f ca="1">IF($A203&lt;&gt;"",IF(N202&lt;&gt;0,O202,IF(M203&lt;=$G$2,"Stop Loss",0)),0)</f>
        <v>0</v>
      </c>
      <c r="P203" s="65">
        <f t="shared" ca="1" si="20"/>
        <v>1</v>
      </c>
      <c r="AK203" s="7"/>
      <c r="AR203" s="10">
        <f t="shared" ca="1" si="22"/>
        <v>24</v>
      </c>
    </row>
    <row r="204" spans="1:44">
      <c r="A204" s="26">
        <f t="shared" ca="1" si="21"/>
        <v>36</v>
      </c>
      <c r="B204" s="109" t="str">
        <f ca="1">VLOOKUP(A204,$AH$107:$AP$144,8,0)</f>
        <v>R</v>
      </c>
      <c r="C204" s="110">
        <f ca="1">IF($A203&lt;&gt;"",IF($P$1=1,VLOOKUP(D203,$Q$5:$T$30,2),IF($P$1=2,VLOOKUP(D203,$Q$5:$T$30,3),IF($P$1=3,VLOOKUP(D203,$Q$5:$T$30,4),IF(AND($P$1=4,G203="L"),C203+1,IF(AND($P$1=4,G203="W",C203&gt;2),C203-1,1))))),"")</f>
        <v>1</v>
      </c>
      <c r="D204" s="111">
        <f ca="1">IF(A204&lt;&gt;"",IF(G204="",D203,IF(AND(D203&gt;0,G204="L"),D203+1,IF(AND(D203&gt;1,G203="W"),1,1))),"")</f>
        <v>1</v>
      </c>
      <c r="E204" s="111" t="e">
        <f ca="1">IF(AND(F203=B202,G203="W"),1,IF(#REF!="RBR",2,IF(#REF!="BRB",3,IF(#REF!="RBBR",4,IF(#REF!="BRRB",5,1)))))</f>
        <v>#REF!</v>
      </c>
      <c r="F204" s="54" t="str">
        <f ca="1">IF($A203&lt;&gt;"",IF(OR($N203&lt;&gt;0,$O203&lt;&gt;0),"",IF(J203="W","R","")),"")</f>
        <v/>
      </c>
      <c r="G204" s="112" t="str">
        <f ca="1">IF(A204&lt;&gt;"",IF(F204&lt;&gt;"",IF(B204=F204,"W","L"),""),"")</f>
        <v/>
      </c>
      <c r="H204" s="113" t="str">
        <f ca="1">IF(A204&lt;&gt;"",IF(OR(N203&lt;&gt;0,O203&lt;&gt;0),"0",IF(G204&lt;&gt;"",IF(G204="W",(1*C204),(-1*C204)),0)),0)</f>
        <v>0</v>
      </c>
      <c r="I204" s="112" t="str">
        <f ca="1">IF($A203&lt;&gt;"",IF(OR($N203&lt;&gt;0,$O203&lt;&gt;0),"","R"),"")</f>
        <v/>
      </c>
      <c r="J204" s="112" t="str">
        <f ca="1">IF($A204&lt;&gt;"",IF($I204&lt;&gt;"",IF($B204=$I204,"W","L"),""),"")</f>
        <v/>
      </c>
      <c r="K204" s="114">
        <f t="shared" ca="1" si="23"/>
        <v>1</v>
      </c>
      <c r="L204" s="115" t="str">
        <f ca="1">IF(A204&lt;&gt;"",(H204),0)</f>
        <v>0</v>
      </c>
      <c r="M204" s="116">
        <f ca="1">IF(A204&lt;&gt;"",L204+M203,0)</f>
        <v>1</v>
      </c>
      <c r="N204" s="65" t="str">
        <f ca="1">IF($A204&lt;&gt;"",IF(N203&gt;0,N203,IF(M204&gt;=$J$1,"Profit Target",0)),0)</f>
        <v>Profit Target</v>
      </c>
      <c r="O204" s="65">
        <f ca="1">IF($A204&lt;&gt;"",IF(N203&lt;&gt;0,O203,IF(M204&lt;=$G$2,"Stop Loss",0)),0)</f>
        <v>0</v>
      </c>
      <c r="P204" s="117">
        <f t="shared" ca="1" si="20"/>
        <v>1</v>
      </c>
      <c r="AK204" s="7"/>
      <c r="AR204" s="10">
        <f t="shared" ca="1" si="22"/>
        <v>5</v>
      </c>
    </row>
    <row r="205" spans="1:44">
      <c r="A205" s="46"/>
      <c r="B205" s="46"/>
      <c r="C205" s="45"/>
      <c r="D205" s="45"/>
      <c r="E205" s="45"/>
      <c r="F205" s="45"/>
      <c r="G205" s="45"/>
      <c r="H205" s="31"/>
      <c r="I205" s="45"/>
      <c r="J205" s="45"/>
      <c r="K205" s="46"/>
      <c r="L205" s="31"/>
      <c r="M205" s="46"/>
      <c r="N205" s="30"/>
      <c r="O205" s="30"/>
      <c r="P205" s="30"/>
      <c r="AK205" s="7"/>
      <c r="AR205" s="10">
        <f t="shared" ca="1" si="22"/>
        <v>2</v>
      </c>
    </row>
    <row r="206" spans="1:44">
      <c r="A206" s="46"/>
      <c r="B206" s="46"/>
      <c r="C206" s="45"/>
      <c r="D206" s="45"/>
      <c r="E206" s="45"/>
      <c r="F206" s="45"/>
      <c r="G206" s="45"/>
      <c r="H206" s="31"/>
      <c r="I206" s="45"/>
      <c r="J206" s="45"/>
      <c r="K206" s="46"/>
      <c r="L206" s="31"/>
      <c r="M206" s="46"/>
      <c r="N206" s="30"/>
      <c r="O206" s="30"/>
      <c r="P206" s="30"/>
      <c r="AK206" s="7"/>
      <c r="AR206" s="10">
        <f t="shared" ca="1" si="22"/>
        <v>2</v>
      </c>
    </row>
    <row r="207" spans="1:44">
      <c r="A207" s="46"/>
      <c r="B207" s="46"/>
      <c r="C207" s="45"/>
      <c r="D207" s="45"/>
      <c r="E207" s="45"/>
      <c r="F207" s="45"/>
      <c r="G207" s="45"/>
      <c r="H207" s="31"/>
      <c r="I207" s="45"/>
      <c r="J207" s="45"/>
      <c r="K207" s="46"/>
      <c r="L207" s="31"/>
      <c r="M207" s="46"/>
      <c r="N207" s="30"/>
      <c r="O207" s="30"/>
      <c r="P207" s="30"/>
      <c r="AK207" s="7"/>
      <c r="AR207" s="10">
        <f t="shared" ca="1" si="22"/>
        <v>22</v>
      </c>
    </row>
    <row r="208" spans="1:44">
      <c r="A208" s="46"/>
      <c r="B208" s="46"/>
      <c r="C208" s="45"/>
      <c r="D208" s="45"/>
      <c r="E208" s="45"/>
      <c r="F208" s="45"/>
      <c r="G208" s="45"/>
      <c r="H208" s="31"/>
      <c r="I208" s="45"/>
      <c r="J208" s="45"/>
      <c r="K208" s="46"/>
      <c r="L208" s="31"/>
      <c r="M208" s="46"/>
      <c r="N208" s="30"/>
      <c r="O208" s="30"/>
      <c r="P208" s="30"/>
      <c r="AK208" s="7"/>
      <c r="AR208" s="10">
        <f t="shared" ca="1" si="22"/>
        <v>5</v>
      </c>
    </row>
    <row r="209" spans="1:44">
      <c r="A209" s="46"/>
      <c r="B209" s="46"/>
      <c r="C209" s="45"/>
      <c r="D209" s="45"/>
      <c r="E209" s="45"/>
      <c r="F209" s="45"/>
      <c r="G209" s="45"/>
      <c r="H209" s="31"/>
      <c r="I209" s="45"/>
      <c r="J209" s="45"/>
      <c r="K209" s="46"/>
      <c r="L209" s="31"/>
      <c r="M209" s="46"/>
      <c r="N209" s="30"/>
      <c r="O209" s="30"/>
      <c r="P209" s="30"/>
      <c r="AK209" s="7"/>
      <c r="AR209" s="10">
        <f t="shared" ca="1" si="22"/>
        <v>3</v>
      </c>
    </row>
    <row r="210" spans="1:44">
      <c r="A210" s="46"/>
      <c r="B210" s="46"/>
      <c r="C210" s="45"/>
      <c r="D210" s="45"/>
      <c r="E210" s="45"/>
      <c r="F210" s="45"/>
      <c r="G210" s="45"/>
      <c r="H210" s="31"/>
      <c r="I210" s="45"/>
      <c r="J210" s="45"/>
      <c r="K210" s="46"/>
      <c r="L210" s="31"/>
      <c r="M210" s="46"/>
      <c r="N210" s="30"/>
      <c r="O210" s="30"/>
      <c r="P210" s="30"/>
      <c r="AK210" s="7"/>
      <c r="AR210" s="10">
        <f t="shared" ca="1" si="22"/>
        <v>25</v>
      </c>
    </row>
    <row r="211" spans="1:44">
      <c r="A211" s="46"/>
      <c r="B211" s="46"/>
      <c r="C211" s="45"/>
      <c r="D211" s="45"/>
      <c r="E211" s="45"/>
      <c r="F211" s="45"/>
      <c r="G211" s="45"/>
      <c r="H211" s="31"/>
      <c r="I211" s="45"/>
      <c r="J211" s="45"/>
      <c r="K211" s="46"/>
      <c r="L211" s="31"/>
      <c r="M211" s="46"/>
      <c r="N211" s="30"/>
      <c r="O211" s="30"/>
      <c r="P211" s="30"/>
      <c r="AK211" s="7"/>
      <c r="AR211" s="10">
        <f t="shared" ca="1" si="22"/>
        <v>25</v>
      </c>
    </row>
    <row r="212" spans="1:44">
      <c r="A212" s="46"/>
      <c r="B212" s="46"/>
      <c r="C212" s="45"/>
      <c r="D212" s="45"/>
      <c r="E212" s="45"/>
      <c r="F212" s="45"/>
      <c r="G212" s="45"/>
      <c r="H212" s="31"/>
      <c r="I212" s="45"/>
      <c r="J212" s="45"/>
      <c r="K212" s="46"/>
      <c r="L212" s="31"/>
      <c r="M212" s="46"/>
      <c r="N212" s="30"/>
      <c r="O212" s="30"/>
      <c r="P212" s="30"/>
      <c r="AK212" s="7"/>
      <c r="AR212" s="10">
        <f t="shared" ca="1" si="22"/>
        <v>31</v>
      </c>
    </row>
    <row r="213" spans="1:44">
      <c r="A213" s="46"/>
      <c r="B213" s="46"/>
      <c r="C213" s="45"/>
      <c r="D213" s="45"/>
      <c r="E213" s="45"/>
      <c r="F213" s="45"/>
      <c r="G213" s="45"/>
      <c r="H213" s="31"/>
      <c r="I213" s="45"/>
      <c r="J213" s="45"/>
      <c r="K213" s="46"/>
      <c r="L213" s="31"/>
      <c r="M213" s="46"/>
      <c r="N213" s="30"/>
      <c r="O213" s="30"/>
      <c r="P213" s="30"/>
      <c r="AK213" s="7"/>
      <c r="AR213" s="10">
        <f t="shared" ca="1" si="22"/>
        <v>8</v>
      </c>
    </row>
    <row r="214" spans="1:44">
      <c r="A214" s="46"/>
      <c r="B214" s="46"/>
      <c r="C214" s="45"/>
      <c r="D214" s="45"/>
      <c r="E214" s="45"/>
      <c r="F214" s="45"/>
      <c r="G214" s="45"/>
      <c r="H214" s="31"/>
      <c r="I214" s="45"/>
      <c r="J214" s="45"/>
      <c r="K214" s="46"/>
      <c r="L214" s="31"/>
      <c r="M214" s="46"/>
      <c r="N214" s="30"/>
      <c r="O214" s="30"/>
      <c r="P214" s="30"/>
      <c r="AK214" s="7"/>
      <c r="AR214" s="10">
        <f t="shared" ca="1" si="22"/>
        <v>18</v>
      </c>
    </row>
    <row r="215" spans="1:44">
      <c r="A215" s="46"/>
      <c r="B215" s="46"/>
      <c r="C215" s="45"/>
      <c r="D215" s="45"/>
      <c r="E215" s="45"/>
      <c r="F215" s="45"/>
      <c r="G215" s="45"/>
      <c r="H215" s="31"/>
      <c r="I215" s="45"/>
      <c r="J215" s="45"/>
      <c r="K215" s="46"/>
      <c r="L215" s="31"/>
      <c r="M215" s="46"/>
      <c r="N215" s="30"/>
      <c r="O215" s="30"/>
      <c r="P215" s="30"/>
      <c r="AK215" s="7"/>
      <c r="AR215" s="10">
        <f t="shared" ca="1" si="22"/>
        <v>16</v>
      </c>
    </row>
    <row r="216" spans="1:44">
      <c r="A216" s="46"/>
      <c r="B216" s="46"/>
      <c r="C216" s="45"/>
      <c r="D216" s="45"/>
      <c r="E216" s="45"/>
      <c r="F216" s="45"/>
      <c r="G216" s="45"/>
      <c r="H216" s="31"/>
      <c r="I216" s="45"/>
      <c r="J216" s="45"/>
      <c r="K216" s="46"/>
      <c r="L216" s="31"/>
      <c r="M216" s="46"/>
      <c r="N216" s="30"/>
      <c r="O216" s="30"/>
      <c r="P216" s="30"/>
      <c r="AK216" s="7"/>
      <c r="AR216" s="10">
        <f t="shared" ca="1" si="22"/>
        <v>16</v>
      </c>
    </row>
    <row r="217" spans="1:44">
      <c r="A217" s="46"/>
      <c r="B217" s="46"/>
      <c r="C217" s="45"/>
      <c r="D217" s="45"/>
      <c r="E217" s="45"/>
      <c r="F217" s="45"/>
      <c r="G217" s="45"/>
      <c r="H217" s="31"/>
      <c r="I217" s="45"/>
      <c r="J217" s="45"/>
      <c r="K217" s="46"/>
      <c r="L217" s="31"/>
      <c r="M217" s="46"/>
      <c r="N217" s="30"/>
      <c r="O217" s="30"/>
      <c r="P217" s="30"/>
      <c r="AK217" s="7"/>
      <c r="AR217" s="10">
        <f t="shared" ca="1" si="22"/>
        <v>18</v>
      </c>
    </row>
    <row r="218" spans="1:44">
      <c r="A218" s="46"/>
      <c r="B218" s="46"/>
      <c r="C218" s="45"/>
      <c r="D218" s="45"/>
      <c r="E218" s="45"/>
      <c r="F218" s="45"/>
      <c r="G218" s="45"/>
      <c r="H218" s="31"/>
      <c r="I218" s="45"/>
      <c r="J218" s="45"/>
      <c r="K218" s="46"/>
      <c r="L218" s="31"/>
      <c r="M218" s="46"/>
      <c r="N218" s="30"/>
      <c r="O218" s="30"/>
      <c r="P218" s="30"/>
      <c r="AK218" s="7"/>
      <c r="AR218" s="10">
        <f t="shared" ca="1" si="22"/>
        <v>20</v>
      </c>
    </row>
    <row r="219" spans="1:44">
      <c r="A219" s="46"/>
      <c r="B219" s="46"/>
      <c r="C219" s="45"/>
      <c r="D219" s="45"/>
      <c r="E219" s="45"/>
      <c r="F219" s="45"/>
      <c r="G219" s="45"/>
      <c r="H219" s="31"/>
      <c r="I219" s="45"/>
      <c r="J219" s="45"/>
      <c r="K219" s="46"/>
      <c r="L219" s="31"/>
      <c r="M219" s="46"/>
      <c r="N219" s="30"/>
      <c r="O219" s="30"/>
      <c r="P219" s="30"/>
      <c r="AK219" s="7"/>
      <c r="AR219" s="10">
        <f t="shared" ca="1" si="22"/>
        <v>3</v>
      </c>
    </row>
    <row r="220" spans="1:44">
      <c r="A220" s="46"/>
      <c r="B220" s="46"/>
      <c r="C220" s="45"/>
      <c r="D220" s="45"/>
      <c r="E220" s="45"/>
      <c r="F220" s="45"/>
      <c r="G220" s="45"/>
      <c r="H220" s="31"/>
      <c r="I220" s="45"/>
      <c r="J220" s="45"/>
      <c r="K220" s="46"/>
      <c r="L220" s="31"/>
      <c r="M220" s="46"/>
      <c r="N220" s="30"/>
      <c r="O220" s="30"/>
      <c r="P220" s="30"/>
      <c r="AK220" s="7"/>
      <c r="AR220" s="10">
        <f t="shared" ca="1" si="22"/>
        <v>20</v>
      </c>
    </row>
    <row r="221" spans="1:44">
      <c r="A221" s="46"/>
      <c r="B221" s="46"/>
      <c r="C221" s="45"/>
      <c r="D221" s="45"/>
      <c r="E221" s="45"/>
      <c r="F221" s="45"/>
      <c r="G221" s="45"/>
      <c r="H221" s="31"/>
      <c r="I221" s="45"/>
      <c r="J221" s="45"/>
      <c r="K221" s="46"/>
      <c r="L221" s="31"/>
      <c r="M221" s="46"/>
      <c r="N221" s="30"/>
      <c r="O221" s="30"/>
      <c r="P221" s="30"/>
      <c r="AK221" s="7"/>
      <c r="AR221" s="10">
        <f t="shared" ca="1" si="22"/>
        <v>23</v>
      </c>
    </row>
    <row r="222" spans="1:44">
      <c r="A222" s="46"/>
      <c r="B222" s="46"/>
      <c r="C222" s="45"/>
      <c r="D222" s="45"/>
      <c r="E222" s="45"/>
      <c r="F222" s="45"/>
      <c r="G222" s="45"/>
      <c r="H222" s="31"/>
      <c r="I222" s="45"/>
      <c r="J222" s="45"/>
      <c r="K222" s="46"/>
      <c r="L222" s="31"/>
      <c r="M222" s="46"/>
      <c r="N222" s="30"/>
      <c r="O222" s="30"/>
      <c r="P222" s="30"/>
      <c r="AK222" s="7"/>
      <c r="AR222" s="10">
        <f t="shared" ca="1" si="22"/>
        <v>4</v>
      </c>
    </row>
    <row r="223" spans="1:44">
      <c r="A223" s="46"/>
      <c r="B223" s="46"/>
      <c r="C223" s="45"/>
      <c r="D223" s="45"/>
      <c r="E223" s="45"/>
      <c r="F223" s="45"/>
      <c r="G223" s="45"/>
      <c r="H223" s="31"/>
      <c r="I223" s="45"/>
      <c r="J223" s="45"/>
      <c r="K223" s="46"/>
      <c r="L223" s="31"/>
      <c r="M223" s="46"/>
      <c r="N223" s="30"/>
      <c r="O223" s="30"/>
      <c r="P223" s="30"/>
      <c r="AK223" s="7"/>
      <c r="AR223" s="10">
        <f t="shared" ca="1" si="22"/>
        <v>16</v>
      </c>
    </row>
    <row r="224" spans="1:44">
      <c r="A224" s="46"/>
      <c r="B224" s="46"/>
      <c r="C224" s="45"/>
      <c r="D224" s="45"/>
      <c r="E224" s="45"/>
      <c r="F224" s="45"/>
      <c r="G224" s="45"/>
      <c r="H224" s="31"/>
      <c r="I224" s="45"/>
      <c r="J224" s="45"/>
      <c r="K224" s="46"/>
      <c r="L224" s="31"/>
      <c r="M224" s="46"/>
      <c r="N224" s="30"/>
      <c r="O224" s="30"/>
      <c r="P224" s="30"/>
      <c r="AK224" s="7"/>
      <c r="AR224" s="10">
        <f t="shared" ca="1" si="22"/>
        <v>14</v>
      </c>
    </row>
    <row r="225" spans="1:44">
      <c r="A225" s="46"/>
      <c r="B225" s="46"/>
      <c r="C225" s="45"/>
      <c r="D225" s="45"/>
      <c r="E225" s="45"/>
      <c r="F225" s="45"/>
      <c r="G225" s="45"/>
      <c r="H225" s="31"/>
      <c r="I225" s="45"/>
      <c r="J225" s="45"/>
      <c r="K225" s="46"/>
      <c r="L225" s="31"/>
      <c r="M225" s="46"/>
      <c r="N225" s="30"/>
      <c r="O225" s="30"/>
      <c r="P225" s="30"/>
      <c r="AK225" s="7"/>
      <c r="AR225" s="10">
        <f t="shared" ca="1" si="22"/>
        <v>1</v>
      </c>
    </row>
    <row r="226" spans="1:44">
      <c r="A226" s="46"/>
      <c r="B226" s="46"/>
      <c r="C226" s="45"/>
      <c r="D226" s="45"/>
      <c r="E226" s="45"/>
      <c r="F226" s="45"/>
      <c r="G226" s="45"/>
      <c r="H226" s="31"/>
      <c r="I226" s="45"/>
      <c r="J226" s="45"/>
      <c r="K226" s="46"/>
      <c r="L226" s="31"/>
      <c r="M226" s="46"/>
      <c r="N226" s="30"/>
      <c r="O226" s="30"/>
      <c r="P226" s="30"/>
      <c r="AK226" s="7"/>
      <c r="AR226" s="10">
        <f t="shared" ca="1" si="22"/>
        <v>25</v>
      </c>
    </row>
    <row r="227" spans="1:44">
      <c r="A227" s="46"/>
      <c r="B227" s="46"/>
      <c r="C227" s="45"/>
      <c r="D227" s="45"/>
      <c r="E227" s="45"/>
      <c r="F227" s="45"/>
      <c r="G227" s="45"/>
      <c r="H227" s="31"/>
      <c r="I227" s="45"/>
      <c r="J227" s="45"/>
      <c r="K227" s="46"/>
      <c r="L227" s="31"/>
      <c r="M227" s="46"/>
      <c r="N227" s="30"/>
      <c r="O227" s="30"/>
      <c r="P227" s="30"/>
      <c r="AK227" s="7"/>
      <c r="AR227" s="10">
        <f t="shared" ca="1" si="22"/>
        <v>15</v>
      </c>
    </row>
    <row r="228" spans="1:44">
      <c r="A228" s="46"/>
      <c r="B228" s="46"/>
      <c r="C228" s="45"/>
      <c r="D228" s="45"/>
      <c r="E228" s="45"/>
      <c r="F228" s="45"/>
      <c r="G228" s="45"/>
      <c r="H228" s="31"/>
      <c r="I228" s="45"/>
      <c r="J228" s="45"/>
      <c r="K228" s="46"/>
      <c r="L228" s="31"/>
      <c r="M228" s="46"/>
      <c r="N228" s="30"/>
      <c r="O228" s="30"/>
      <c r="P228" s="30"/>
      <c r="AK228" s="7"/>
      <c r="AR228" s="10">
        <f t="shared" ca="1" si="22"/>
        <v>28</v>
      </c>
    </row>
    <row r="229" spans="1:44">
      <c r="A229" s="46"/>
      <c r="B229" s="46"/>
      <c r="C229" s="45"/>
      <c r="D229" s="45"/>
      <c r="E229" s="45"/>
      <c r="F229" s="45"/>
      <c r="G229" s="45"/>
      <c r="H229" s="31"/>
      <c r="I229" s="45"/>
      <c r="J229" s="45"/>
      <c r="K229" s="46"/>
      <c r="L229" s="31"/>
      <c r="M229" s="46"/>
      <c r="N229" s="30"/>
      <c r="O229" s="30"/>
      <c r="P229" s="30"/>
      <c r="AK229" s="7"/>
      <c r="AR229" s="10">
        <f t="shared" ca="1" si="22"/>
        <v>1</v>
      </c>
    </row>
    <row r="230" spans="1:44">
      <c r="A230" s="46"/>
      <c r="B230" s="46"/>
      <c r="C230" s="45"/>
      <c r="D230" s="45"/>
      <c r="E230" s="45"/>
      <c r="F230" s="45"/>
      <c r="G230" s="45"/>
      <c r="H230" s="31"/>
      <c r="I230" s="45"/>
      <c r="J230" s="45"/>
      <c r="K230" s="46"/>
      <c r="L230" s="31"/>
      <c r="M230" s="46"/>
      <c r="N230" s="30"/>
      <c r="O230" s="30"/>
      <c r="P230" s="30"/>
      <c r="AK230" s="7"/>
      <c r="AR230" s="10">
        <f t="shared" ca="1" si="22"/>
        <v>27</v>
      </c>
    </row>
    <row r="231" spans="1:44">
      <c r="A231" s="46"/>
      <c r="B231" s="46"/>
      <c r="C231" s="45"/>
      <c r="D231" s="45"/>
      <c r="E231" s="45"/>
      <c r="F231" s="45"/>
      <c r="G231" s="45"/>
      <c r="H231" s="31"/>
      <c r="I231" s="45"/>
      <c r="J231" s="45"/>
      <c r="K231" s="46"/>
      <c r="L231" s="31"/>
      <c r="M231" s="46"/>
      <c r="N231" s="30"/>
      <c r="O231" s="30"/>
      <c r="P231" s="30"/>
      <c r="AK231" s="7"/>
      <c r="AR231" s="10">
        <f t="shared" ca="1" si="22"/>
        <v>30</v>
      </c>
    </row>
    <row r="232" spans="1:44">
      <c r="A232" s="46"/>
      <c r="B232" s="46"/>
      <c r="C232" s="45"/>
      <c r="D232" s="45"/>
      <c r="E232" s="45"/>
      <c r="F232" s="45"/>
      <c r="G232" s="45"/>
      <c r="H232" s="31"/>
      <c r="I232" s="45"/>
      <c r="J232" s="45"/>
      <c r="K232" s="46"/>
      <c r="L232" s="31"/>
      <c r="M232" s="46"/>
      <c r="N232" s="30"/>
      <c r="O232" s="30"/>
      <c r="P232" s="30"/>
      <c r="AK232" s="7"/>
      <c r="AR232" s="10">
        <f t="shared" ca="1" si="22"/>
        <v>33</v>
      </c>
    </row>
    <row r="233" spans="1:44">
      <c r="A233" s="46"/>
      <c r="B233" s="46"/>
      <c r="C233" s="45"/>
      <c r="D233" s="45"/>
      <c r="E233" s="45"/>
      <c r="F233" s="45"/>
      <c r="G233" s="45"/>
      <c r="H233" s="31"/>
      <c r="I233" s="45"/>
      <c r="J233" s="45"/>
      <c r="K233" s="46"/>
      <c r="L233" s="31"/>
      <c r="M233" s="46"/>
      <c r="N233" s="30"/>
      <c r="O233" s="30"/>
      <c r="P233" s="30"/>
      <c r="AK233" s="7"/>
      <c r="AR233" s="10">
        <f t="shared" ca="1" si="22"/>
        <v>33</v>
      </c>
    </row>
    <row r="234" spans="1:44">
      <c r="A234" s="46"/>
      <c r="B234" s="46"/>
      <c r="C234" s="45"/>
      <c r="D234" s="45"/>
      <c r="E234" s="45"/>
      <c r="F234" s="45"/>
      <c r="G234" s="45"/>
      <c r="H234" s="31"/>
      <c r="I234" s="45"/>
      <c r="J234" s="45"/>
      <c r="K234" s="46"/>
      <c r="L234" s="31"/>
      <c r="M234" s="46"/>
      <c r="N234" s="30"/>
      <c r="O234" s="30"/>
      <c r="P234" s="30"/>
      <c r="AK234" s="7"/>
      <c r="AR234" s="10">
        <f t="shared" ca="1" si="22"/>
        <v>16</v>
      </c>
    </row>
    <row r="235" spans="1:44">
      <c r="A235" s="46"/>
      <c r="B235" s="46"/>
      <c r="C235" s="45"/>
      <c r="D235" s="45"/>
      <c r="E235" s="45"/>
      <c r="F235" s="45"/>
      <c r="G235" s="45"/>
      <c r="H235" s="31"/>
      <c r="I235" s="45"/>
      <c r="J235" s="45"/>
      <c r="K235" s="46"/>
      <c r="L235" s="31"/>
      <c r="M235" s="46"/>
      <c r="N235" s="30"/>
      <c r="O235" s="30"/>
      <c r="P235" s="30"/>
      <c r="AK235" s="7"/>
      <c r="AR235" s="10">
        <f t="shared" ca="1" si="22"/>
        <v>30</v>
      </c>
    </row>
    <row r="236" spans="1:44">
      <c r="A236" s="46"/>
      <c r="B236" s="46"/>
      <c r="C236" s="45"/>
      <c r="D236" s="45"/>
      <c r="E236" s="45"/>
      <c r="F236" s="45"/>
      <c r="G236" s="45"/>
      <c r="H236" s="31"/>
      <c r="I236" s="45"/>
      <c r="J236" s="45"/>
      <c r="K236" s="46"/>
      <c r="L236" s="31"/>
      <c r="M236" s="46"/>
      <c r="N236" s="30"/>
      <c r="O236" s="30"/>
      <c r="P236" s="30"/>
      <c r="AK236" s="7"/>
      <c r="AR236" s="10">
        <f t="shared" ca="1" si="22"/>
        <v>28</v>
      </c>
    </row>
    <row r="237" spans="1:44">
      <c r="A237" s="46"/>
      <c r="B237" s="46"/>
      <c r="C237" s="45"/>
      <c r="D237" s="45"/>
      <c r="E237" s="45"/>
      <c r="F237" s="45"/>
      <c r="G237" s="45"/>
      <c r="H237" s="31"/>
      <c r="I237" s="45"/>
      <c r="J237" s="45"/>
      <c r="K237" s="46"/>
      <c r="L237" s="31"/>
      <c r="M237" s="46"/>
      <c r="N237" s="30"/>
      <c r="O237" s="30"/>
      <c r="P237" s="30"/>
      <c r="AK237" s="7"/>
      <c r="AR237" s="10">
        <f t="shared" ca="1" si="22"/>
        <v>11</v>
      </c>
    </row>
    <row r="238" spans="1:44">
      <c r="A238" s="46"/>
      <c r="B238" s="46"/>
      <c r="C238" s="45"/>
      <c r="D238" s="45"/>
      <c r="E238" s="45"/>
      <c r="F238" s="45"/>
      <c r="G238" s="45"/>
      <c r="H238" s="31"/>
      <c r="I238" s="45"/>
      <c r="J238" s="45"/>
      <c r="K238" s="46"/>
      <c r="L238" s="31"/>
      <c r="M238" s="46"/>
      <c r="N238" s="30"/>
      <c r="O238" s="30"/>
      <c r="P238" s="30"/>
      <c r="AK238" s="7"/>
      <c r="AR238" s="10">
        <f t="shared" ca="1" si="22"/>
        <v>36</v>
      </c>
    </row>
    <row r="239" spans="1:44">
      <c r="A239" s="46"/>
      <c r="B239" s="46"/>
      <c r="C239" s="45"/>
      <c r="D239" s="45"/>
      <c r="E239" s="45"/>
      <c r="F239" s="45"/>
      <c r="G239" s="45"/>
      <c r="H239" s="31"/>
      <c r="I239" s="45"/>
      <c r="J239" s="45"/>
      <c r="K239" s="46"/>
      <c r="L239" s="31"/>
      <c r="M239" s="46"/>
      <c r="N239" s="30"/>
      <c r="O239" s="30"/>
      <c r="P239" s="30"/>
      <c r="AK239" s="7"/>
      <c r="AR239" s="10">
        <f t="shared" ca="1" si="22"/>
        <v>18</v>
      </c>
    </row>
    <row r="240" spans="1:44">
      <c r="A240" s="46"/>
      <c r="B240" s="46"/>
      <c r="C240" s="45"/>
      <c r="D240" s="45"/>
      <c r="E240" s="45"/>
      <c r="F240" s="45"/>
      <c r="G240" s="45"/>
      <c r="H240" s="31"/>
      <c r="I240" s="45"/>
      <c r="J240" s="45"/>
      <c r="K240" s="46"/>
      <c r="L240" s="31"/>
      <c r="M240" s="46"/>
      <c r="N240" s="30"/>
      <c r="O240" s="30"/>
      <c r="P240" s="30"/>
      <c r="AK240" s="7"/>
      <c r="AR240" s="10">
        <f t="shared" ca="1" si="22"/>
        <v>29</v>
      </c>
    </row>
    <row r="241" spans="1:44">
      <c r="A241" s="46"/>
      <c r="B241" s="46"/>
      <c r="C241" s="45"/>
      <c r="D241" s="45"/>
      <c r="E241" s="45"/>
      <c r="F241" s="45"/>
      <c r="G241" s="45"/>
      <c r="H241" s="31"/>
      <c r="I241" s="45"/>
      <c r="J241" s="45"/>
      <c r="K241" s="46"/>
      <c r="L241" s="31"/>
      <c r="M241" s="46"/>
      <c r="N241" s="30"/>
      <c r="O241" s="30"/>
      <c r="P241" s="30"/>
      <c r="AK241" s="7"/>
      <c r="AR241" s="10">
        <f t="shared" ca="1" si="22"/>
        <v>8</v>
      </c>
    </row>
    <row r="242" spans="1:44">
      <c r="A242" s="46"/>
      <c r="B242" s="46"/>
      <c r="C242" s="45"/>
      <c r="D242" s="45"/>
      <c r="E242" s="45"/>
      <c r="F242" s="45"/>
      <c r="G242" s="45"/>
      <c r="H242" s="31"/>
      <c r="I242" s="45"/>
      <c r="J242" s="45"/>
      <c r="K242" s="46"/>
      <c r="L242" s="31"/>
      <c r="M242" s="46"/>
      <c r="N242" s="30"/>
      <c r="O242" s="30"/>
      <c r="P242" s="30"/>
      <c r="AK242" s="7"/>
      <c r="AR242" s="10">
        <f t="shared" ca="1" si="22"/>
        <v>29</v>
      </c>
    </row>
    <row r="243" spans="1:44">
      <c r="A243" s="46"/>
      <c r="B243" s="46"/>
      <c r="C243" s="45"/>
      <c r="D243" s="45"/>
      <c r="E243" s="45"/>
      <c r="F243" s="45"/>
      <c r="G243" s="45"/>
      <c r="H243" s="31"/>
      <c r="I243" s="45"/>
      <c r="J243" s="45"/>
      <c r="K243" s="46"/>
      <c r="L243" s="31"/>
      <c r="M243" s="46"/>
      <c r="N243" s="30"/>
      <c r="O243" s="30"/>
      <c r="P243" s="30"/>
      <c r="AK243" s="7"/>
      <c r="AR243" s="10">
        <f t="shared" ca="1" si="22"/>
        <v>2</v>
      </c>
    </row>
    <row r="244" spans="1:44">
      <c r="A244" s="46"/>
      <c r="B244" s="46"/>
      <c r="C244" s="45"/>
      <c r="D244" s="45"/>
      <c r="E244" s="45"/>
      <c r="F244" s="45"/>
      <c r="G244" s="45"/>
      <c r="H244" s="31"/>
      <c r="I244" s="45"/>
      <c r="J244" s="45"/>
      <c r="K244" s="46"/>
      <c r="L244" s="31"/>
      <c r="M244" s="46"/>
      <c r="N244" s="30"/>
      <c r="O244" s="30"/>
      <c r="P244" s="30"/>
      <c r="AK244" s="7"/>
      <c r="AR244" s="10">
        <f t="shared" ca="1" si="22"/>
        <v>4</v>
      </c>
    </row>
    <row r="245" spans="1:44">
      <c r="A245" s="46"/>
      <c r="B245" s="46"/>
      <c r="C245" s="45"/>
      <c r="D245" s="45"/>
      <c r="E245" s="45"/>
      <c r="F245" s="45"/>
      <c r="G245" s="45"/>
      <c r="H245" s="31"/>
      <c r="I245" s="45"/>
      <c r="J245" s="45"/>
      <c r="K245" s="46"/>
      <c r="L245" s="31"/>
      <c r="M245" s="46"/>
      <c r="N245" s="30"/>
      <c r="O245" s="30"/>
      <c r="P245" s="30"/>
      <c r="AK245" s="7"/>
      <c r="AR245" s="10">
        <f t="shared" ca="1" si="22"/>
        <v>35</v>
      </c>
    </row>
    <row r="246" spans="1:44">
      <c r="A246" s="46"/>
      <c r="B246" s="46"/>
      <c r="C246" s="45"/>
      <c r="D246" s="45"/>
      <c r="E246" s="45"/>
      <c r="F246" s="45"/>
      <c r="G246" s="45"/>
      <c r="H246" s="31"/>
      <c r="I246" s="45"/>
      <c r="J246" s="45"/>
      <c r="K246" s="46"/>
      <c r="L246" s="31"/>
      <c r="M246" s="46"/>
      <c r="N246" s="30"/>
      <c r="O246" s="30"/>
      <c r="P246" s="30"/>
      <c r="AK246" s="7"/>
      <c r="AR246" s="10">
        <f t="shared" ca="1" si="22"/>
        <v>34</v>
      </c>
    </row>
    <row r="247" spans="1:44">
      <c r="A247" s="46"/>
      <c r="B247" s="46"/>
      <c r="C247" s="45"/>
      <c r="D247" s="45"/>
      <c r="E247" s="45"/>
      <c r="F247" s="45"/>
      <c r="G247" s="45"/>
      <c r="H247" s="31"/>
      <c r="I247" s="45"/>
      <c r="J247" s="45"/>
      <c r="K247" s="46"/>
      <c r="L247" s="31"/>
      <c r="M247" s="46"/>
      <c r="N247" s="30"/>
      <c r="O247" s="30"/>
      <c r="P247" s="30"/>
      <c r="AK247" s="7"/>
      <c r="AR247" s="10">
        <f t="shared" ca="1" si="22"/>
        <v>24</v>
      </c>
    </row>
    <row r="248" spans="1:44">
      <c r="A248" s="46"/>
      <c r="B248" s="46"/>
      <c r="C248" s="45"/>
      <c r="D248" s="45"/>
      <c r="E248" s="45"/>
      <c r="F248" s="45"/>
      <c r="G248" s="45"/>
      <c r="H248" s="31"/>
      <c r="I248" s="45"/>
      <c r="J248" s="45"/>
      <c r="K248" s="46"/>
      <c r="L248" s="31"/>
      <c r="M248" s="46"/>
      <c r="N248" s="30"/>
      <c r="O248" s="30"/>
      <c r="P248" s="30"/>
      <c r="AK248" s="7"/>
      <c r="AR248" s="10">
        <f t="shared" ca="1" si="22"/>
        <v>3</v>
      </c>
    </row>
    <row r="249" spans="1:44">
      <c r="A249" s="46"/>
      <c r="B249" s="46"/>
      <c r="C249" s="45"/>
      <c r="D249" s="45"/>
      <c r="E249" s="45"/>
      <c r="F249" s="45"/>
      <c r="G249" s="45"/>
      <c r="H249" s="31"/>
      <c r="I249" s="45"/>
      <c r="J249" s="45"/>
      <c r="K249" s="46"/>
      <c r="L249" s="31"/>
      <c r="M249" s="46"/>
      <c r="N249" s="30"/>
      <c r="O249" s="30"/>
      <c r="P249" s="30"/>
      <c r="AK249" s="7"/>
      <c r="AR249" s="10">
        <f t="shared" ca="1" si="22"/>
        <v>21</v>
      </c>
    </row>
    <row r="250" spans="1:44">
      <c r="A250" s="46"/>
      <c r="B250" s="46"/>
      <c r="C250" s="45"/>
      <c r="D250" s="45"/>
      <c r="E250" s="45"/>
      <c r="F250" s="45"/>
      <c r="G250" s="45"/>
      <c r="H250" s="31"/>
      <c r="I250" s="45"/>
      <c r="J250" s="45"/>
      <c r="K250" s="46"/>
      <c r="L250" s="31"/>
      <c r="M250" s="46"/>
      <c r="N250" s="30"/>
      <c r="O250" s="30"/>
      <c r="P250" s="30"/>
      <c r="AK250" s="7"/>
      <c r="AR250" s="10">
        <f t="shared" ca="1" si="22"/>
        <v>30</v>
      </c>
    </row>
    <row r="251" spans="1:44">
      <c r="A251" s="46"/>
      <c r="B251" s="46"/>
      <c r="C251" s="45"/>
      <c r="D251" s="45"/>
      <c r="E251" s="45"/>
      <c r="F251" s="45"/>
      <c r="G251" s="45"/>
      <c r="H251" s="31"/>
      <c r="I251" s="45"/>
      <c r="J251" s="45"/>
      <c r="K251" s="46"/>
      <c r="L251" s="31"/>
      <c r="M251" s="46"/>
      <c r="N251" s="30"/>
      <c r="O251" s="30"/>
      <c r="P251" s="30"/>
      <c r="AK251" s="7"/>
      <c r="AR251" s="10">
        <f t="shared" ca="1" si="22"/>
        <v>10</v>
      </c>
    </row>
    <row r="252" spans="1:44">
      <c r="A252" s="46"/>
      <c r="B252" s="46"/>
      <c r="C252" s="45"/>
      <c r="D252" s="45"/>
      <c r="E252" s="45"/>
      <c r="F252" s="45"/>
      <c r="G252" s="45"/>
      <c r="H252" s="31"/>
      <c r="I252" s="45"/>
      <c r="J252" s="45"/>
      <c r="K252" s="46"/>
      <c r="L252" s="31"/>
      <c r="M252" s="46"/>
      <c r="N252" s="30"/>
      <c r="O252" s="30"/>
      <c r="P252" s="30"/>
      <c r="AK252" s="7"/>
      <c r="AR252" s="10">
        <f t="shared" ca="1" si="22"/>
        <v>36</v>
      </c>
    </row>
    <row r="253" spans="1:44">
      <c r="A253" s="46"/>
      <c r="B253" s="46"/>
      <c r="C253" s="45"/>
      <c r="D253" s="45"/>
      <c r="E253" s="45"/>
      <c r="F253" s="45"/>
      <c r="G253" s="45"/>
      <c r="H253" s="31"/>
      <c r="I253" s="45"/>
      <c r="J253" s="45"/>
      <c r="K253" s="46"/>
      <c r="L253" s="31"/>
      <c r="M253" s="46"/>
      <c r="N253" s="30"/>
      <c r="O253" s="30"/>
      <c r="P253" s="30"/>
      <c r="AK253" s="7"/>
      <c r="AR253" s="10">
        <f t="shared" ca="1" si="22"/>
        <v>6</v>
      </c>
    </row>
    <row r="254" spans="1:44">
      <c r="A254" s="46"/>
      <c r="B254" s="46"/>
      <c r="C254" s="45"/>
      <c r="D254" s="45"/>
      <c r="E254" s="45"/>
      <c r="F254" s="45"/>
      <c r="G254" s="45"/>
      <c r="H254" s="31"/>
      <c r="I254" s="45"/>
      <c r="J254" s="45"/>
      <c r="K254" s="46"/>
      <c r="L254" s="31"/>
      <c r="M254" s="46"/>
      <c r="N254" s="30"/>
      <c r="O254" s="30"/>
      <c r="P254" s="30"/>
      <c r="AK254" s="7"/>
      <c r="AR254" s="10">
        <f t="shared" ca="1" si="22"/>
        <v>28</v>
      </c>
    </row>
    <row r="255" spans="1:44">
      <c r="A255" s="46"/>
      <c r="B255" s="46"/>
      <c r="C255" s="45"/>
      <c r="D255" s="45"/>
      <c r="E255" s="45"/>
      <c r="F255" s="45"/>
      <c r="G255" s="45"/>
      <c r="H255" s="31"/>
      <c r="I255" s="45"/>
      <c r="J255" s="45"/>
      <c r="K255" s="46"/>
      <c r="L255" s="31"/>
      <c r="M255" s="46"/>
      <c r="N255" s="30"/>
      <c r="O255" s="30"/>
      <c r="P255" s="30"/>
      <c r="AK255" s="7"/>
      <c r="AR255" s="10">
        <f t="shared" ca="1" si="22"/>
        <v>16</v>
      </c>
    </row>
    <row r="256" spans="1:44">
      <c r="A256" s="46"/>
      <c r="B256" s="46"/>
      <c r="C256" s="45"/>
      <c r="D256" s="45"/>
      <c r="E256" s="45"/>
      <c r="F256" s="45"/>
      <c r="G256" s="45"/>
      <c r="H256" s="31"/>
      <c r="I256" s="45"/>
      <c r="J256" s="45"/>
      <c r="K256" s="46"/>
      <c r="L256" s="31"/>
      <c r="M256" s="46"/>
      <c r="N256" s="30"/>
      <c r="O256" s="30"/>
      <c r="P256" s="30"/>
      <c r="AK256" s="7"/>
      <c r="AR256" s="10">
        <f t="shared" ca="1" si="22"/>
        <v>21</v>
      </c>
    </row>
    <row r="257" spans="1:44">
      <c r="A257" s="46"/>
      <c r="B257" s="46"/>
      <c r="C257" s="45"/>
      <c r="D257" s="45"/>
      <c r="E257" s="45"/>
      <c r="F257" s="45"/>
      <c r="G257" s="45"/>
      <c r="H257" s="31"/>
      <c r="I257" s="45"/>
      <c r="J257" s="45"/>
      <c r="K257" s="46"/>
      <c r="L257" s="31"/>
      <c r="M257" s="46"/>
      <c r="N257" s="30"/>
      <c r="O257" s="30"/>
      <c r="P257" s="30"/>
      <c r="AK257" s="7"/>
      <c r="AR257" s="10">
        <f t="shared" ca="1" si="22"/>
        <v>23</v>
      </c>
    </row>
    <row r="258" spans="1:44">
      <c r="A258" s="46"/>
      <c r="B258" s="46"/>
      <c r="C258" s="45"/>
      <c r="D258" s="45"/>
      <c r="E258" s="45"/>
      <c r="F258" s="45"/>
      <c r="G258" s="45"/>
      <c r="H258" s="31"/>
      <c r="I258" s="45"/>
      <c r="J258" s="45"/>
      <c r="K258" s="46"/>
      <c r="L258" s="31"/>
      <c r="M258" s="46"/>
      <c r="N258" s="30"/>
      <c r="O258" s="30"/>
      <c r="P258" s="30"/>
      <c r="AK258" s="7"/>
      <c r="AR258" s="10">
        <f t="shared" ca="1" si="22"/>
        <v>17</v>
      </c>
    </row>
    <row r="259" spans="1:44">
      <c r="A259" s="46"/>
      <c r="B259" s="46"/>
      <c r="C259" s="45"/>
      <c r="D259" s="45"/>
      <c r="E259" s="45"/>
      <c r="F259" s="45"/>
      <c r="G259" s="45"/>
      <c r="H259" s="31"/>
      <c r="I259" s="45"/>
      <c r="J259" s="45"/>
      <c r="K259" s="46"/>
      <c r="L259" s="31"/>
      <c r="M259" s="46"/>
      <c r="N259" s="30"/>
      <c r="O259" s="30"/>
      <c r="P259" s="30"/>
      <c r="AK259" s="7"/>
      <c r="AR259" s="10">
        <f t="shared" ca="1" si="22"/>
        <v>33</v>
      </c>
    </row>
    <row r="260" spans="1:44">
      <c r="A260" s="46"/>
      <c r="B260" s="46"/>
      <c r="C260" s="45"/>
      <c r="D260" s="45"/>
      <c r="E260" s="45"/>
      <c r="F260" s="45"/>
      <c r="G260" s="45"/>
      <c r="H260" s="31"/>
      <c r="I260" s="45"/>
      <c r="J260" s="45"/>
      <c r="K260" s="46"/>
      <c r="L260" s="31"/>
      <c r="M260" s="46"/>
      <c r="N260" s="30"/>
      <c r="O260" s="30"/>
      <c r="P260" s="30"/>
      <c r="AK260" s="7"/>
      <c r="AR260" s="10">
        <f t="shared" ca="1" si="22"/>
        <v>3</v>
      </c>
    </row>
    <row r="261" spans="1:44">
      <c r="A261" s="46"/>
      <c r="B261" s="46"/>
      <c r="C261" s="45"/>
      <c r="D261" s="45"/>
      <c r="E261" s="45"/>
      <c r="F261" s="45"/>
      <c r="G261" s="45"/>
      <c r="H261" s="31"/>
      <c r="I261" s="45"/>
      <c r="J261" s="45"/>
      <c r="K261" s="46"/>
      <c r="L261" s="31"/>
      <c r="M261" s="46"/>
      <c r="N261" s="30"/>
      <c r="O261" s="30"/>
      <c r="P261" s="30"/>
      <c r="AK261" s="7"/>
      <c r="AR261" s="10">
        <f t="shared" ref="AR261:AR324" ca="1" si="24">IF($A$2="no",INT(RAND()*36+1),INT(RAND()*37))</f>
        <v>5</v>
      </c>
    </row>
    <row r="262" spans="1:44">
      <c r="A262" s="46"/>
      <c r="B262" s="46"/>
      <c r="C262" s="45"/>
      <c r="D262" s="45"/>
      <c r="E262" s="45"/>
      <c r="F262" s="45"/>
      <c r="G262" s="45"/>
      <c r="H262" s="31"/>
      <c r="I262" s="45"/>
      <c r="J262" s="45"/>
      <c r="K262" s="46"/>
      <c r="L262" s="31"/>
      <c r="M262" s="46"/>
      <c r="N262" s="30"/>
      <c r="O262" s="30"/>
      <c r="P262" s="30"/>
      <c r="AK262" s="7"/>
      <c r="AR262" s="10">
        <f t="shared" ca="1" si="24"/>
        <v>25</v>
      </c>
    </row>
    <row r="263" spans="1:44">
      <c r="A263" s="46"/>
      <c r="B263" s="46"/>
      <c r="C263" s="45"/>
      <c r="D263" s="45"/>
      <c r="E263" s="45"/>
      <c r="F263" s="45"/>
      <c r="G263" s="45"/>
      <c r="H263" s="31"/>
      <c r="I263" s="45"/>
      <c r="J263" s="45"/>
      <c r="K263" s="46"/>
      <c r="L263" s="31"/>
      <c r="M263" s="46"/>
      <c r="N263" s="30"/>
      <c r="O263" s="30"/>
      <c r="P263" s="30"/>
      <c r="AK263" s="7"/>
      <c r="AR263" s="10">
        <f t="shared" ca="1" si="24"/>
        <v>30</v>
      </c>
    </row>
    <row r="264" spans="1:44">
      <c r="A264" s="46"/>
      <c r="B264" s="46"/>
      <c r="C264" s="45"/>
      <c r="D264" s="45"/>
      <c r="E264" s="45"/>
      <c r="F264" s="45"/>
      <c r="G264" s="45"/>
      <c r="H264" s="31"/>
      <c r="I264" s="45"/>
      <c r="J264" s="45"/>
      <c r="K264" s="46"/>
      <c r="L264" s="31"/>
      <c r="M264" s="46"/>
      <c r="N264" s="30"/>
      <c r="O264" s="30"/>
      <c r="P264" s="30"/>
      <c r="AK264" s="7"/>
      <c r="AR264" s="10">
        <f t="shared" ca="1" si="24"/>
        <v>16</v>
      </c>
    </row>
    <row r="265" spans="1:44">
      <c r="A265" s="46"/>
      <c r="B265" s="46"/>
      <c r="C265" s="45"/>
      <c r="D265" s="45"/>
      <c r="E265" s="45"/>
      <c r="F265" s="45"/>
      <c r="G265" s="45"/>
      <c r="H265" s="31"/>
      <c r="I265" s="45"/>
      <c r="J265" s="45"/>
      <c r="K265" s="46"/>
      <c r="L265" s="31"/>
      <c r="M265" s="46"/>
      <c r="N265" s="30"/>
      <c r="O265" s="30"/>
      <c r="P265" s="30"/>
      <c r="AK265" s="7"/>
      <c r="AR265" s="10">
        <f t="shared" ca="1" si="24"/>
        <v>2</v>
      </c>
    </row>
    <row r="266" spans="1:44">
      <c r="A266" s="46"/>
      <c r="B266" s="46"/>
      <c r="C266" s="45"/>
      <c r="D266" s="45"/>
      <c r="E266" s="45"/>
      <c r="F266" s="45"/>
      <c r="G266" s="45"/>
      <c r="H266" s="31"/>
      <c r="I266" s="45"/>
      <c r="J266" s="45"/>
      <c r="K266" s="46"/>
      <c r="L266" s="31"/>
      <c r="M266" s="46"/>
      <c r="N266" s="30"/>
      <c r="O266" s="30"/>
      <c r="P266" s="30"/>
      <c r="AK266" s="7"/>
      <c r="AR266" s="10">
        <f t="shared" ca="1" si="24"/>
        <v>3</v>
      </c>
    </row>
    <row r="267" spans="1:44">
      <c r="A267" s="46"/>
      <c r="B267" s="46"/>
      <c r="C267" s="45"/>
      <c r="D267" s="45"/>
      <c r="E267" s="45"/>
      <c r="F267" s="45"/>
      <c r="G267" s="45"/>
      <c r="H267" s="31"/>
      <c r="I267" s="45"/>
      <c r="J267" s="45"/>
      <c r="K267" s="46"/>
      <c r="L267" s="31"/>
      <c r="M267" s="46"/>
      <c r="N267" s="30"/>
      <c r="O267" s="30"/>
      <c r="P267" s="30"/>
      <c r="AK267" s="7"/>
      <c r="AR267" s="10">
        <f t="shared" ca="1" si="24"/>
        <v>9</v>
      </c>
    </row>
    <row r="268" spans="1:44">
      <c r="A268" s="46"/>
      <c r="B268" s="46"/>
      <c r="C268" s="45"/>
      <c r="D268" s="45"/>
      <c r="E268" s="45"/>
      <c r="F268" s="45"/>
      <c r="G268" s="45"/>
      <c r="H268" s="31"/>
      <c r="I268" s="45"/>
      <c r="J268" s="45"/>
      <c r="K268" s="46"/>
      <c r="L268" s="31"/>
      <c r="M268" s="46"/>
      <c r="N268" s="30"/>
      <c r="O268" s="30"/>
      <c r="P268" s="30"/>
      <c r="AK268" s="7"/>
      <c r="AR268" s="10">
        <f t="shared" ca="1" si="24"/>
        <v>3</v>
      </c>
    </row>
    <row r="269" spans="1:44">
      <c r="A269" s="46"/>
      <c r="B269" s="46"/>
      <c r="C269" s="45"/>
      <c r="D269" s="45"/>
      <c r="E269" s="45"/>
      <c r="F269" s="45"/>
      <c r="G269" s="45"/>
      <c r="H269" s="31"/>
      <c r="I269" s="45"/>
      <c r="J269" s="45"/>
      <c r="K269" s="46"/>
      <c r="L269" s="31"/>
      <c r="M269" s="46"/>
      <c r="N269" s="30"/>
      <c r="O269" s="30"/>
      <c r="P269" s="30"/>
      <c r="AK269" s="7"/>
      <c r="AR269" s="10">
        <f t="shared" ca="1" si="24"/>
        <v>15</v>
      </c>
    </row>
    <row r="270" spans="1:44">
      <c r="A270" s="46"/>
      <c r="B270" s="46"/>
      <c r="C270" s="45"/>
      <c r="D270" s="45"/>
      <c r="E270" s="45"/>
      <c r="F270" s="45"/>
      <c r="G270" s="45"/>
      <c r="H270" s="31"/>
      <c r="I270" s="45"/>
      <c r="J270" s="45"/>
      <c r="K270" s="46"/>
      <c r="L270" s="31"/>
      <c r="M270" s="46"/>
      <c r="N270" s="30"/>
      <c r="O270" s="30"/>
      <c r="P270" s="30"/>
      <c r="AK270" s="7"/>
      <c r="AR270" s="10">
        <f t="shared" ca="1" si="24"/>
        <v>13</v>
      </c>
    </row>
    <row r="271" spans="1:44">
      <c r="A271" s="46"/>
      <c r="B271" s="46"/>
      <c r="C271" s="45"/>
      <c r="D271" s="45"/>
      <c r="E271" s="45"/>
      <c r="F271" s="45"/>
      <c r="G271" s="45"/>
      <c r="H271" s="31"/>
      <c r="I271" s="45"/>
      <c r="J271" s="45"/>
      <c r="K271" s="46"/>
      <c r="L271" s="31"/>
      <c r="M271" s="46"/>
      <c r="N271" s="30"/>
      <c r="O271" s="30"/>
      <c r="P271" s="30"/>
      <c r="AK271" s="7"/>
      <c r="AR271" s="10">
        <f t="shared" ca="1" si="24"/>
        <v>9</v>
      </c>
    </row>
    <row r="272" spans="1:44">
      <c r="A272" s="46"/>
      <c r="B272" s="46"/>
      <c r="C272" s="45"/>
      <c r="D272" s="45"/>
      <c r="E272" s="45"/>
      <c r="F272" s="45"/>
      <c r="G272" s="45"/>
      <c r="H272" s="31"/>
      <c r="I272" s="45"/>
      <c r="J272" s="45"/>
      <c r="K272" s="46"/>
      <c r="L272" s="31"/>
      <c r="M272" s="46"/>
      <c r="N272" s="30"/>
      <c r="O272" s="30"/>
      <c r="P272" s="30"/>
      <c r="AK272" s="7"/>
      <c r="AR272" s="10">
        <f t="shared" ca="1" si="24"/>
        <v>20</v>
      </c>
    </row>
    <row r="273" spans="1:44">
      <c r="A273" s="46"/>
      <c r="B273" s="46"/>
      <c r="C273" s="45"/>
      <c r="D273" s="45"/>
      <c r="E273" s="45"/>
      <c r="F273" s="45"/>
      <c r="G273" s="45"/>
      <c r="H273" s="31"/>
      <c r="I273" s="45"/>
      <c r="J273" s="45"/>
      <c r="K273" s="46"/>
      <c r="L273" s="31"/>
      <c r="M273" s="46"/>
      <c r="N273" s="30"/>
      <c r="O273" s="30"/>
      <c r="P273" s="30"/>
      <c r="AK273" s="7"/>
      <c r="AR273" s="10">
        <f t="shared" ca="1" si="24"/>
        <v>32</v>
      </c>
    </row>
    <row r="274" spans="1:44">
      <c r="A274" s="46"/>
      <c r="B274" s="46"/>
      <c r="C274" s="45"/>
      <c r="D274" s="45"/>
      <c r="E274" s="45"/>
      <c r="F274" s="45"/>
      <c r="G274" s="45"/>
      <c r="H274" s="31"/>
      <c r="I274" s="45"/>
      <c r="J274" s="45"/>
      <c r="K274" s="46"/>
      <c r="L274" s="31"/>
      <c r="M274" s="46"/>
      <c r="N274" s="30"/>
      <c r="O274" s="30"/>
      <c r="P274" s="30"/>
      <c r="AK274" s="7"/>
      <c r="AR274" s="10">
        <f t="shared" ca="1" si="24"/>
        <v>20</v>
      </c>
    </row>
    <row r="275" spans="1:44">
      <c r="A275" s="46"/>
      <c r="B275" s="46"/>
      <c r="C275" s="45"/>
      <c r="D275" s="45"/>
      <c r="E275" s="45"/>
      <c r="F275" s="45"/>
      <c r="G275" s="45"/>
      <c r="H275" s="31"/>
      <c r="I275" s="45"/>
      <c r="J275" s="45"/>
      <c r="K275" s="46"/>
      <c r="L275" s="31"/>
      <c r="M275" s="46"/>
      <c r="N275" s="30"/>
      <c r="O275" s="30"/>
      <c r="P275" s="30"/>
      <c r="AK275" s="7"/>
      <c r="AR275" s="10">
        <f t="shared" ca="1" si="24"/>
        <v>3</v>
      </c>
    </row>
    <row r="276" spans="1:44">
      <c r="A276" s="46"/>
      <c r="B276" s="46"/>
      <c r="C276" s="45"/>
      <c r="D276" s="45"/>
      <c r="E276" s="45"/>
      <c r="F276" s="45"/>
      <c r="G276" s="45"/>
      <c r="H276" s="31"/>
      <c r="I276" s="45"/>
      <c r="J276" s="45"/>
      <c r="K276" s="46"/>
      <c r="L276" s="31"/>
      <c r="M276" s="46"/>
      <c r="N276" s="30"/>
      <c r="O276" s="30"/>
      <c r="P276" s="30"/>
      <c r="AK276" s="7"/>
      <c r="AR276" s="10">
        <f t="shared" ca="1" si="24"/>
        <v>18</v>
      </c>
    </row>
    <row r="277" spans="1:44">
      <c r="A277" s="46"/>
      <c r="B277" s="46"/>
      <c r="C277" s="45"/>
      <c r="D277" s="45"/>
      <c r="E277" s="45"/>
      <c r="F277" s="45"/>
      <c r="G277" s="45"/>
      <c r="H277" s="31"/>
      <c r="I277" s="45"/>
      <c r="J277" s="45"/>
      <c r="K277" s="46"/>
      <c r="L277" s="31"/>
      <c r="M277" s="46"/>
      <c r="N277" s="30"/>
      <c r="O277" s="30"/>
      <c r="P277" s="30"/>
      <c r="AK277" s="7"/>
      <c r="AR277" s="10">
        <f t="shared" ca="1" si="24"/>
        <v>36</v>
      </c>
    </row>
    <row r="278" spans="1:44">
      <c r="A278" s="46"/>
      <c r="B278" s="46"/>
      <c r="C278" s="45"/>
      <c r="D278" s="45"/>
      <c r="E278" s="45"/>
      <c r="F278" s="45"/>
      <c r="G278" s="45"/>
      <c r="H278" s="31"/>
      <c r="I278" s="45"/>
      <c r="J278" s="45"/>
      <c r="K278" s="46"/>
      <c r="L278" s="31"/>
      <c r="M278" s="46"/>
      <c r="N278" s="30"/>
      <c r="O278" s="30"/>
      <c r="P278" s="30"/>
      <c r="AK278" s="7"/>
      <c r="AR278" s="10">
        <f t="shared" ca="1" si="24"/>
        <v>22</v>
      </c>
    </row>
    <row r="279" spans="1:44">
      <c r="A279" s="46"/>
      <c r="B279" s="46"/>
      <c r="C279" s="45"/>
      <c r="D279" s="45"/>
      <c r="E279" s="45"/>
      <c r="F279" s="45"/>
      <c r="G279" s="45"/>
      <c r="H279" s="31"/>
      <c r="I279" s="45"/>
      <c r="J279" s="45"/>
      <c r="K279" s="46"/>
      <c r="L279" s="31"/>
      <c r="M279" s="46"/>
      <c r="N279" s="30"/>
      <c r="O279" s="30"/>
      <c r="P279" s="30"/>
      <c r="AK279" s="7"/>
      <c r="AR279" s="10">
        <f t="shared" ca="1" si="24"/>
        <v>18</v>
      </c>
    </row>
    <row r="280" spans="1:44">
      <c r="A280" s="46"/>
      <c r="B280" s="46"/>
      <c r="C280" s="45"/>
      <c r="D280" s="45"/>
      <c r="E280" s="45"/>
      <c r="F280" s="45"/>
      <c r="G280" s="45"/>
      <c r="H280" s="31"/>
      <c r="I280" s="45"/>
      <c r="J280" s="45"/>
      <c r="K280" s="46"/>
      <c r="L280" s="31"/>
      <c r="M280" s="46"/>
      <c r="N280" s="30"/>
      <c r="O280" s="30"/>
      <c r="P280" s="30"/>
      <c r="AK280" s="7"/>
      <c r="AR280" s="10">
        <f t="shared" ca="1" si="24"/>
        <v>36</v>
      </c>
    </row>
    <row r="281" spans="1:44">
      <c r="A281" s="46"/>
      <c r="B281" s="46"/>
      <c r="C281" s="45"/>
      <c r="D281" s="45"/>
      <c r="E281" s="45"/>
      <c r="F281" s="45"/>
      <c r="G281" s="45"/>
      <c r="H281" s="31"/>
      <c r="I281" s="45"/>
      <c r="J281" s="45"/>
      <c r="K281" s="46"/>
      <c r="L281" s="31"/>
      <c r="M281" s="46"/>
      <c r="N281" s="30"/>
      <c r="O281" s="30"/>
      <c r="P281" s="30"/>
      <c r="AK281" s="7"/>
      <c r="AR281" s="10">
        <f t="shared" ca="1" si="24"/>
        <v>2</v>
      </c>
    </row>
    <row r="282" spans="1:44">
      <c r="A282" s="46"/>
      <c r="B282" s="46"/>
      <c r="C282" s="45"/>
      <c r="D282" s="45"/>
      <c r="E282" s="45"/>
      <c r="F282" s="45"/>
      <c r="G282" s="45"/>
      <c r="H282" s="31"/>
      <c r="I282" s="45"/>
      <c r="J282" s="45"/>
      <c r="K282" s="46"/>
      <c r="L282" s="31"/>
      <c r="M282" s="46"/>
      <c r="N282" s="30"/>
      <c r="O282" s="30"/>
      <c r="P282" s="30"/>
      <c r="AK282" s="7"/>
      <c r="AR282" s="10">
        <f t="shared" ca="1" si="24"/>
        <v>31</v>
      </c>
    </row>
    <row r="283" spans="1:44">
      <c r="A283" s="46"/>
      <c r="B283" s="46"/>
      <c r="C283" s="45"/>
      <c r="D283" s="45"/>
      <c r="E283" s="45"/>
      <c r="F283" s="45"/>
      <c r="G283" s="45"/>
      <c r="H283" s="31"/>
      <c r="I283" s="45"/>
      <c r="J283" s="45"/>
      <c r="K283" s="46"/>
      <c r="L283" s="31"/>
      <c r="M283" s="46"/>
      <c r="N283" s="30"/>
      <c r="O283" s="30"/>
      <c r="P283" s="30"/>
      <c r="AK283" s="7"/>
      <c r="AR283" s="10">
        <f t="shared" ca="1" si="24"/>
        <v>12</v>
      </c>
    </row>
    <row r="284" spans="1:44">
      <c r="A284" s="46"/>
      <c r="B284" s="46"/>
      <c r="C284" s="45"/>
      <c r="D284" s="45"/>
      <c r="E284" s="45"/>
      <c r="F284" s="45"/>
      <c r="G284" s="45"/>
      <c r="H284" s="31"/>
      <c r="I284" s="45"/>
      <c r="J284" s="45"/>
      <c r="K284" s="46"/>
      <c r="L284" s="31"/>
      <c r="M284" s="46"/>
      <c r="N284" s="30"/>
      <c r="O284" s="30"/>
      <c r="P284" s="30"/>
      <c r="AK284" s="7"/>
      <c r="AR284" s="10">
        <f t="shared" ca="1" si="24"/>
        <v>13</v>
      </c>
    </row>
    <row r="285" spans="1:44">
      <c r="A285" s="46"/>
      <c r="B285" s="46"/>
      <c r="C285" s="45"/>
      <c r="D285" s="45"/>
      <c r="E285" s="45"/>
      <c r="F285" s="45"/>
      <c r="G285" s="45"/>
      <c r="H285" s="31"/>
      <c r="I285" s="45"/>
      <c r="J285" s="45"/>
      <c r="K285" s="46"/>
      <c r="L285" s="31"/>
      <c r="M285" s="46"/>
      <c r="N285" s="30"/>
      <c r="O285" s="30"/>
      <c r="P285" s="30"/>
      <c r="AK285" s="7"/>
      <c r="AR285" s="10">
        <f t="shared" ca="1" si="24"/>
        <v>10</v>
      </c>
    </row>
    <row r="286" spans="1:44">
      <c r="A286" s="46"/>
      <c r="B286" s="46"/>
      <c r="C286" s="45"/>
      <c r="D286" s="45"/>
      <c r="E286" s="45"/>
      <c r="F286" s="45"/>
      <c r="G286" s="45"/>
      <c r="H286" s="31"/>
      <c r="I286" s="45"/>
      <c r="J286" s="45"/>
      <c r="K286" s="46"/>
      <c r="L286" s="31"/>
      <c r="M286" s="46"/>
      <c r="N286" s="30"/>
      <c r="O286" s="30"/>
      <c r="P286" s="30"/>
      <c r="AK286" s="7"/>
      <c r="AR286" s="10">
        <f t="shared" ca="1" si="24"/>
        <v>35</v>
      </c>
    </row>
    <row r="287" spans="1:44">
      <c r="A287" s="46"/>
      <c r="B287" s="46"/>
      <c r="C287" s="45"/>
      <c r="D287" s="45"/>
      <c r="E287" s="45"/>
      <c r="F287" s="45"/>
      <c r="G287" s="45"/>
      <c r="H287" s="31"/>
      <c r="I287" s="45"/>
      <c r="J287" s="45"/>
      <c r="K287" s="46"/>
      <c r="L287" s="31"/>
      <c r="M287" s="46"/>
      <c r="N287" s="30"/>
      <c r="O287" s="30"/>
      <c r="P287" s="30"/>
      <c r="AK287" s="7"/>
      <c r="AR287" s="10">
        <f t="shared" ca="1" si="24"/>
        <v>14</v>
      </c>
    </row>
    <row r="288" spans="1:44">
      <c r="A288" s="46"/>
      <c r="B288" s="46"/>
      <c r="C288" s="45"/>
      <c r="D288" s="45"/>
      <c r="E288" s="45"/>
      <c r="F288" s="45"/>
      <c r="G288" s="45"/>
      <c r="H288" s="31"/>
      <c r="I288" s="45"/>
      <c r="J288" s="45"/>
      <c r="K288" s="46"/>
      <c r="L288" s="31"/>
      <c r="M288" s="46"/>
      <c r="N288" s="30"/>
      <c r="O288" s="30"/>
      <c r="P288" s="30"/>
      <c r="AK288" s="7"/>
      <c r="AR288" s="10">
        <f t="shared" ca="1" si="24"/>
        <v>5</v>
      </c>
    </row>
    <row r="289" spans="1:44">
      <c r="A289" s="46"/>
      <c r="B289" s="46"/>
      <c r="C289" s="45"/>
      <c r="D289" s="45"/>
      <c r="E289" s="45"/>
      <c r="F289" s="45"/>
      <c r="G289" s="45"/>
      <c r="H289" s="31"/>
      <c r="I289" s="45"/>
      <c r="J289" s="45"/>
      <c r="K289" s="46"/>
      <c r="L289" s="31"/>
      <c r="M289" s="46"/>
      <c r="N289" s="30"/>
      <c r="O289" s="30"/>
      <c r="P289" s="30"/>
      <c r="AK289" s="7"/>
      <c r="AR289" s="10">
        <f t="shared" ca="1" si="24"/>
        <v>31</v>
      </c>
    </row>
    <row r="290" spans="1:44">
      <c r="A290" s="46"/>
      <c r="B290" s="46"/>
      <c r="C290" s="45"/>
      <c r="D290" s="45"/>
      <c r="E290" s="45"/>
      <c r="F290" s="45"/>
      <c r="G290" s="45"/>
      <c r="H290" s="31"/>
      <c r="I290" s="45"/>
      <c r="J290" s="45"/>
      <c r="K290" s="46"/>
      <c r="L290" s="31"/>
      <c r="M290" s="46"/>
      <c r="N290" s="30"/>
      <c r="O290" s="30"/>
      <c r="P290" s="30"/>
      <c r="AK290" s="7"/>
      <c r="AR290" s="10">
        <f t="shared" ca="1" si="24"/>
        <v>10</v>
      </c>
    </row>
    <row r="291" spans="1:44">
      <c r="A291" s="46"/>
      <c r="B291" s="46"/>
      <c r="C291" s="45"/>
      <c r="D291" s="45"/>
      <c r="E291" s="45"/>
      <c r="F291" s="45"/>
      <c r="G291" s="45"/>
      <c r="H291" s="31"/>
      <c r="I291" s="45"/>
      <c r="J291" s="45"/>
      <c r="K291" s="46"/>
      <c r="L291" s="31"/>
      <c r="M291" s="46"/>
      <c r="N291" s="30"/>
      <c r="O291" s="30"/>
      <c r="P291" s="30"/>
      <c r="AK291" s="7"/>
      <c r="AR291" s="10">
        <f t="shared" ca="1" si="24"/>
        <v>27</v>
      </c>
    </row>
    <row r="292" spans="1:44">
      <c r="A292" s="46"/>
      <c r="B292" s="46"/>
      <c r="C292" s="45"/>
      <c r="D292" s="45"/>
      <c r="E292" s="45"/>
      <c r="F292" s="45"/>
      <c r="G292" s="45"/>
      <c r="H292" s="31"/>
      <c r="I292" s="45"/>
      <c r="J292" s="45"/>
      <c r="K292" s="46"/>
      <c r="L292" s="31"/>
      <c r="M292" s="46"/>
      <c r="N292" s="30"/>
      <c r="O292" s="30"/>
      <c r="P292" s="30"/>
      <c r="AK292" s="7"/>
      <c r="AR292" s="10">
        <f t="shared" ca="1" si="24"/>
        <v>6</v>
      </c>
    </row>
    <row r="293" spans="1:44">
      <c r="A293" s="46"/>
      <c r="B293" s="46"/>
      <c r="C293" s="45"/>
      <c r="D293" s="45"/>
      <c r="E293" s="45"/>
      <c r="F293" s="45"/>
      <c r="G293" s="45"/>
      <c r="H293" s="31"/>
      <c r="I293" s="45"/>
      <c r="J293" s="45"/>
      <c r="K293" s="46"/>
      <c r="L293" s="31"/>
      <c r="M293" s="46"/>
      <c r="N293" s="30"/>
      <c r="O293" s="30"/>
      <c r="P293" s="30"/>
      <c r="AK293" s="7"/>
      <c r="AR293" s="10">
        <f t="shared" ca="1" si="24"/>
        <v>6</v>
      </c>
    </row>
    <row r="294" spans="1:44">
      <c r="A294" s="46"/>
      <c r="B294" s="46"/>
      <c r="C294" s="45"/>
      <c r="D294" s="45"/>
      <c r="E294" s="45"/>
      <c r="F294" s="45"/>
      <c r="G294" s="45"/>
      <c r="H294" s="31"/>
      <c r="I294" s="45"/>
      <c r="J294" s="45"/>
      <c r="K294" s="46"/>
      <c r="L294" s="31"/>
      <c r="M294" s="46"/>
      <c r="N294" s="30"/>
      <c r="O294" s="30"/>
      <c r="P294" s="30"/>
      <c r="AK294" s="7"/>
      <c r="AR294" s="10">
        <f t="shared" ca="1" si="24"/>
        <v>8</v>
      </c>
    </row>
    <row r="295" spans="1:44">
      <c r="A295" s="46"/>
      <c r="B295" s="46"/>
      <c r="C295" s="45"/>
      <c r="D295" s="45"/>
      <c r="E295" s="45"/>
      <c r="F295" s="45"/>
      <c r="G295" s="45"/>
      <c r="H295" s="31"/>
      <c r="I295" s="45"/>
      <c r="J295" s="45"/>
      <c r="K295" s="46"/>
      <c r="L295" s="31"/>
      <c r="M295" s="46"/>
      <c r="N295" s="30"/>
      <c r="O295" s="30"/>
      <c r="P295" s="30"/>
      <c r="AK295" s="7"/>
      <c r="AR295" s="10">
        <f t="shared" ca="1" si="24"/>
        <v>34</v>
      </c>
    </row>
    <row r="296" spans="1:44">
      <c r="A296" s="46"/>
      <c r="B296" s="46"/>
      <c r="C296" s="45"/>
      <c r="D296" s="45"/>
      <c r="E296" s="45"/>
      <c r="F296" s="45"/>
      <c r="G296" s="45"/>
      <c r="H296" s="31"/>
      <c r="I296" s="45"/>
      <c r="J296" s="45"/>
      <c r="K296" s="46"/>
      <c r="L296" s="31"/>
      <c r="M296" s="46"/>
      <c r="N296" s="30"/>
      <c r="O296" s="30"/>
      <c r="P296" s="30"/>
      <c r="AK296" s="7"/>
      <c r="AR296" s="10">
        <f t="shared" ca="1" si="24"/>
        <v>6</v>
      </c>
    </row>
    <row r="297" spans="1:44">
      <c r="A297" s="46"/>
      <c r="B297" s="46"/>
      <c r="C297" s="45"/>
      <c r="D297" s="45"/>
      <c r="E297" s="45"/>
      <c r="F297" s="45"/>
      <c r="G297" s="45"/>
      <c r="H297" s="31"/>
      <c r="I297" s="45"/>
      <c r="J297" s="45"/>
      <c r="K297" s="46"/>
      <c r="L297" s="31"/>
      <c r="M297" s="46"/>
      <c r="N297" s="30"/>
      <c r="O297" s="30"/>
      <c r="P297" s="30"/>
      <c r="AK297" s="7"/>
      <c r="AR297" s="10">
        <f t="shared" ca="1" si="24"/>
        <v>17</v>
      </c>
    </row>
    <row r="298" spans="1:44">
      <c r="A298" s="46"/>
      <c r="B298" s="46"/>
      <c r="C298" s="45"/>
      <c r="D298" s="45"/>
      <c r="E298" s="45"/>
      <c r="F298" s="45"/>
      <c r="G298" s="45"/>
      <c r="H298" s="31"/>
      <c r="I298" s="45"/>
      <c r="J298" s="45"/>
      <c r="K298" s="46"/>
      <c r="L298" s="31"/>
      <c r="M298" s="46"/>
      <c r="N298" s="30"/>
      <c r="O298" s="30"/>
      <c r="P298" s="30"/>
      <c r="AK298" s="7"/>
      <c r="AR298" s="10">
        <f t="shared" ca="1" si="24"/>
        <v>19</v>
      </c>
    </row>
    <row r="299" spans="1:44">
      <c r="A299" s="46"/>
      <c r="B299" s="46"/>
      <c r="C299" s="45"/>
      <c r="D299" s="45"/>
      <c r="E299" s="45"/>
      <c r="F299" s="45"/>
      <c r="G299" s="45"/>
      <c r="H299" s="31"/>
      <c r="I299" s="45"/>
      <c r="J299" s="45"/>
      <c r="K299" s="46"/>
      <c r="L299" s="31"/>
      <c r="M299" s="46"/>
      <c r="N299" s="30"/>
      <c r="O299" s="30"/>
      <c r="P299" s="30"/>
      <c r="AK299" s="7"/>
      <c r="AR299" s="10">
        <f t="shared" ca="1" si="24"/>
        <v>31</v>
      </c>
    </row>
    <row r="300" spans="1:44">
      <c r="A300" s="46"/>
      <c r="B300" s="46"/>
      <c r="C300" s="45"/>
      <c r="D300" s="45"/>
      <c r="E300" s="45"/>
      <c r="F300" s="45"/>
      <c r="G300" s="45"/>
      <c r="H300" s="31"/>
      <c r="I300" s="45"/>
      <c r="J300" s="45"/>
      <c r="K300" s="46"/>
      <c r="L300" s="31"/>
      <c r="M300" s="46"/>
      <c r="N300" s="30"/>
      <c r="O300" s="30"/>
      <c r="P300" s="30"/>
      <c r="AK300" s="7"/>
      <c r="AR300" s="10">
        <f t="shared" ca="1" si="24"/>
        <v>29</v>
      </c>
    </row>
    <row r="301" spans="1:44">
      <c r="A301" s="46"/>
      <c r="B301" s="46"/>
      <c r="C301" s="45"/>
      <c r="D301" s="45"/>
      <c r="E301" s="45"/>
      <c r="F301" s="45"/>
      <c r="G301" s="45"/>
      <c r="H301" s="31"/>
      <c r="I301" s="45"/>
      <c r="J301" s="45"/>
      <c r="K301" s="46"/>
      <c r="L301" s="31"/>
      <c r="M301" s="46"/>
      <c r="N301" s="30"/>
      <c r="O301" s="30"/>
      <c r="P301" s="30"/>
      <c r="AK301" s="7"/>
      <c r="AR301" s="10">
        <f t="shared" ca="1" si="24"/>
        <v>21</v>
      </c>
    </row>
    <row r="302" spans="1:44">
      <c r="A302" s="46"/>
      <c r="B302" s="46"/>
      <c r="C302" s="45"/>
      <c r="D302" s="45"/>
      <c r="E302" s="45"/>
      <c r="F302" s="45"/>
      <c r="G302" s="45"/>
      <c r="H302" s="31"/>
      <c r="I302" s="45"/>
      <c r="J302" s="45"/>
      <c r="K302" s="46"/>
      <c r="L302" s="31"/>
      <c r="M302" s="46"/>
      <c r="N302" s="30"/>
      <c r="O302" s="30"/>
      <c r="P302" s="30"/>
      <c r="AK302" s="7"/>
      <c r="AR302" s="10">
        <f t="shared" ca="1" si="24"/>
        <v>19</v>
      </c>
    </row>
    <row r="303" spans="1:44">
      <c r="A303" s="46"/>
      <c r="B303" s="46"/>
      <c r="C303" s="45"/>
      <c r="D303" s="45"/>
      <c r="E303" s="45"/>
      <c r="F303" s="45"/>
      <c r="G303" s="45"/>
      <c r="H303" s="31"/>
      <c r="I303" s="45"/>
      <c r="J303" s="45"/>
      <c r="K303" s="46"/>
      <c r="L303" s="31"/>
      <c r="M303" s="46"/>
      <c r="N303" s="30"/>
      <c r="O303" s="30"/>
      <c r="P303" s="30"/>
      <c r="AK303" s="7"/>
      <c r="AR303" s="10">
        <f t="shared" ca="1" si="24"/>
        <v>26</v>
      </c>
    </row>
    <row r="304" spans="1:44">
      <c r="A304" s="46"/>
      <c r="B304" s="46"/>
      <c r="C304" s="45"/>
      <c r="D304" s="45"/>
      <c r="E304" s="45"/>
      <c r="F304" s="45"/>
      <c r="G304" s="45"/>
      <c r="H304" s="31"/>
      <c r="I304" s="45"/>
      <c r="J304" s="45"/>
      <c r="K304" s="46"/>
      <c r="L304" s="31"/>
      <c r="M304" s="46"/>
      <c r="N304" s="30"/>
      <c r="O304" s="30"/>
      <c r="P304" s="30"/>
      <c r="AK304" s="7"/>
      <c r="AR304" s="10">
        <f t="shared" ca="1" si="24"/>
        <v>9</v>
      </c>
    </row>
    <row r="305" spans="1:44">
      <c r="A305" s="46"/>
      <c r="B305" s="46"/>
      <c r="C305" s="45"/>
      <c r="D305" s="45"/>
      <c r="E305" s="45"/>
      <c r="F305" s="45"/>
      <c r="G305" s="45"/>
      <c r="H305" s="31"/>
      <c r="I305" s="45"/>
      <c r="J305" s="45"/>
      <c r="K305" s="46"/>
      <c r="L305" s="31"/>
      <c r="M305" s="46"/>
      <c r="N305" s="30"/>
      <c r="O305" s="30"/>
      <c r="P305" s="30"/>
      <c r="AK305" s="7"/>
      <c r="AR305" s="10">
        <f t="shared" ca="1" si="24"/>
        <v>13</v>
      </c>
    </row>
    <row r="306" spans="1:44">
      <c r="A306" s="46"/>
      <c r="B306" s="46"/>
      <c r="C306" s="45"/>
      <c r="D306" s="45"/>
      <c r="E306" s="45"/>
      <c r="F306" s="45"/>
      <c r="G306" s="45"/>
      <c r="H306" s="31"/>
      <c r="I306" s="45"/>
      <c r="J306" s="45"/>
      <c r="K306" s="46"/>
      <c r="L306" s="31"/>
      <c r="M306" s="46"/>
      <c r="N306" s="30"/>
      <c r="O306" s="30"/>
      <c r="P306" s="30"/>
      <c r="AK306" s="7"/>
      <c r="AR306" s="10">
        <f t="shared" ca="1" si="24"/>
        <v>2</v>
      </c>
    </row>
    <row r="307" spans="1:44">
      <c r="A307" s="46"/>
      <c r="B307" s="46"/>
      <c r="C307" s="45"/>
      <c r="D307" s="45"/>
      <c r="E307" s="45"/>
      <c r="F307" s="45"/>
      <c r="G307" s="45"/>
      <c r="H307" s="31"/>
      <c r="I307" s="45"/>
      <c r="J307" s="45"/>
      <c r="K307" s="46"/>
      <c r="L307" s="31"/>
      <c r="M307" s="46"/>
      <c r="N307" s="30"/>
      <c r="O307" s="30"/>
      <c r="P307" s="30"/>
      <c r="AK307" s="7"/>
      <c r="AR307" s="10">
        <f t="shared" ca="1" si="24"/>
        <v>4</v>
      </c>
    </row>
    <row r="308" spans="1:44">
      <c r="A308" s="46"/>
      <c r="B308" s="46"/>
      <c r="C308" s="45"/>
      <c r="D308" s="45"/>
      <c r="E308" s="45"/>
      <c r="F308" s="45"/>
      <c r="G308" s="45"/>
      <c r="H308" s="31"/>
      <c r="I308" s="45"/>
      <c r="J308" s="45"/>
      <c r="K308" s="46"/>
      <c r="L308" s="31"/>
      <c r="M308" s="46"/>
      <c r="N308" s="30"/>
      <c r="O308" s="30"/>
      <c r="P308" s="30"/>
      <c r="AK308" s="7"/>
      <c r="AR308" s="10">
        <f t="shared" ca="1" si="24"/>
        <v>27</v>
      </c>
    </row>
    <row r="309" spans="1:44">
      <c r="A309" s="46"/>
      <c r="B309" s="46"/>
      <c r="C309" s="45"/>
      <c r="D309" s="45"/>
      <c r="E309" s="45"/>
      <c r="F309" s="45"/>
      <c r="G309" s="45"/>
      <c r="H309" s="31"/>
      <c r="I309" s="45"/>
      <c r="J309" s="45"/>
      <c r="K309" s="46"/>
      <c r="L309" s="31"/>
      <c r="M309" s="46"/>
      <c r="N309" s="30"/>
      <c r="O309" s="30"/>
      <c r="P309" s="30"/>
      <c r="AK309" s="7"/>
      <c r="AR309" s="10">
        <f t="shared" ca="1" si="24"/>
        <v>34</v>
      </c>
    </row>
    <row r="310" spans="1:44">
      <c r="A310" s="46"/>
      <c r="B310" s="46"/>
      <c r="C310" s="45"/>
      <c r="D310" s="45"/>
      <c r="E310" s="45"/>
      <c r="F310" s="45"/>
      <c r="G310" s="45"/>
      <c r="H310" s="31"/>
      <c r="I310" s="45"/>
      <c r="J310" s="45"/>
      <c r="K310" s="46"/>
      <c r="L310" s="31"/>
      <c r="M310" s="46"/>
      <c r="N310" s="30"/>
      <c r="O310" s="30"/>
      <c r="P310" s="30"/>
      <c r="AK310" s="7"/>
      <c r="AR310" s="10">
        <f t="shared" ca="1" si="24"/>
        <v>36</v>
      </c>
    </row>
    <row r="311" spans="1:44">
      <c r="A311" s="46"/>
      <c r="B311" s="46"/>
      <c r="C311" s="45"/>
      <c r="D311" s="45"/>
      <c r="E311" s="45"/>
      <c r="F311" s="45"/>
      <c r="G311" s="45"/>
      <c r="H311" s="31"/>
      <c r="I311" s="45"/>
      <c r="J311" s="45"/>
      <c r="K311" s="46"/>
      <c r="L311" s="31"/>
      <c r="M311" s="46"/>
      <c r="N311" s="30"/>
      <c r="O311" s="30"/>
      <c r="P311" s="30"/>
      <c r="AK311" s="7"/>
      <c r="AR311" s="10">
        <f t="shared" ca="1" si="24"/>
        <v>19</v>
      </c>
    </row>
    <row r="312" spans="1:44">
      <c r="A312" s="46"/>
      <c r="B312" s="46"/>
      <c r="C312" s="45"/>
      <c r="D312" s="45"/>
      <c r="E312" s="45"/>
      <c r="F312" s="45"/>
      <c r="G312" s="45"/>
      <c r="H312" s="31"/>
      <c r="I312" s="45"/>
      <c r="J312" s="45"/>
      <c r="K312" s="46"/>
      <c r="L312" s="31"/>
      <c r="M312" s="46"/>
      <c r="N312" s="30"/>
      <c r="O312" s="30"/>
      <c r="P312" s="30"/>
      <c r="AK312" s="7"/>
      <c r="AR312" s="10">
        <f t="shared" ca="1" si="24"/>
        <v>34</v>
      </c>
    </row>
    <row r="313" spans="1:44">
      <c r="A313" s="46"/>
      <c r="B313" s="46"/>
      <c r="C313" s="45"/>
      <c r="D313" s="45"/>
      <c r="E313" s="45"/>
      <c r="F313" s="45"/>
      <c r="G313" s="45"/>
      <c r="H313" s="31"/>
      <c r="I313" s="45"/>
      <c r="J313" s="45"/>
      <c r="K313" s="46"/>
      <c r="L313" s="31"/>
      <c r="M313" s="46"/>
      <c r="N313" s="30"/>
      <c r="O313" s="30"/>
      <c r="P313" s="30"/>
      <c r="AK313" s="7"/>
      <c r="AR313" s="10">
        <f t="shared" ca="1" si="24"/>
        <v>6</v>
      </c>
    </row>
    <row r="314" spans="1:44">
      <c r="A314" s="46"/>
      <c r="B314" s="46"/>
      <c r="C314" s="45"/>
      <c r="D314" s="45"/>
      <c r="E314" s="45"/>
      <c r="F314" s="45"/>
      <c r="G314" s="45"/>
      <c r="H314" s="31"/>
      <c r="I314" s="45"/>
      <c r="J314" s="45"/>
      <c r="K314" s="46"/>
      <c r="L314" s="31"/>
      <c r="M314" s="46"/>
      <c r="N314" s="30"/>
      <c r="O314" s="30"/>
      <c r="P314" s="30"/>
      <c r="AK314" s="7"/>
      <c r="AR314" s="10">
        <f t="shared" ca="1" si="24"/>
        <v>3</v>
      </c>
    </row>
    <row r="315" spans="1:44">
      <c r="A315" s="46"/>
      <c r="B315" s="46"/>
      <c r="C315" s="45"/>
      <c r="D315" s="45"/>
      <c r="E315" s="45"/>
      <c r="F315" s="45"/>
      <c r="G315" s="45"/>
      <c r="H315" s="31"/>
      <c r="I315" s="45"/>
      <c r="J315" s="45"/>
      <c r="K315" s="46"/>
      <c r="L315" s="31"/>
      <c r="M315" s="46"/>
      <c r="N315" s="30"/>
      <c r="O315" s="30"/>
      <c r="P315" s="30"/>
      <c r="AK315" s="7"/>
      <c r="AR315" s="10">
        <f t="shared" ca="1" si="24"/>
        <v>6</v>
      </c>
    </row>
    <row r="316" spans="1:44">
      <c r="A316" s="46"/>
      <c r="B316" s="46"/>
      <c r="C316" s="45"/>
      <c r="D316" s="45"/>
      <c r="E316" s="45"/>
      <c r="F316" s="45"/>
      <c r="G316" s="45"/>
      <c r="H316" s="31"/>
      <c r="I316" s="45"/>
      <c r="J316" s="45"/>
      <c r="K316" s="46"/>
      <c r="L316" s="31"/>
      <c r="M316" s="46"/>
      <c r="N316" s="30"/>
      <c r="O316" s="30"/>
      <c r="P316" s="30"/>
      <c r="AK316" s="7"/>
      <c r="AR316" s="10">
        <f t="shared" ca="1" si="24"/>
        <v>23</v>
      </c>
    </row>
    <row r="317" spans="1:44">
      <c r="A317" s="46"/>
      <c r="B317" s="46"/>
      <c r="C317" s="45"/>
      <c r="D317" s="45"/>
      <c r="E317" s="45"/>
      <c r="F317" s="45"/>
      <c r="G317" s="45"/>
      <c r="H317" s="31"/>
      <c r="I317" s="45"/>
      <c r="J317" s="45"/>
      <c r="K317" s="46"/>
      <c r="L317" s="31"/>
      <c r="M317" s="46"/>
      <c r="N317" s="30"/>
      <c r="O317" s="30"/>
      <c r="P317" s="30"/>
      <c r="AK317" s="7"/>
      <c r="AR317" s="10">
        <f t="shared" ca="1" si="24"/>
        <v>24</v>
      </c>
    </row>
    <row r="318" spans="1:44">
      <c r="A318" s="46"/>
      <c r="B318" s="46"/>
      <c r="C318" s="45"/>
      <c r="D318" s="45"/>
      <c r="E318" s="45"/>
      <c r="F318" s="45"/>
      <c r="G318" s="45"/>
      <c r="H318" s="31"/>
      <c r="I318" s="45"/>
      <c r="J318" s="45"/>
      <c r="K318" s="46"/>
      <c r="L318" s="31"/>
      <c r="M318" s="46"/>
      <c r="N318" s="30"/>
      <c r="O318" s="30"/>
      <c r="P318" s="30"/>
      <c r="AK318" s="7"/>
      <c r="AR318" s="10">
        <f t="shared" ca="1" si="24"/>
        <v>31</v>
      </c>
    </row>
    <row r="319" spans="1:44">
      <c r="A319" s="46"/>
      <c r="B319" s="46"/>
      <c r="C319" s="45"/>
      <c r="D319" s="45"/>
      <c r="E319" s="45"/>
      <c r="F319" s="45"/>
      <c r="G319" s="45"/>
      <c r="H319" s="31"/>
      <c r="I319" s="45"/>
      <c r="J319" s="45"/>
      <c r="K319" s="46"/>
      <c r="L319" s="31"/>
      <c r="M319" s="46"/>
      <c r="N319" s="30"/>
      <c r="O319" s="30"/>
      <c r="P319" s="30"/>
      <c r="AK319" s="7"/>
      <c r="AR319" s="10">
        <f t="shared" ca="1" si="24"/>
        <v>36</v>
      </c>
    </row>
    <row r="320" spans="1:44">
      <c r="A320" s="46"/>
      <c r="B320" s="46"/>
      <c r="C320" s="45"/>
      <c r="D320" s="45"/>
      <c r="E320" s="45"/>
      <c r="F320" s="45"/>
      <c r="G320" s="45"/>
      <c r="H320" s="31"/>
      <c r="I320" s="45"/>
      <c r="J320" s="45"/>
      <c r="K320" s="46"/>
      <c r="L320" s="31"/>
      <c r="M320" s="46"/>
      <c r="N320" s="30"/>
      <c r="O320" s="30"/>
      <c r="P320" s="30"/>
      <c r="AK320" s="7"/>
      <c r="AR320" s="10">
        <f t="shared" ca="1" si="24"/>
        <v>23</v>
      </c>
    </row>
    <row r="321" spans="1:44">
      <c r="A321" s="46"/>
      <c r="B321" s="46"/>
      <c r="C321" s="45"/>
      <c r="D321" s="45"/>
      <c r="E321" s="45"/>
      <c r="F321" s="45"/>
      <c r="G321" s="45"/>
      <c r="H321" s="31"/>
      <c r="I321" s="45"/>
      <c r="J321" s="45"/>
      <c r="K321" s="46"/>
      <c r="L321" s="31"/>
      <c r="M321" s="46"/>
      <c r="N321" s="30"/>
      <c r="O321" s="30"/>
      <c r="P321" s="30"/>
      <c r="AK321" s="7"/>
      <c r="AR321" s="10">
        <f t="shared" ca="1" si="24"/>
        <v>11</v>
      </c>
    </row>
    <row r="322" spans="1:44">
      <c r="A322" s="46"/>
      <c r="B322" s="46"/>
      <c r="C322" s="45"/>
      <c r="D322" s="45"/>
      <c r="E322" s="45"/>
      <c r="F322" s="45"/>
      <c r="G322" s="45"/>
      <c r="H322" s="31"/>
      <c r="I322" s="45"/>
      <c r="J322" s="45"/>
      <c r="K322" s="46"/>
      <c r="L322" s="31"/>
      <c r="M322" s="46"/>
      <c r="N322" s="30"/>
      <c r="O322" s="30"/>
      <c r="P322" s="30"/>
      <c r="AK322" s="7"/>
      <c r="AR322" s="10">
        <f t="shared" ca="1" si="24"/>
        <v>3</v>
      </c>
    </row>
    <row r="323" spans="1:44">
      <c r="A323" s="46"/>
      <c r="B323" s="46"/>
      <c r="C323" s="45"/>
      <c r="D323" s="45"/>
      <c r="E323" s="45"/>
      <c r="F323" s="45"/>
      <c r="G323" s="45"/>
      <c r="H323" s="31"/>
      <c r="I323" s="45"/>
      <c r="J323" s="45"/>
      <c r="K323" s="46"/>
      <c r="L323" s="31"/>
      <c r="M323" s="46"/>
      <c r="N323" s="30"/>
      <c r="O323" s="30"/>
      <c r="P323" s="30"/>
      <c r="AK323" s="7"/>
      <c r="AR323" s="10">
        <f t="shared" ca="1" si="24"/>
        <v>27</v>
      </c>
    </row>
    <row r="324" spans="1:44">
      <c r="A324" s="46"/>
      <c r="B324" s="46"/>
      <c r="C324" s="45"/>
      <c r="D324" s="45"/>
      <c r="E324" s="45"/>
      <c r="F324" s="45"/>
      <c r="G324" s="45"/>
      <c r="H324" s="31"/>
      <c r="I324" s="45"/>
      <c r="J324" s="45"/>
      <c r="K324" s="46"/>
      <c r="L324" s="31"/>
      <c r="M324" s="46"/>
      <c r="N324" s="30"/>
      <c r="O324" s="30"/>
      <c r="P324" s="30"/>
      <c r="AK324" s="7"/>
      <c r="AR324" s="10">
        <f t="shared" ca="1" si="24"/>
        <v>6</v>
      </c>
    </row>
    <row r="325" spans="1:44">
      <c r="A325" s="46"/>
      <c r="B325" s="46"/>
      <c r="C325" s="45"/>
      <c r="D325" s="45"/>
      <c r="E325" s="45"/>
      <c r="F325" s="45"/>
      <c r="G325" s="45"/>
      <c r="H325" s="31"/>
      <c r="I325" s="45"/>
      <c r="J325" s="45"/>
      <c r="K325" s="46"/>
      <c r="L325" s="31"/>
      <c r="M325" s="46"/>
      <c r="N325" s="30"/>
      <c r="O325" s="30"/>
      <c r="P325" s="30"/>
      <c r="AK325" s="7"/>
      <c r="AR325" s="10">
        <f t="shared" ref="AR325:AR388" ca="1" si="25">IF($A$2="no",INT(RAND()*36+1),INT(RAND()*37))</f>
        <v>21</v>
      </c>
    </row>
    <row r="326" spans="1:44">
      <c r="A326" s="46"/>
      <c r="B326" s="46"/>
      <c r="C326" s="45"/>
      <c r="D326" s="45"/>
      <c r="E326" s="45"/>
      <c r="F326" s="45"/>
      <c r="G326" s="45"/>
      <c r="H326" s="31"/>
      <c r="I326" s="45"/>
      <c r="J326" s="45"/>
      <c r="K326" s="46"/>
      <c r="L326" s="31"/>
      <c r="M326" s="46"/>
      <c r="N326" s="30"/>
      <c r="O326" s="30"/>
      <c r="P326" s="30"/>
      <c r="AK326" s="7"/>
      <c r="AR326" s="10">
        <f t="shared" ca="1" si="25"/>
        <v>25</v>
      </c>
    </row>
    <row r="327" spans="1:44">
      <c r="A327" s="46"/>
      <c r="B327" s="46"/>
      <c r="C327" s="45"/>
      <c r="D327" s="45"/>
      <c r="E327" s="45"/>
      <c r="F327" s="45"/>
      <c r="G327" s="45"/>
      <c r="H327" s="31"/>
      <c r="I327" s="45"/>
      <c r="J327" s="45"/>
      <c r="K327" s="46"/>
      <c r="L327" s="31"/>
      <c r="M327" s="46"/>
      <c r="N327" s="30"/>
      <c r="O327" s="30"/>
      <c r="P327" s="30"/>
      <c r="AK327" s="7"/>
      <c r="AR327" s="10">
        <f t="shared" ca="1" si="25"/>
        <v>29</v>
      </c>
    </row>
    <row r="328" spans="1:44">
      <c r="A328" s="46"/>
      <c r="B328" s="46"/>
      <c r="C328" s="45"/>
      <c r="D328" s="45"/>
      <c r="E328" s="45"/>
      <c r="F328" s="45"/>
      <c r="G328" s="45"/>
      <c r="H328" s="31"/>
      <c r="I328" s="45"/>
      <c r="J328" s="45"/>
      <c r="K328" s="46"/>
      <c r="L328" s="31"/>
      <c r="M328" s="46"/>
      <c r="N328" s="30"/>
      <c r="O328" s="30"/>
      <c r="P328" s="30"/>
      <c r="AK328" s="7"/>
      <c r="AR328" s="10">
        <f t="shared" ca="1" si="25"/>
        <v>8</v>
      </c>
    </row>
    <row r="329" spans="1:44">
      <c r="A329" s="46"/>
      <c r="B329" s="46"/>
      <c r="C329" s="45"/>
      <c r="D329" s="45"/>
      <c r="E329" s="45"/>
      <c r="F329" s="45"/>
      <c r="G329" s="45"/>
      <c r="H329" s="31"/>
      <c r="I329" s="45"/>
      <c r="J329" s="45"/>
      <c r="K329" s="46"/>
      <c r="L329" s="31"/>
      <c r="M329" s="46"/>
      <c r="N329" s="30"/>
      <c r="O329" s="30"/>
      <c r="P329" s="30"/>
      <c r="AK329" s="7"/>
      <c r="AR329" s="10">
        <f t="shared" ca="1" si="25"/>
        <v>10</v>
      </c>
    </row>
    <row r="330" spans="1:44">
      <c r="A330" s="46"/>
      <c r="B330" s="46"/>
      <c r="C330" s="45"/>
      <c r="D330" s="45"/>
      <c r="E330" s="45"/>
      <c r="F330" s="45"/>
      <c r="G330" s="45"/>
      <c r="H330" s="31"/>
      <c r="I330" s="45"/>
      <c r="J330" s="45"/>
      <c r="K330" s="46"/>
      <c r="L330" s="31"/>
      <c r="M330" s="46"/>
      <c r="N330" s="30"/>
      <c r="O330" s="30"/>
      <c r="P330" s="30"/>
      <c r="AK330" s="7"/>
      <c r="AR330" s="10">
        <f t="shared" ca="1" si="25"/>
        <v>7</v>
      </c>
    </row>
    <row r="331" spans="1:44">
      <c r="A331" s="46"/>
      <c r="B331" s="46"/>
      <c r="C331" s="45"/>
      <c r="D331" s="45"/>
      <c r="E331" s="45"/>
      <c r="F331" s="45"/>
      <c r="G331" s="45"/>
      <c r="H331" s="31"/>
      <c r="I331" s="45"/>
      <c r="J331" s="45"/>
      <c r="K331" s="46"/>
      <c r="L331" s="31"/>
      <c r="M331" s="46"/>
      <c r="N331" s="30"/>
      <c r="O331" s="30"/>
      <c r="P331" s="30"/>
      <c r="AK331" s="7"/>
      <c r="AR331" s="10">
        <f t="shared" ca="1" si="25"/>
        <v>5</v>
      </c>
    </row>
    <row r="332" spans="1:44">
      <c r="A332" s="46"/>
      <c r="B332" s="46"/>
      <c r="C332" s="45"/>
      <c r="D332" s="45"/>
      <c r="E332" s="45"/>
      <c r="F332" s="45"/>
      <c r="G332" s="45"/>
      <c r="H332" s="31"/>
      <c r="I332" s="45"/>
      <c r="J332" s="45"/>
      <c r="K332" s="46"/>
      <c r="L332" s="31"/>
      <c r="M332" s="46"/>
      <c r="N332" s="30"/>
      <c r="O332" s="30"/>
      <c r="P332" s="30"/>
      <c r="AK332" s="7"/>
      <c r="AR332" s="10">
        <f t="shared" ca="1" si="25"/>
        <v>31</v>
      </c>
    </row>
    <row r="333" spans="1:44">
      <c r="A333" s="46"/>
      <c r="B333" s="46"/>
      <c r="C333" s="45"/>
      <c r="D333" s="45"/>
      <c r="E333" s="45"/>
      <c r="F333" s="45"/>
      <c r="G333" s="45"/>
      <c r="H333" s="31"/>
      <c r="I333" s="45"/>
      <c r="J333" s="45"/>
      <c r="K333" s="46"/>
      <c r="L333" s="31"/>
      <c r="M333" s="46"/>
      <c r="N333" s="30"/>
      <c r="O333" s="30"/>
      <c r="P333" s="30"/>
      <c r="AK333" s="7"/>
      <c r="AR333" s="10">
        <f t="shared" ca="1" si="25"/>
        <v>34</v>
      </c>
    </row>
    <row r="334" spans="1:44">
      <c r="A334" s="46"/>
      <c r="B334" s="46"/>
      <c r="C334" s="45"/>
      <c r="D334" s="45"/>
      <c r="E334" s="45"/>
      <c r="F334" s="45"/>
      <c r="G334" s="45"/>
      <c r="H334" s="31"/>
      <c r="I334" s="45"/>
      <c r="J334" s="45"/>
      <c r="K334" s="46"/>
      <c r="L334" s="31"/>
      <c r="M334" s="46"/>
      <c r="N334" s="30"/>
      <c r="O334" s="30"/>
      <c r="P334" s="30"/>
      <c r="AK334" s="7"/>
      <c r="AR334" s="10">
        <f t="shared" ca="1" si="25"/>
        <v>34</v>
      </c>
    </row>
    <row r="335" spans="1:44">
      <c r="A335" s="46"/>
      <c r="B335" s="46"/>
      <c r="C335" s="45"/>
      <c r="D335" s="45"/>
      <c r="E335" s="45"/>
      <c r="F335" s="45"/>
      <c r="G335" s="45"/>
      <c r="H335" s="31"/>
      <c r="I335" s="45"/>
      <c r="J335" s="45"/>
      <c r="K335" s="46"/>
      <c r="L335" s="31"/>
      <c r="M335" s="46"/>
      <c r="N335" s="30"/>
      <c r="O335" s="30"/>
      <c r="P335" s="30"/>
      <c r="AK335" s="7"/>
      <c r="AR335" s="10">
        <f t="shared" ca="1" si="25"/>
        <v>31</v>
      </c>
    </row>
    <row r="336" spans="1:44">
      <c r="A336" s="46"/>
      <c r="B336" s="46"/>
      <c r="C336" s="45"/>
      <c r="D336" s="45"/>
      <c r="E336" s="45"/>
      <c r="F336" s="45"/>
      <c r="G336" s="45"/>
      <c r="H336" s="31"/>
      <c r="I336" s="45"/>
      <c r="J336" s="45"/>
      <c r="K336" s="46"/>
      <c r="L336" s="31"/>
      <c r="M336" s="46"/>
      <c r="N336" s="30"/>
      <c r="O336" s="30"/>
      <c r="P336" s="30"/>
      <c r="AK336" s="7"/>
      <c r="AR336" s="10">
        <f t="shared" ca="1" si="25"/>
        <v>16</v>
      </c>
    </row>
    <row r="337" spans="1:44">
      <c r="A337" s="46"/>
      <c r="B337" s="46"/>
      <c r="C337" s="45"/>
      <c r="D337" s="45"/>
      <c r="E337" s="45"/>
      <c r="F337" s="45"/>
      <c r="G337" s="45"/>
      <c r="H337" s="31"/>
      <c r="I337" s="45"/>
      <c r="J337" s="45"/>
      <c r="K337" s="46"/>
      <c r="L337" s="31"/>
      <c r="M337" s="46"/>
      <c r="N337" s="30"/>
      <c r="O337" s="30"/>
      <c r="P337" s="30"/>
      <c r="AK337" s="7"/>
      <c r="AR337" s="10">
        <f t="shared" ca="1" si="25"/>
        <v>23</v>
      </c>
    </row>
    <row r="338" spans="1:44">
      <c r="A338" s="46"/>
      <c r="B338" s="46"/>
      <c r="C338" s="45"/>
      <c r="D338" s="45"/>
      <c r="E338" s="45"/>
      <c r="F338" s="45"/>
      <c r="G338" s="45"/>
      <c r="H338" s="31"/>
      <c r="I338" s="45"/>
      <c r="J338" s="45"/>
      <c r="K338" s="46"/>
      <c r="L338" s="31"/>
      <c r="M338" s="46"/>
      <c r="N338" s="30"/>
      <c r="O338" s="30"/>
      <c r="P338" s="30"/>
      <c r="AK338" s="7"/>
      <c r="AR338" s="10">
        <f t="shared" ca="1" si="25"/>
        <v>23</v>
      </c>
    </row>
    <row r="339" spans="1:44">
      <c r="A339" s="46"/>
      <c r="B339" s="46"/>
      <c r="C339" s="45"/>
      <c r="D339" s="45"/>
      <c r="E339" s="45"/>
      <c r="F339" s="45"/>
      <c r="G339" s="45"/>
      <c r="H339" s="31"/>
      <c r="I339" s="45"/>
      <c r="J339" s="45"/>
      <c r="K339" s="46"/>
      <c r="L339" s="31"/>
      <c r="M339" s="46"/>
      <c r="N339" s="30"/>
      <c r="O339" s="30"/>
      <c r="P339" s="30"/>
      <c r="AK339" s="7"/>
      <c r="AR339" s="10">
        <f t="shared" ca="1" si="25"/>
        <v>7</v>
      </c>
    </row>
    <row r="340" spans="1:44">
      <c r="A340" s="46"/>
      <c r="B340" s="46"/>
      <c r="C340" s="45"/>
      <c r="D340" s="45"/>
      <c r="E340" s="45"/>
      <c r="F340" s="45"/>
      <c r="G340" s="45"/>
      <c r="H340" s="31"/>
      <c r="I340" s="45"/>
      <c r="J340" s="45"/>
      <c r="K340" s="46"/>
      <c r="L340" s="31"/>
      <c r="M340" s="46"/>
      <c r="N340" s="30"/>
      <c r="O340" s="30"/>
      <c r="P340" s="30"/>
      <c r="AK340" s="7"/>
      <c r="AR340" s="10">
        <f t="shared" ca="1" si="25"/>
        <v>23</v>
      </c>
    </row>
    <row r="341" spans="1:44">
      <c r="A341" s="46"/>
      <c r="B341" s="46"/>
      <c r="C341" s="45"/>
      <c r="D341" s="45"/>
      <c r="E341" s="45"/>
      <c r="F341" s="45"/>
      <c r="G341" s="45"/>
      <c r="H341" s="31"/>
      <c r="I341" s="45"/>
      <c r="J341" s="45"/>
      <c r="K341" s="46"/>
      <c r="L341" s="31"/>
      <c r="M341" s="46"/>
      <c r="N341" s="30"/>
      <c r="O341" s="30"/>
      <c r="P341" s="30"/>
      <c r="AK341" s="7"/>
      <c r="AR341" s="10">
        <f t="shared" ca="1" si="25"/>
        <v>25</v>
      </c>
    </row>
    <row r="342" spans="1:44">
      <c r="A342" s="46"/>
      <c r="B342" s="46"/>
      <c r="C342" s="45"/>
      <c r="D342" s="45"/>
      <c r="E342" s="45"/>
      <c r="F342" s="45"/>
      <c r="G342" s="45"/>
      <c r="H342" s="31"/>
      <c r="I342" s="45"/>
      <c r="J342" s="45"/>
      <c r="K342" s="46"/>
      <c r="L342" s="31"/>
      <c r="M342" s="46"/>
      <c r="N342" s="30"/>
      <c r="O342" s="30"/>
      <c r="P342" s="30"/>
      <c r="AK342" s="7"/>
      <c r="AR342" s="10">
        <f t="shared" ca="1" si="25"/>
        <v>28</v>
      </c>
    </row>
    <row r="343" spans="1:44">
      <c r="A343" s="46"/>
      <c r="B343" s="46"/>
      <c r="C343" s="45"/>
      <c r="D343" s="45"/>
      <c r="E343" s="45"/>
      <c r="F343" s="45"/>
      <c r="G343" s="45"/>
      <c r="H343" s="31"/>
      <c r="I343" s="45"/>
      <c r="J343" s="45"/>
      <c r="K343" s="46"/>
      <c r="L343" s="31"/>
      <c r="M343" s="46"/>
      <c r="N343" s="30"/>
      <c r="O343" s="30"/>
      <c r="P343" s="30"/>
      <c r="AK343" s="7"/>
      <c r="AR343" s="10">
        <f t="shared" ca="1" si="25"/>
        <v>36</v>
      </c>
    </row>
    <row r="344" spans="1:44">
      <c r="A344" s="46"/>
      <c r="B344" s="46"/>
      <c r="C344" s="45"/>
      <c r="D344" s="45"/>
      <c r="E344" s="45"/>
      <c r="F344" s="45"/>
      <c r="G344" s="45"/>
      <c r="H344" s="31"/>
      <c r="I344" s="45"/>
      <c r="J344" s="45"/>
      <c r="K344" s="46"/>
      <c r="L344" s="31"/>
      <c r="M344" s="46"/>
      <c r="N344" s="30"/>
      <c r="O344" s="30"/>
      <c r="P344" s="30"/>
      <c r="AK344" s="7"/>
      <c r="AR344" s="10">
        <f t="shared" ca="1" si="25"/>
        <v>15</v>
      </c>
    </row>
    <row r="345" spans="1:44">
      <c r="A345" s="46"/>
      <c r="B345" s="46"/>
      <c r="C345" s="45"/>
      <c r="D345" s="45"/>
      <c r="E345" s="45"/>
      <c r="F345" s="45"/>
      <c r="G345" s="45"/>
      <c r="H345" s="31"/>
      <c r="I345" s="45"/>
      <c r="J345" s="45"/>
      <c r="K345" s="46"/>
      <c r="L345" s="31"/>
      <c r="M345" s="46"/>
      <c r="N345" s="30"/>
      <c r="O345" s="30"/>
      <c r="P345" s="30"/>
      <c r="AK345" s="7"/>
      <c r="AR345" s="10">
        <f t="shared" ca="1" si="25"/>
        <v>26</v>
      </c>
    </row>
    <row r="346" spans="1:44">
      <c r="A346" s="46"/>
      <c r="B346" s="46"/>
      <c r="C346" s="45"/>
      <c r="D346" s="45"/>
      <c r="E346" s="45"/>
      <c r="F346" s="45"/>
      <c r="G346" s="45"/>
      <c r="H346" s="31"/>
      <c r="I346" s="45"/>
      <c r="J346" s="45"/>
      <c r="K346" s="46"/>
      <c r="L346" s="31"/>
      <c r="M346" s="46"/>
      <c r="N346" s="30"/>
      <c r="O346" s="30"/>
      <c r="P346" s="30"/>
      <c r="AK346" s="7"/>
      <c r="AR346" s="10">
        <f t="shared" ca="1" si="25"/>
        <v>34</v>
      </c>
    </row>
    <row r="347" spans="1:44">
      <c r="A347" s="46"/>
      <c r="B347" s="46"/>
      <c r="C347" s="45"/>
      <c r="D347" s="45"/>
      <c r="E347" s="45"/>
      <c r="F347" s="45"/>
      <c r="G347" s="45"/>
      <c r="H347" s="31"/>
      <c r="I347" s="45"/>
      <c r="J347" s="45"/>
      <c r="K347" s="46"/>
      <c r="L347" s="31"/>
      <c r="M347" s="46"/>
      <c r="N347" s="30"/>
      <c r="O347" s="30"/>
      <c r="P347" s="30"/>
      <c r="AK347" s="7"/>
      <c r="AR347" s="10">
        <f t="shared" ca="1" si="25"/>
        <v>19</v>
      </c>
    </row>
    <row r="348" spans="1:44">
      <c r="A348" s="46"/>
      <c r="B348" s="46"/>
      <c r="C348" s="45"/>
      <c r="D348" s="45"/>
      <c r="E348" s="45"/>
      <c r="F348" s="45"/>
      <c r="G348" s="45"/>
      <c r="H348" s="31"/>
      <c r="I348" s="45"/>
      <c r="J348" s="45"/>
      <c r="K348" s="46"/>
      <c r="L348" s="31"/>
      <c r="M348" s="46"/>
      <c r="N348" s="30"/>
      <c r="O348" s="30"/>
      <c r="P348" s="30"/>
      <c r="AK348" s="7"/>
      <c r="AR348" s="10">
        <f t="shared" ca="1" si="25"/>
        <v>35</v>
      </c>
    </row>
    <row r="349" spans="1:44">
      <c r="A349" s="46"/>
      <c r="B349" s="46"/>
      <c r="C349" s="45"/>
      <c r="D349" s="45"/>
      <c r="E349" s="45"/>
      <c r="F349" s="45"/>
      <c r="G349" s="45"/>
      <c r="H349" s="31"/>
      <c r="I349" s="45"/>
      <c r="J349" s="45"/>
      <c r="K349" s="46"/>
      <c r="L349" s="31"/>
      <c r="M349" s="46"/>
      <c r="N349" s="30"/>
      <c r="O349" s="30"/>
      <c r="P349" s="30"/>
      <c r="AK349" s="7"/>
      <c r="AR349" s="10">
        <f t="shared" ca="1" si="25"/>
        <v>30</v>
      </c>
    </row>
    <row r="350" spans="1:44">
      <c r="A350" s="46"/>
      <c r="B350" s="46"/>
      <c r="C350" s="45"/>
      <c r="D350" s="45"/>
      <c r="E350" s="45"/>
      <c r="F350" s="45"/>
      <c r="G350" s="45"/>
      <c r="H350" s="31"/>
      <c r="I350" s="45"/>
      <c r="J350" s="45"/>
      <c r="K350" s="46"/>
      <c r="L350" s="31"/>
      <c r="M350" s="46"/>
      <c r="N350" s="30"/>
      <c r="O350" s="30"/>
      <c r="P350" s="30"/>
      <c r="AK350" s="7"/>
      <c r="AR350" s="10">
        <f t="shared" ca="1" si="25"/>
        <v>5</v>
      </c>
    </row>
    <row r="351" spans="1:44">
      <c r="A351" s="46"/>
      <c r="B351" s="46"/>
      <c r="C351" s="45"/>
      <c r="D351" s="45"/>
      <c r="E351" s="45"/>
      <c r="F351" s="45"/>
      <c r="G351" s="45"/>
      <c r="H351" s="31"/>
      <c r="I351" s="45"/>
      <c r="J351" s="45"/>
      <c r="K351" s="46"/>
      <c r="L351" s="31"/>
      <c r="M351" s="46"/>
      <c r="N351" s="30"/>
      <c r="O351" s="30"/>
      <c r="P351" s="30"/>
      <c r="AK351" s="7"/>
      <c r="AR351" s="10">
        <f t="shared" ca="1" si="25"/>
        <v>33</v>
      </c>
    </row>
    <row r="352" spans="1:44">
      <c r="A352" s="46"/>
      <c r="B352" s="46"/>
      <c r="C352" s="45"/>
      <c r="D352" s="45"/>
      <c r="E352" s="45"/>
      <c r="F352" s="45"/>
      <c r="G352" s="45"/>
      <c r="H352" s="31"/>
      <c r="I352" s="45"/>
      <c r="J352" s="45"/>
      <c r="K352" s="46"/>
      <c r="L352" s="31"/>
      <c r="M352" s="46"/>
      <c r="N352" s="30"/>
      <c r="O352" s="30"/>
      <c r="P352" s="30"/>
      <c r="AK352" s="7"/>
      <c r="AR352" s="10">
        <f t="shared" ca="1" si="25"/>
        <v>15</v>
      </c>
    </row>
    <row r="353" spans="1:44">
      <c r="A353" s="46"/>
      <c r="B353" s="46"/>
      <c r="C353" s="45"/>
      <c r="D353" s="45"/>
      <c r="E353" s="45"/>
      <c r="F353" s="45"/>
      <c r="G353" s="45"/>
      <c r="H353" s="31"/>
      <c r="I353" s="45"/>
      <c r="J353" s="45"/>
      <c r="K353" s="46"/>
      <c r="L353" s="31"/>
      <c r="M353" s="46"/>
      <c r="N353" s="30"/>
      <c r="O353" s="30"/>
      <c r="P353" s="30"/>
      <c r="AK353" s="7"/>
      <c r="AR353" s="10">
        <f t="shared" ca="1" si="25"/>
        <v>26</v>
      </c>
    </row>
    <row r="354" spans="1:44">
      <c r="A354" s="46"/>
      <c r="B354" s="46"/>
      <c r="C354" s="45"/>
      <c r="D354" s="45"/>
      <c r="E354" s="45"/>
      <c r="F354" s="45"/>
      <c r="G354" s="45"/>
      <c r="H354" s="31"/>
      <c r="I354" s="45"/>
      <c r="J354" s="45"/>
      <c r="K354" s="46"/>
      <c r="L354" s="31"/>
      <c r="M354" s="46"/>
      <c r="N354" s="30"/>
      <c r="O354" s="30"/>
      <c r="P354" s="30"/>
      <c r="AK354" s="7"/>
      <c r="AR354" s="10">
        <f t="shared" ca="1" si="25"/>
        <v>31</v>
      </c>
    </row>
    <row r="355" spans="1:44">
      <c r="A355" s="46"/>
      <c r="B355" s="46"/>
      <c r="C355" s="45"/>
      <c r="D355" s="45"/>
      <c r="E355" s="45"/>
      <c r="F355" s="45"/>
      <c r="G355" s="45"/>
      <c r="H355" s="31"/>
      <c r="I355" s="45"/>
      <c r="J355" s="45"/>
      <c r="K355" s="46"/>
      <c r="L355" s="31"/>
      <c r="M355" s="46"/>
      <c r="N355" s="30"/>
      <c r="O355" s="30"/>
      <c r="P355" s="30"/>
      <c r="AK355" s="7"/>
      <c r="AR355" s="10">
        <f t="shared" ca="1" si="25"/>
        <v>1</v>
      </c>
    </row>
    <row r="356" spans="1:44">
      <c r="A356" s="46"/>
      <c r="B356" s="46"/>
      <c r="C356" s="45"/>
      <c r="D356" s="45"/>
      <c r="E356" s="45"/>
      <c r="F356" s="45"/>
      <c r="G356" s="45"/>
      <c r="H356" s="31"/>
      <c r="I356" s="45"/>
      <c r="J356" s="45"/>
      <c r="K356" s="46"/>
      <c r="L356" s="31"/>
      <c r="M356" s="46"/>
      <c r="N356" s="30"/>
      <c r="O356" s="30"/>
      <c r="P356" s="30"/>
      <c r="AK356" s="7"/>
      <c r="AR356" s="10">
        <f t="shared" ca="1" si="25"/>
        <v>35</v>
      </c>
    </row>
    <row r="357" spans="1:44">
      <c r="A357" s="46"/>
      <c r="B357" s="46"/>
      <c r="C357" s="45"/>
      <c r="D357" s="45"/>
      <c r="E357" s="45"/>
      <c r="F357" s="45"/>
      <c r="G357" s="45"/>
      <c r="H357" s="31"/>
      <c r="I357" s="45"/>
      <c r="J357" s="45"/>
      <c r="K357" s="46"/>
      <c r="L357" s="31"/>
      <c r="M357" s="46"/>
      <c r="N357" s="30"/>
      <c r="O357" s="30"/>
      <c r="P357" s="30"/>
      <c r="AK357" s="7"/>
      <c r="AR357" s="10">
        <f t="shared" ca="1" si="25"/>
        <v>17</v>
      </c>
    </row>
    <row r="358" spans="1:44">
      <c r="A358" s="46"/>
      <c r="B358" s="46"/>
      <c r="C358" s="45"/>
      <c r="D358" s="45"/>
      <c r="E358" s="45"/>
      <c r="F358" s="45"/>
      <c r="G358" s="45"/>
      <c r="H358" s="31"/>
      <c r="I358" s="45"/>
      <c r="J358" s="45"/>
      <c r="K358" s="46"/>
      <c r="L358" s="31"/>
      <c r="M358" s="46"/>
      <c r="N358" s="30"/>
      <c r="O358" s="30"/>
      <c r="P358" s="30"/>
      <c r="AK358" s="7"/>
      <c r="AR358" s="10">
        <f t="shared" ca="1" si="25"/>
        <v>36</v>
      </c>
    </row>
    <row r="359" spans="1:44">
      <c r="A359" s="46"/>
      <c r="B359" s="46"/>
      <c r="C359" s="45"/>
      <c r="D359" s="45"/>
      <c r="E359" s="45"/>
      <c r="F359" s="45"/>
      <c r="G359" s="45"/>
      <c r="H359" s="31"/>
      <c r="I359" s="45"/>
      <c r="J359" s="45"/>
      <c r="K359" s="46"/>
      <c r="L359" s="31"/>
      <c r="M359" s="46"/>
      <c r="N359" s="30"/>
      <c r="O359" s="30"/>
      <c r="P359" s="30"/>
      <c r="AK359" s="7"/>
      <c r="AR359" s="10">
        <f t="shared" ca="1" si="25"/>
        <v>18</v>
      </c>
    </row>
    <row r="360" spans="1:44">
      <c r="A360" s="46"/>
      <c r="B360" s="46"/>
      <c r="C360" s="45"/>
      <c r="D360" s="45"/>
      <c r="E360" s="45"/>
      <c r="F360" s="45"/>
      <c r="G360" s="45"/>
      <c r="H360" s="31"/>
      <c r="I360" s="45"/>
      <c r="J360" s="45"/>
      <c r="K360" s="46"/>
      <c r="L360" s="31"/>
      <c r="M360" s="46"/>
      <c r="N360" s="30"/>
      <c r="O360" s="30"/>
      <c r="P360" s="30"/>
      <c r="AK360" s="7"/>
      <c r="AR360" s="10">
        <f t="shared" ca="1" si="25"/>
        <v>2</v>
      </c>
    </row>
    <row r="361" spans="1:44">
      <c r="A361" s="46"/>
      <c r="B361" s="46"/>
      <c r="C361" s="45"/>
      <c r="D361" s="45"/>
      <c r="E361" s="45"/>
      <c r="F361" s="45"/>
      <c r="G361" s="45"/>
      <c r="H361" s="31"/>
      <c r="I361" s="45"/>
      <c r="J361" s="45"/>
      <c r="K361" s="46"/>
      <c r="L361" s="31"/>
      <c r="M361" s="46"/>
      <c r="N361" s="30"/>
      <c r="O361" s="30"/>
      <c r="P361" s="30"/>
      <c r="AK361" s="7"/>
      <c r="AR361" s="10">
        <f t="shared" ca="1" si="25"/>
        <v>34</v>
      </c>
    </row>
    <row r="362" spans="1:44">
      <c r="A362" s="46"/>
      <c r="B362" s="46"/>
      <c r="C362" s="45"/>
      <c r="D362" s="45"/>
      <c r="E362" s="45"/>
      <c r="F362" s="45"/>
      <c r="G362" s="45"/>
      <c r="H362" s="31"/>
      <c r="I362" s="45"/>
      <c r="J362" s="45"/>
      <c r="K362" s="46"/>
      <c r="L362" s="31"/>
      <c r="M362" s="46"/>
      <c r="N362" s="30"/>
      <c r="O362" s="30"/>
      <c r="P362" s="30"/>
      <c r="AK362" s="7"/>
      <c r="AR362" s="10">
        <f t="shared" ca="1" si="25"/>
        <v>18</v>
      </c>
    </row>
    <row r="363" spans="1:44">
      <c r="A363" s="46"/>
      <c r="B363" s="46"/>
      <c r="C363" s="45"/>
      <c r="D363" s="45"/>
      <c r="E363" s="45"/>
      <c r="F363" s="45"/>
      <c r="G363" s="45"/>
      <c r="H363" s="31"/>
      <c r="I363" s="45"/>
      <c r="J363" s="45"/>
      <c r="K363" s="46"/>
      <c r="L363" s="31"/>
      <c r="M363" s="46"/>
      <c r="N363" s="30"/>
      <c r="O363" s="30"/>
      <c r="P363" s="30"/>
      <c r="AK363" s="7"/>
      <c r="AR363" s="10">
        <f t="shared" ca="1" si="25"/>
        <v>9</v>
      </c>
    </row>
    <row r="364" spans="1:44">
      <c r="A364" s="46"/>
      <c r="B364" s="46"/>
      <c r="C364" s="45"/>
      <c r="D364" s="45"/>
      <c r="E364" s="45"/>
      <c r="F364" s="45"/>
      <c r="G364" s="45"/>
      <c r="H364" s="31"/>
      <c r="I364" s="45"/>
      <c r="J364" s="45"/>
      <c r="K364" s="46"/>
      <c r="L364" s="31"/>
      <c r="M364" s="46"/>
      <c r="N364" s="30"/>
      <c r="O364" s="30"/>
      <c r="P364" s="30"/>
      <c r="AK364" s="7"/>
      <c r="AR364" s="10">
        <f t="shared" ca="1" si="25"/>
        <v>16</v>
      </c>
    </row>
    <row r="365" spans="1:44">
      <c r="A365" s="46"/>
      <c r="B365" s="46"/>
      <c r="C365" s="45"/>
      <c r="D365" s="45"/>
      <c r="E365" s="45"/>
      <c r="F365" s="45"/>
      <c r="G365" s="45"/>
      <c r="H365" s="31"/>
      <c r="I365" s="45"/>
      <c r="J365" s="45"/>
      <c r="K365" s="46"/>
      <c r="L365" s="31"/>
      <c r="M365" s="46"/>
      <c r="N365" s="30"/>
      <c r="O365" s="30"/>
      <c r="P365" s="30"/>
      <c r="AK365" s="7"/>
      <c r="AR365" s="10">
        <f t="shared" ca="1" si="25"/>
        <v>36</v>
      </c>
    </row>
    <row r="366" spans="1:44">
      <c r="A366" s="46"/>
      <c r="B366" s="46"/>
      <c r="C366" s="45"/>
      <c r="D366" s="45"/>
      <c r="E366" s="45"/>
      <c r="F366" s="45"/>
      <c r="G366" s="45"/>
      <c r="H366" s="31"/>
      <c r="I366" s="45"/>
      <c r="J366" s="45"/>
      <c r="K366" s="46"/>
      <c r="L366" s="31"/>
      <c r="M366" s="46"/>
      <c r="N366" s="30"/>
      <c r="O366" s="30"/>
      <c r="P366" s="30"/>
      <c r="AK366" s="7"/>
      <c r="AR366" s="10">
        <f t="shared" ca="1" si="25"/>
        <v>5</v>
      </c>
    </row>
    <row r="367" spans="1:44">
      <c r="A367" s="46"/>
      <c r="B367" s="46"/>
      <c r="C367" s="45"/>
      <c r="D367" s="45"/>
      <c r="E367" s="45"/>
      <c r="F367" s="45"/>
      <c r="G367" s="45"/>
      <c r="H367" s="31"/>
      <c r="I367" s="45"/>
      <c r="J367" s="45"/>
      <c r="K367" s="46"/>
      <c r="L367" s="31"/>
      <c r="M367" s="46"/>
      <c r="N367" s="30"/>
      <c r="O367" s="30"/>
      <c r="P367" s="30"/>
      <c r="AK367" s="7"/>
      <c r="AR367" s="10">
        <f t="shared" ca="1" si="25"/>
        <v>21</v>
      </c>
    </row>
    <row r="368" spans="1:44">
      <c r="A368" s="46"/>
      <c r="B368" s="46"/>
      <c r="C368" s="45"/>
      <c r="D368" s="45"/>
      <c r="E368" s="45"/>
      <c r="F368" s="45"/>
      <c r="G368" s="45"/>
      <c r="H368" s="31"/>
      <c r="I368" s="45"/>
      <c r="J368" s="45"/>
      <c r="K368" s="46"/>
      <c r="L368" s="31"/>
      <c r="M368" s="46"/>
      <c r="N368" s="30"/>
      <c r="O368" s="30"/>
      <c r="P368" s="30"/>
      <c r="AK368" s="7"/>
      <c r="AR368" s="10">
        <f t="shared" ca="1" si="25"/>
        <v>24</v>
      </c>
    </row>
    <row r="369" spans="1:44">
      <c r="A369" s="46"/>
      <c r="B369" s="46"/>
      <c r="C369" s="45"/>
      <c r="D369" s="45"/>
      <c r="E369" s="45"/>
      <c r="F369" s="45"/>
      <c r="G369" s="45"/>
      <c r="H369" s="31"/>
      <c r="I369" s="45"/>
      <c r="J369" s="45"/>
      <c r="K369" s="46"/>
      <c r="L369" s="31"/>
      <c r="M369" s="46"/>
      <c r="N369" s="30"/>
      <c r="O369" s="30"/>
      <c r="P369" s="30"/>
      <c r="AK369" s="7"/>
      <c r="AR369" s="10">
        <f t="shared" ca="1" si="25"/>
        <v>8</v>
      </c>
    </row>
    <row r="370" spans="1:44">
      <c r="A370" s="46"/>
      <c r="B370" s="46"/>
      <c r="C370" s="45"/>
      <c r="D370" s="45"/>
      <c r="E370" s="45"/>
      <c r="F370" s="45"/>
      <c r="G370" s="45"/>
      <c r="H370" s="31"/>
      <c r="I370" s="45"/>
      <c r="J370" s="45"/>
      <c r="K370" s="46"/>
      <c r="L370" s="31"/>
      <c r="M370" s="46"/>
      <c r="N370" s="30"/>
      <c r="O370" s="30"/>
      <c r="P370" s="30"/>
      <c r="AK370" s="7"/>
      <c r="AR370" s="10">
        <f t="shared" ca="1" si="25"/>
        <v>18</v>
      </c>
    </row>
    <row r="371" spans="1:44">
      <c r="A371" s="46"/>
      <c r="B371" s="46"/>
      <c r="C371" s="45"/>
      <c r="D371" s="45"/>
      <c r="E371" s="45"/>
      <c r="F371" s="45"/>
      <c r="G371" s="45"/>
      <c r="H371" s="31"/>
      <c r="I371" s="45"/>
      <c r="J371" s="45"/>
      <c r="K371" s="46"/>
      <c r="L371" s="31"/>
      <c r="M371" s="46"/>
      <c r="N371" s="30"/>
      <c r="O371" s="30"/>
      <c r="P371" s="30"/>
      <c r="AK371" s="7"/>
      <c r="AR371" s="10">
        <f t="shared" ca="1" si="25"/>
        <v>8</v>
      </c>
    </row>
    <row r="372" spans="1:44">
      <c r="A372" s="46"/>
      <c r="B372" s="46"/>
      <c r="C372" s="45"/>
      <c r="D372" s="45"/>
      <c r="E372" s="45"/>
      <c r="F372" s="45"/>
      <c r="G372" s="45"/>
      <c r="H372" s="31"/>
      <c r="I372" s="45"/>
      <c r="J372" s="45"/>
      <c r="K372" s="46"/>
      <c r="L372" s="31"/>
      <c r="M372" s="46"/>
      <c r="N372" s="30"/>
      <c r="O372" s="30"/>
      <c r="P372" s="30"/>
      <c r="AK372" s="7"/>
      <c r="AR372" s="10">
        <f t="shared" ca="1" si="25"/>
        <v>13</v>
      </c>
    </row>
    <row r="373" spans="1:44">
      <c r="A373" s="46"/>
      <c r="B373" s="46"/>
      <c r="C373" s="45"/>
      <c r="D373" s="45"/>
      <c r="E373" s="45"/>
      <c r="F373" s="45"/>
      <c r="G373" s="45"/>
      <c r="H373" s="31"/>
      <c r="I373" s="45"/>
      <c r="J373" s="45"/>
      <c r="K373" s="46"/>
      <c r="L373" s="31"/>
      <c r="M373" s="46"/>
      <c r="N373" s="30"/>
      <c r="O373" s="30"/>
      <c r="P373" s="30"/>
      <c r="AK373" s="7"/>
      <c r="AR373" s="10">
        <f t="shared" ca="1" si="25"/>
        <v>8</v>
      </c>
    </row>
    <row r="374" spans="1:44">
      <c r="A374" s="46"/>
      <c r="B374" s="46"/>
      <c r="C374" s="45"/>
      <c r="D374" s="45"/>
      <c r="E374" s="45"/>
      <c r="F374" s="45"/>
      <c r="G374" s="45"/>
      <c r="H374" s="31"/>
      <c r="I374" s="45"/>
      <c r="J374" s="45"/>
      <c r="K374" s="46"/>
      <c r="L374" s="31"/>
      <c r="M374" s="46"/>
      <c r="N374" s="30"/>
      <c r="O374" s="30"/>
      <c r="P374" s="30"/>
      <c r="AK374" s="7"/>
      <c r="AR374" s="10">
        <f t="shared" ca="1" si="25"/>
        <v>4</v>
      </c>
    </row>
    <row r="375" spans="1:44">
      <c r="A375" s="46"/>
      <c r="B375" s="46"/>
      <c r="C375" s="45"/>
      <c r="D375" s="45"/>
      <c r="E375" s="45"/>
      <c r="F375" s="45"/>
      <c r="G375" s="45"/>
      <c r="H375" s="31"/>
      <c r="I375" s="45"/>
      <c r="J375" s="45"/>
      <c r="K375" s="46"/>
      <c r="L375" s="31"/>
      <c r="M375" s="46"/>
      <c r="N375" s="30"/>
      <c r="O375" s="30"/>
      <c r="P375" s="30"/>
      <c r="AK375" s="7"/>
      <c r="AR375" s="10">
        <f t="shared" ca="1" si="25"/>
        <v>18</v>
      </c>
    </row>
    <row r="376" spans="1:44">
      <c r="A376" s="46"/>
      <c r="B376" s="46"/>
      <c r="C376" s="45"/>
      <c r="D376" s="45"/>
      <c r="E376" s="45"/>
      <c r="F376" s="45"/>
      <c r="G376" s="45"/>
      <c r="H376" s="31"/>
      <c r="I376" s="45"/>
      <c r="J376" s="45"/>
      <c r="K376" s="46"/>
      <c r="L376" s="31"/>
      <c r="M376" s="46"/>
      <c r="N376" s="30"/>
      <c r="O376" s="30"/>
      <c r="P376" s="30"/>
      <c r="AK376" s="7"/>
      <c r="AR376" s="10">
        <f t="shared" ca="1" si="25"/>
        <v>18</v>
      </c>
    </row>
    <row r="377" spans="1:44">
      <c r="A377" s="46"/>
      <c r="B377" s="46"/>
      <c r="C377" s="45"/>
      <c r="D377" s="45"/>
      <c r="E377" s="45"/>
      <c r="F377" s="45"/>
      <c r="G377" s="45"/>
      <c r="H377" s="31"/>
      <c r="I377" s="45"/>
      <c r="J377" s="45"/>
      <c r="K377" s="46"/>
      <c r="L377" s="31"/>
      <c r="M377" s="46"/>
      <c r="N377" s="30"/>
      <c r="O377" s="30"/>
      <c r="P377" s="30"/>
      <c r="AK377" s="7"/>
      <c r="AR377" s="10">
        <f t="shared" ca="1" si="25"/>
        <v>15</v>
      </c>
    </row>
    <row r="378" spans="1:44">
      <c r="A378" s="46"/>
      <c r="B378" s="46"/>
      <c r="C378" s="45"/>
      <c r="D378" s="45"/>
      <c r="E378" s="45"/>
      <c r="F378" s="45"/>
      <c r="G378" s="45"/>
      <c r="H378" s="31"/>
      <c r="I378" s="45"/>
      <c r="J378" s="45"/>
      <c r="K378" s="46"/>
      <c r="L378" s="31"/>
      <c r="M378" s="46"/>
      <c r="N378" s="30"/>
      <c r="O378" s="30"/>
      <c r="P378" s="30"/>
      <c r="AK378" s="7"/>
      <c r="AR378" s="10">
        <f t="shared" ca="1" si="25"/>
        <v>15</v>
      </c>
    </row>
    <row r="379" spans="1:44">
      <c r="A379" s="46"/>
      <c r="B379" s="46"/>
      <c r="C379" s="45"/>
      <c r="D379" s="45"/>
      <c r="E379" s="45"/>
      <c r="F379" s="45"/>
      <c r="G379" s="45"/>
      <c r="H379" s="31"/>
      <c r="I379" s="45"/>
      <c r="J379" s="45"/>
      <c r="K379" s="46"/>
      <c r="L379" s="31"/>
      <c r="M379" s="46"/>
      <c r="N379" s="30"/>
      <c r="O379" s="30"/>
      <c r="P379" s="30"/>
      <c r="AK379" s="7"/>
      <c r="AR379" s="10">
        <f t="shared" ca="1" si="25"/>
        <v>19</v>
      </c>
    </row>
    <row r="380" spans="1:44">
      <c r="A380" s="46"/>
      <c r="B380" s="46"/>
      <c r="C380" s="45"/>
      <c r="D380" s="45"/>
      <c r="E380" s="45"/>
      <c r="F380" s="45"/>
      <c r="G380" s="45"/>
      <c r="H380" s="31"/>
      <c r="I380" s="45"/>
      <c r="J380" s="45"/>
      <c r="K380" s="46"/>
      <c r="L380" s="31"/>
      <c r="M380" s="46"/>
      <c r="N380" s="30"/>
      <c r="O380" s="30"/>
      <c r="P380" s="30"/>
      <c r="AK380" s="7"/>
      <c r="AR380" s="10">
        <f t="shared" ca="1" si="25"/>
        <v>21</v>
      </c>
    </row>
    <row r="381" spans="1:44">
      <c r="A381" s="46"/>
      <c r="B381" s="46"/>
      <c r="C381" s="45"/>
      <c r="D381" s="45"/>
      <c r="E381" s="45"/>
      <c r="F381" s="45"/>
      <c r="G381" s="45"/>
      <c r="H381" s="31"/>
      <c r="I381" s="45"/>
      <c r="J381" s="45"/>
      <c r="K381" s="46"/>
      <c r="L381" s="31"/>
      <c r="M381" s="46"/>
      <c r="N381" s="30"/>
      <c r="O381" s="30"/>
      <c r="P381" s="30"/>
      <c r="AK381" s="7"/>
      <c r="AR381" s="10">
        <f t="shared" ca="1" si="25"/>
        <v>11</v>
      </c>
    </row>
    <row r="382" spans="1:44">
      <c r="A382" s="46"/>
      <c r="B382" s="46"/>
      <c r="C382" s="45"/>
      <c r="D382" s="45"/>
      <c r="E382" s="45"/>
      <c r="F382" s="45"/>
      <c r="G382" s="45"/>
      <c r="H382" s="31"/>
      <c r="I382" s="45"/>
      <c r="J382" s="45"/>
      <c r="K382" s="46"/>
      <c r="L382" s="31"/>
      <c r="M382" s="46"/>
      <c r="N382" s="30"/>
      <c r="O382" s="30"/>
      <c r="P382" s="30"/>
      <c r="AK382" s="7"/>
      <c r="AR382" s="10">
        <f t="shared" ca="1" si="25"/>
        <v>3</v>
      </c>
    </row>
    <row r="383" spans="1:44">
      <c r="A383" s="46"/>
      <c r="B383" s="46"/>
      <c r="C383" s="45"/>
      <c r="D383" s="45"/>
      <c r="E383" s="45"/>
      <c r="F383" s="45"/>
      <c r="G383" s="45"/>
      <c r="H383" s="31"/>
      <c r="I383" s="45"/>
      <c r="J383" s="45"/>
      <c r="K383" s="46"/>
      <c r="L383" s="31"/>
      <c r="M383" s="46"/>
      <c r="N383" s="30"/>
      <c r="O383" s="30"/>
      <c r="P383" s="30"/>
      <c r="AK383" s="7"/>
      <c r="AR383" s="10">
        <f t="shared" ca="1" si="25"/>
        <v>23</v>
      </c>
    </row>
    <row r="384" spans="1:44">
      <c r="A384" s="46"/>
      <c r="B384" s="46"/>
      <c r="C384" s="45"/>
      <c r="D384" s="45"/>
      <c r="E384" s="45"/>
      <c r="F384" s="45"/>
      <c r="G384" s="45"/>
      <c r="H384" s="31"/>
      <c r="I384" s="45"/>
      <c r="J384" s="45"/>
      <c r="K384" s="46"/>
      <c r="L384" s="31"/>
      <c r="M384" s="46"/>
      <c r="N384" s="30"/>
      <c r="O384" s="30"/>
      <c r="P384" s="30"/>
      <c r="AK384" s="7"/>
      <c r="AR384" s="10">
        <f t="shared" ca="1" si="25"/>
        <v>24</v>
      </c>
    </row>
    <row r="385" spans="1:44">
      <c r="A385" s="46"/>
      <c r="B385" s="46"/>
      <c r="C385" s="45"/>
      <c r="D385" s="45"/>
      <c r="E385" s="45"/>
      <c r="F385" s="45"/>
      <c r="G385" s="45"/>
      <c r="H385" s="31"/>
      <c r="I385" s="45"/>
      <c r="J385" s="45"/>
      <c r="K385" s="46"/>
      <c r="L385" s="31"/>
      <c r="M385" s="46"/>
      <c r="N385" s="30"/>
      <c r="O385" s="30"/>
      <c r="P385" s="30"/>
      <c r="AK385" s="7"/>
      <c r="AR385" s="10">
        <f t="shared" ca="1" si="25"/>
        <v>20</v>
      </c>
    </row>
    <row r="386" spans="1:44">
      <c r="A386" s="46"/>
      <c r="B386" s="46"/>
      <c r="C386" s="45"/>
      <c r="D386" s="45"/>
      <c r="E386" s="45"/>
      <c r="F386" s="45"/>
      <c r="G386" s="45"/>
      <c r="H386" s="31"/>
      <c r="I386" s="45"/>
      <c r="J386" s="45"/>
      <c r="K386" s="46"/>
      <c r="L386" s="31"/>
      <c r="M386" s="46"/>
      <c r="N386" s="30"/>
      <c r="O386" s="30"/>
      <c r="P386" s="30"/>
      <c r="AK386" s="7"/>
      <c r="AR386" s="10">
        <f t="shared" ca="1" si="25"/>
        <v>1</v>
      </c>
    </row>
    <row r="387" spans="1:44">
      <c r="A387" s="46"/>
      <c r="B387" s="46"/>
      <c r="C387" s="45"/>
      <c r="D387" s="45"/>
      <c r="E387" s="45"/>
      <c r="F387" s="45"/>
      <c r="G387" s="45"/>
      <c r="H387" s="31"/>
      <c r="I387" s="45"/>
      <c r="J387" s="45"/>
      <c r="K387" s="46"/>
      <c r="L387" s="31"/>
      <c r="M387" s="46"/>
      <c r="N387" s="30"/>
      <c r="O387" s="30"/>
      <c r="P387" s="30"/>
      <c r="AK387" s="7"/>
      <c r="AR387" s="10">
        <f t="shared" ca="1" si="25"/>
        <v>19</v>
      </c>
    </row>
    <row r="388" spans="1:44">
      <c r="A388" s="46"/>
      <c r="B388" s="46"/>
      <c r="C388" s="45"/>
      <c r="D388" s="45"/>
      <c r="E388" s="45"/>
      <c r="F388" s="45"/>
      <c r="G388" s="45"/>
      <c r="H388" s="31"/>
      <c r="I388" s="45"/>
      <c r="J388" s="45"/>
      <c r="K388" s="46"/>
      <c r="L388" s="31"/>
      <c r="M388" s="46"/>
      <c r="N388" s="30"/>
      <c r="O388" s="30"/>
      <c r="P388" s="30"/>
      <c r="AK388" s="7"/>
      <c r="AR388" s="10">
        <f t="shared" ca="1" si="25"/>
        <v>20</v>
      </c>
    </row>
    <row r="389" spans="1:44">
      <c r="A389" s="46"/>
      <c r="B389" s="46"/>
      <c r="C389" s="45"/>
      <c r="D389" s="45"/>
      <c r="E389" s="45"/>
      <c r="F389" s="45"/>
      <c r="G389" s="45"/>
      <c r="H389" s="31"/>
      <c r="I389" s="45"/>
      <c r="J389" s="45"/>
      <c r="K389" s="46"/>
      <c r="L389" s="31"/>
      <c r="M389" s="46"/>
      <c r="N389" s="30"/>
      <c r="O389" s="30"/>
      <c r="P389" s="30"/>
      <c r="AK389" s="7"/>
      <c r="AR389" s="10">
        <f t="shared" ref="AR389:AR452" ca="1" si="26">IF($A$2="no",INT(RAND()*36+1),INT(RAND()*37))</f>
        <v>34</v>
      </c>
    </row>
    <row r="390" spans="1:44">
      <c r="A390" s="46"/>
      <c r="B390" s="46"/>
      <c r="C390" s="45"/>
      <c r="D390" s="45"/>
      <c r="E390" s="45"/>
      <c r="F390" s="45"/>
      <c r="G390" s="45"/>
      <c r="H390" s="31"/>
      <c r="I390" s="45"/>
      <c r="J390" s="45"/>
      <c r="K390" s="46"/>
      <c r="L390" s="31"/>
      <c r="M390" s="46"/>
      <c r="N390" s="30"/>
      <c r="O390" s="30"/>
      <c r="P390" s="30"/>
      <c r="AK390" s="7"/>
      <c r="AR390" s="10">
        <f t="shared" ca="1" si="26"/>
        <v>23</v>
      </c>
    </row>
    <row r="391" spans="1:44">
      <c r="A391" s="46"/>
      <c r="B391" s="46"/>
      <c r="C391" s="45"/>
      <c r="D391" s="45"/>
      <c r="E391" s="45"/>
      <c r="F391" s="45"/>
      <c r="G391" s="45"/>
      <c r="H391" s="31"/>
      <c r="I391" s="45"/>
      <c r="J391" s="45"/>
      <c r="K391" s="46"/>
      <c r="L391" s="31"/>
      <c r="M391" s="46"/>
      <c r="N391" s="30"/>
      <c r="O391" s="30"/>
      <c r="P391" s="30"/>
      <c r="AK391" s="7"/>
      <c r="AR391" s="10">
        <f t="shared" ca="1" si="26"/>
        <v>19</v>
      </c>
    </row>
    <row r="392" spans="1:44">
      <c r="A392" s="46"/>
      <c r="B392" s="46"/>
      <c r="C392" s="45"/>
      <c r="D392" s="45"/>
      <c r="E392" s="45"/>
      <c r="F392" s="45"/>
      <c r="G392" s="45"/>
      <c r="H392" s="31"/>
      <c r="I392" s="45"/>
      <c r="J392" s="45"/>
      <c r="K392" s="46"/>
      <c r="L392" s="31"/>
      <c r="M392" s="46"/>
      <c r="N392" s="30"/>
      <c r="O392" s="30"/>
      <c r="P392" s="30"/>
      <c r="AK392" s="7"/>
      <c r="AR392" s="10">
        <f t="shared" ca="1" si="26"/>
        <v>29</v>
      </c>
    </row>
    <row r="393" spans="1:44">
      <c r="A393" s="46"/>
      <c r="B393" s="46"/>
      <c r="C393" s="45"/>
      <c r="D393" s="45"/>
      <c r="E393" s="45"/>
      <c r="F393" s="45"/>
      <c r="G393" s="45"/>
      <c r="H393" s="31"/>
      <c r="I393" s="45"/>
      <c r="J393" s="45"/>
      <c r="K393" s="46"/>
      <c r="L393" s="31"/>
      <c r="M393" s="46"/>
      <c r="N393" s="30"/>
      <c r="O393" s="30"/>
      <c r="P393" s="30"/>
      <c r="AK393" s="7"/>
      <c r="AR393" s="10">
        <f t="shared" ca="1" si="26"/>
        <v>5</v>
      </c>
    </row>
    <row r="394" spans="1:44">
      <c r="A394" s="46"/>
      <c r="B394" s="46"/>
      <c r="C394" s="45"/>
      <c r="D394" s="45"/>
      <c r="E394" s="45"/>
      <c r="F394" s="45"/>
      <c r="G394" s="45"/>
      <c r="H394" s="31"/>
      <c r="I394" s="45"/>
      <c r="J394" s="45"/>
      <c r="K394" s="46"/>
      <c r="L394" s="31"/>
      <c r="M394" s="46"/>
      <c r="N394" s="30"/>
      <c r="O394" s="30"/>
      <c r="P394" s="30"/>
      <c r="AK394" s="7"/>
      <c r="AR394" s="10">
        <f t="shared" ca="1" si="26"/>
        <v>32</v>
      </c>
    </row>
    <row r="395" spans="1:44">
      <c r="A395" s="46"/>
      <c r="B395" s="46"/>
      <c r="C395" s="45"/>
      <c r="D395" s="45"/>
      <c r="E395" s="45"/>
      <c r="F395" s="45"/>
      <c r="G395" s="45"/>
      <c r="H395" s="31"/>
      <c r="I395" s="45"/>
      <c r="J395" s="45"/>
      <c r="K395" s="46"/>
      <c r="L395" s="31"/>
      <c r="M395" s="46"/>
      <c r="N395" s="30"/>
      <c r="O395" s="30"/>
      <c r="P395" s="30"/>
      <c r="AK395" s="7"/>
      <c r="AR395" s="10">
        <f t="shared" ca="1" si="26"/>
        <v>23</v>
      </c>
    </row>
    <row r="396" spans="1:44">
      <c r="A396" s="46"/>
      <c r="B396" s="46"/>
      <c r="C396" s="45"/>
      <c r="D396" s="45"/>
      <c r="E396" s="45"/>
      <c r="F396" s="45"/>
      <c r="G396" s="45"/>
      <c r="H396" s="31"/>
      <c r="I396" s="45"/>
      <c r="J396" s="45"/>
      <c r="K396" s="46"/>
      <c r="L396" s="31"/>
      <c r="M396" s="46"/>
      <c r="N396" s="30"/>
      <c r="O396" s="30"/>
      <c r="P396" s="30"/>
      <c r="AK396" s="7"/>
      <c r="AR396" s="10">
        <f t="shared" ca="1" si="26"/>
        <v>22</v>
      </c>
    </row>
    <row r="397" spans="1:44">
      <c r="A397" s="46"/>
      <c r="B397" s="46"/>
      <c r="C397" s="45"/>
      <c r="D397" s="45"/>
      <c r="E397" s="45"/>
      <c r="F397" s="45"/>
      <c r="G397" s="45"/>
      <c r="H397" s="31"/>
      <c r="I397" s="45"/>
      <c r="J397" s="45"/>
      <c r="K397" s="46"/>
      <c r="L397" s="31"/>
      <c r="M397" s="46"/>
      <c r="N397" s="30"/>
      <c r="O397" s="30"/>
      <c r="P397" s="30"/>
      <c r="AK397" s="7"/>
      <c r="AR397" s="10">
        <f t="shared" ca="1" si="26"/>
        <v>16</v>
      </c>
    </row>
    <row r="398" spans="1:44">
      <c r="A398" s="46"/>
      <c r="B398" s="46"/>
      <c r="C398" s="45"/>
      <c r="D398" s="45"/>
      <c r="E398" s="45"/>
      <c r="F398" s="45"/>
      <c r="G398" s="45"/>
      <c r="H398" s="31"/>
      <c r="I398" s="45"/>
      <c r="J398" s="45"/>
      <c r="K398" s="46"/>
      <c r="L398" s="31"/>
      <c r="M398" s="46"/>
      <c r="N398" s="30"/>
      <c r="O398" s="30"/>
      <c r="P398" s="30"/>
      <c r="AK398" s="7"/>
      <c r="AR398" s="10">
        <f t="shared" ca="1" si="26"/>
        <v>1</v>
      </c>
    </row>
    <row r="399" spans="1:44">
      <c r="A399" s="46"/>
      <c r="B399" s="46"/>
      <c r="C399" s="45"/>
      <c r="D399" s="45"/>
      <c r="E399" s="45"/>
      <c r="F399" s="45"/>
      <c r="G399" s="45"/>
      <c r="H399" s="31"/>
      <c r="I399" s="45"/>
      <c r="J399" s="45"/>
      <c r="K399" s="46"/>
      <c r="L399" s="31"/>
      <c r="M399" s="46"/>
      <c r="N399" s="30"/>
      <c r="O399" s="30"/>
      <c r="P399" s="30"/>
      <c r="AK399" s="7"/>
      <c r="AR399" s="10">
        <f t="shared" ca="1" si="26"/>
        <v>11</v>
      </c>
    </row>
    <row r="400" spans="1:44">
      <c r="A400" s="46"/>
      <c r="B400" s="46"/>
      <c r="C400" s="45"/>
      <c r="D400" s="45"/>
      <c r="E400" s="45"/>
      <c r="F400" s="45"/>
      <c r="G400" s="45"/>
      <c r="H400" s="31"/>
      <c r="I400" s="45"/>
      <c r="J400" s="45"/>
      <c r="K400" s="46"/>
      <c r="L400" s="31"/>
      <c r="M400" s="46"/>
      <c r="N400" s="30"/>
      <c r="O400" s="30"/>
      <c r="P400" s="30"/>
      <c r="AK400" s="7"/>
      <c r="AR400" s="10">
        <f t="shared" ca="1" si="26"/>
        <v>14</v>
      </c>
    </row>
    <row r="401" spans="1:44">
      <c r="A401" s="46"/>
      <c r="B401" s="46"/>
      <c r="C401" s="45"/>
      <c r="D401" s="45"/>
      <c r="E401" s="45"/>
      <c r="F401" s="45"/>
      <c r="G401" s="45"/>
      <c r="H401" s="31"/>
      <c r="I401" s="45"/>
      <c r="J401" s="45"/>
      <c r="K401" s="46"/>
      <c r="L401" s="31"/>
      <c r="M401" s="46"/>
      <c r="N401" s="30"/>
      <c r="O401" s="30"/>
      <c r="P401" s="30"/>
      <c r="AK401" s="7"/>
      <c r="AR401" s="10">
        <f t="shared" ca="1" si="26"/>
        <v>35</v>
      </c>
    </row>
    <row r="402" spans="1:44">
      <c r="A402" s="46"/>
      <c r="B402" s="46"/>
      <c r="C402" s="45"/>
      <c r="D402" s="45"/>
      <c r="E402" s="45"/>
      <c r="F402" s="45"/>
      <c r="G402" s="45"/>
      <c r="H402" s="31"/>
      <c r="I402" s="45"/>
      <c r="J402" s="45"/>
      <c r="K402" s="46"/>
      <c r="L402" s="31"/>
      <c r="M402" s="46"/>
      <c r="N402" s="30"/>
      <c r="O402" s="30"/>
      <c r="P402" s="30"/>
      <c r="AK402" s="7"/>
      <c r="AR402" s="10">
        <f t="shared" ca="1" si="26"/>
        <v>11</v>
      </c>
    </row>
    <row r="403" spans="1:44">
      <c r="A403" s="46"/>
      <c r="B403" s="46"/>
      <c r="C403" s="45"/>
      <c r="D403" s="45"/>
      <c r="E403" s="45"/>
      <c r="F403" s="45"/>
      <c r="G403" s="45"/>
      <c r="H403" s="31"/>
      <c r="I403" s="45"/>
      <c r="J403" s="45"/>
      <c r="K403" s="46"/>
      <c r="L403" s="31"/>
      <c r="M403" s="46"/>
      <c r="N403" s="30"/>
      <c r="O403" s="30"/>
      <c r="P403" s="30"/>
      <c r="AK403" s="7"/>
      <c r="AR403" s="10">
        <f t="shared" ca="1" si="26"/>
        <v>24</v>
      </c>
    </row>
    <row r="404" spans="1:44">
      <c r="A404" s="46"/>
      <c r="B404" s="46"/>
      <c r="C404" s="45"/>
      <c r="D404" s="45"/>
      <c r="E404" s="45"/>
      <c r="F404" s="45"/>
      <c r="G404" s="45"/>
      <c r="H404" s="31"/>
      <c r="I404" s="45"/>
      <c r="J404" s="45"/>
      <c r="K404" s="46"/>
      <c r="L404" s="31"/>
      <c r="M404" s="46"/>
      <c r="N404" s="30"/>
      <c r="O404" s="30"/>
      <c r="P404" s="30"/>
      <c r="AK404" s="7"/>
      <c r="AR404" s="10">
        <f t="shared" ca="1" si="26"/>
        <v>1</v>
      </c>
    </row>
    <row r="405" spans="1:44">
      <c r="A405" s="46"/>
      <c r="B405" s="46"/>
      <c r="C405" s="45"/>
      <c r="D405" s="45"/>
      <c r="E405" s="45"/>
      <c r="F405" s="45"/>
      <c r="G405" s="45"/>
      <c r="H405" s="31"/>
      <c r="I405" s="45"/>
      <c r="J405" s="45"/>
      <c r="K405" s="46"/>
      <c r="L405" s="31"/>
      <c r="M405" s="46"/>
      <c r="N405" s="30"/>
      <c r="O405" s="30"/>
      <c r="P405" s="30"/>
      <c r="AK405" s="7"/>
      <c r="AR405" s="10">
        <f t="shared" ca="1" si="26"/>
        <v>1</v>
      </c>
    </row>
    <row r="406" spans="1:44">
      <c r="A406" s="46"/>
      <c r="B406" s="46"/>
      <c r="C406" s="45"/>
      <c r="D406" s="45"/>
      <c r="E406" s="45"/>
      <c r="F406" s="45"/>
      <c r="G406" s="45"/>
      <c r="H406" s="31"/>
      <c r="I406" s="45"/>
      <c r="J406" s="45"/>
      <c r="K406" s="46"/>
      <c r="L406" s="31"/>
      <c r="M406" s="46"/>
      <c r="N406" s="30"/>
      <c r="O406" s="30"/>
      <c r="P406" s="30"/>
      <c r="AK406" s="7"/>
      <c r="AR406" s="10">
        <f t="shared" ca="1" si="26"/>
        <v>32</v>
      </c>
    </row>
    <row r="407" spans="1:44">
      <c r="A407" s="46"/>
      <c r="B407" s="46"/>
      <c r="C407" s="45"/>
      <c r="D407" s="45"/>
      <c r="E407" s="45"/>
      <c r="F407" s="45"/>
      <c r="G407" s="45"/>
      <c r="H407" s="31"/>
      <c r="I407" s="45"/>
      <c r="J407" s="45"/>
      <c r="K407" s="46"/>
      <c r="L407" s="31"/>
      <c r="M407" s="46"/>
      <c r="N407" s="30"/>
      <c r="O407" s="30"/>
      <c r="P407" s="30"/>
      <c r="AK407" s="7"/>
      <c r="AR407" s="10">
        <f t="shared" ca="1" si="26"/>
        <v>5</v>
      </c>
    </row>
    <row r="408" spans="1:44">
      <c r="A408" s="46"/>
      <c r="B408" s="46"/>
      <c r="C408" s="45"/>
      <c r="D408" s="45"/>
      <c r="E408" s="45"/>
      <c r="F408" s="45"/>
      <c r="G408" s="45"/>
      <c r="H408" s="31"/>
      <c r="I408" s="45"/>
      <c r="J408" s="45"/>
      <c r="K408" s="46"/>
      <c r="L408" s="31"/>
      <c r="M408" s="46"/>
      <c r="N408" s="30"/>
      <c r="O408" s="30"/>
      <c r="P408" s="30"/>
      <c r="AK408" s="7"/>
      <c r="AR408" s="10">
        <f t="shared" ca="1" si="26"/>
        <v>3</v>
      </c>
    </row>
    <row r="409" spans="1:44">
      <c r="A409" s="46"/>
      <c r="B409" s="46"/>
      <c r="C409" s="45"/>
      <c r="D409" s="45"/>
      <c r="E409" s="45"/>
      <c r="F409" s="45"/>
      <c r="G409" s="45"/>
      <c r="H409" s="31"/>
      <c r="I409" s="45"/>
      <c r="J409" s="45"/>
      <c r="K409" s="46"/>
      <c r="L409" s="31"/>
      <c r="M409" s="46"/>
      <c r="N409" s="30"/>
      <c r="O409" s="30"/>
      <c r="P409" s="30"/>
      <c r="AK409" s="7"/>
      <c r="AR409" s="10">
        <f t="shared" ca="1" si="26"/>
        <v>23</v>
      </c>
    </row>
    <row r="410" spans="1:44">
      <c r="A410" s="46"/>
      <c r="B410" s="46"/>
      <c r="C410" s="45"/>
      <c r="D410" s="45"/>
      <c r="E410" s="45"/>
      <c r="F410" s="45"/>
      <c r="G410" s="45"/>
      <c r="H410" s="31"/>
      <c r="I410" s="45"/>
      <c r="J410" s="45"/>
      <c r="K410" s="46"/>
      <c r="L410" s="31"/>
      <c r="M410" s="46"/>
      <c r="N410" s="30"/>
      <c r="O410" s="30"/>
      <c r="P410" s="30"/>
      <c r="AK410" s="7"/>
      <c r="AR410" s="10">
        <f t="shared" ca="1" si="26"/>
        <v>33</v>
      </c>
    </row>
    <row r="411" spans="1:44">
      <c r="A411" s="46"/>
      <c r="B411" s="46"/>
      <c r="C411" s="45"/>
      <c r="D411" s="45"/>
      <c r="E411" s="45"/>
      <c r="F411" s="45"/>
      <c r="G411" s="45"/>
      <c r="H411" s="31"/>
      <c r="I411" s="45"/>
      <c r="J411" s="45"/>
      <c r="K411" s="46"/>
      <c r="L411" s="31"/>
      <c r="M411" s="46"/>
      <c r="N411" s="30"/>
      <c r="O411" s="30"/>
      <c r="P411" s="30"/>
      <c r="AK411" s="7"/>
      <c r="AR411" s="10">
        <f t="shared" ca="1" si="26"/>
        <v>30</v>
      </c>
    </row>
    <row r="412" spans="1:44">
      <c r="A412" s="46"/>
      <c r="B412" s="46"/>
      <c r="C412" s="45"/>
      <c r="D412" s="45"/>
      <c r="E412" s="45"/>
      <c r="F412" s="45"/>
      <c r="G412" s="45"/>
      <c r="H412" s="31"/>
      <c r="I412" s="45"/>
      <c r="J412" s="45"/>
      <c r="K412" s="46"/>
      <c r="L412" s="31"/>
      <c r="M412" s="46"/>
      <c r="N412" s="30"/>
      <c r="O412" s="30"/>
      <c r="P412" s="30"/>
      <c r="AK412" s="7"/>
      <c r="AR412" s="10">
        <f t="shared" ca="1" si="26"/>
        <v>18</v>
      </c>
    </row>
    <row r="413" spans="1:44">
      <c r="A413" s="46"/>
      <c r="B413" s="46"/>
      <c r="C413" s="45"/>
      <c r="D413" s="45"/>
      <c r="E413" s="45"/>
      <c r="F413" s="45"/>
      <c r="G413" s="45"/>
      <c r="H413" s="31"/>
      <c r="I413" s="45"/>
      <c r="J413" s="45"/>
      <c r="K413" s="46"/>
      <c r="L413" s="31"/>
      <c r="M413" s="46"/>
      <c r="N413" s="30"/>
      <c r="O413" s="30"/>
      <c r="P413" s="30"/>
      <c r="AK413" s="7"/>
      <c r="AR413" s="10">
        <f t="shared" ca="1" si="26"/>
        <v>19</v>
      </c>
    </row>
    <row r="414" spans="1:44">
      <c r="A414" s="46"/>
      <c r="B414" s="46"/>
      <c r="C414" s="45"/>
      <c r="D414" s="45"/>
      <c r="E414" s="45"/>
      <c r="F414" s="45"/>
      <c r="G414" s="45"/>
      <c r="H414" s="31"/>
      <c r="I414" s="45"/>
      <c r="J414" s="45"/>
      <c r="K414" s="46"/>
      <c r="L414" s="31"/>
      <c r="M414" s="46"/>
      <c r="N414" s="30"/>
      <c r="O414" s="30"/>
      <c r="P414" s="30"/>
      <c r="AK414" s="7"/>
      <c r="AR414" s="10">
        <f t="shared" ca="1" si="26"/>
        <v>2</v>
      </c>
    </row>
    <row r="415" spans="1:44">
      <c r="A415" s="46"/>
      <c r="B415" s="46"/>
      <c r="C415" s="45"/>
      <c r="D415" s="45"/>
      <c r="E415" s="45"/>
      <c r="F415" s="45"/>
      <c r="G415" s="45"/>
      <c r="H415" s="31"/>
      <c r="I415" s="45"/>
      <c r="J415" s="45"/>
      <c r="K415" s="46"/>
      <c r="L415" s="31"/>
      <c r="M415" s="46"/>
      <c r="N415" s="30"/>
      <c r="O415" s="30"/>
      <c r="P415" s="30"/>
      <c r="AK415" s="7"/>
      <c r="AR415" s="10">
        <f t="shared" ca="1" si="26"/>
        <v>23</v>
      </c>
    </row>
    <row r="416" spans="1:44">
      <c r="A416" s="46"/>
      <c r="B416" s="46"/>
      <c r="C416" s="45"/>
      <c r="D416" s="45"/>
      <c r="E416" s="45"/>
      <c r="F416" s="45"/>
      <c r="G416" s="45"/>
      <c r="H416" s="31"/>
      <c r="I416" s="45"/>
      <c r="J416" s="45"/>
      <c r="K416" s="46"/>
      <c r="L416" s="31"/>
      <c r="M416" s="46"/>
      <c r="N416" s="30"/>
      <c r="O416" s="30"/>
      <c r="P416" s="30"/>
      <c r="AK416" s="7"/>
      <c r="AR416" s="10">
        <f t="shared" ca="1" si="26"/>
        <v>31</v>
      </c>
    </row>
    <row r="417" spans="1:44">
      <c r="A417" s="46"/>
      <c r="B417" s="46"/>
      <c r="C417" s="45"/>
      <c r="D417" s="45"/>
      <c r="E417" s="45"/>
      <c r="F417" s="45"/>
      <c r="G417" s="45"/>
      <c r="H417" s="31"/>
      <c r="I417" s="45"/>
      <c r="J417" s="45"/>
      <c r="K417" s="46"/>
      <c r="L417" s="31"/>
      <c r="M417" s="46"/>
      <c r="N417" s="30"/>
      <c r="O417" s="30"/>
      <c r="P417" s="30"/>
      <c r="AK417" s="7"/>
      <c r="AR417" s="10">
        <f t="shared" ca="1" si="26"/>
        <v>13</v>
      </c>
    </row>
    <row r="418" spans="1:44">
      <c r="A418" s="46"/>
      <c r="B418" s="46"/>
      <c r="C418" s="45"/>
      <c r="D418" s="45"/>
      <c r="E418" s="45"/>
      <c r="F418" s="45"/>
      <c r="G418" s="45"/>
      <c r="H418" s="31"/>
      <c r="I418" s="45"/>
      <c r="J418" s="45"/>
      <c r="K418" s="46"/>
      <c r="L418" s="31"/>
      <c r="M418" s="46"/>
      <c r="N418" s="30"/>
      <c r="O418" s="30"/>
      <c r="P418" s="30"/>
      <c r="AK418" s="7"/>
      <c r="AR418" s="10">
        <f t="shared" ca="1" si="26"/>
        <v>11</v>
      </c>
    </row>
    <row r="419" spans="1:44">
      <c r="A419" s="46"/>
      <c r="B419" s="46"/>
      <c r="C419" s="45"/>
      <c r="D419" s="45"/>
      <c r="E419" s="45"/>
      <c r="F419" s="45"/>
      <c r="G419" s="45"/>
      <c r="H419" s="31"/>
      <c r="I419" s="45"/>
      <c r="J419" s="45"/>
      <c r="K419" s="46"/>
      <c r="L419" s="31"/>
      <c r="M419" s="46"/>
      <c r="N419" s="30"/>
      <c r="O419" s="30"/>
      <c r="P419" s="30"/>
      <c r="AK419" s="7"/>
      <c r="AR419" s="10">
        <f t="shared" ca="1" si="26"/>
        <v>27</v>
      </c>
    </row>
    <row r="420" spans="1:44">
      <c r="A420" s="46"/>
      <c r="B420" s="46"/>
      <c r="C420" s="45"/>
      <c r="D420" s="45"/>
      <c r="E420" s="45"/>
      <c r="F420" s="45"/>
      <c r="G420" s="45"/>
      <c r="H420" s="31"/>
      <c r="I420" s="45"/>
      <c r="J420" s="45"/>
      <c r="K420" s="46"/>
      <c r="L420" s="31"/>
      <c r="M420" s="46"/>
      <c r="N420" s="30"/>
      <c r="O420" s="30"/>
      <c r="P420" s="30"/>
      <c r="AK420" s="7"/>
      <c r="AR420" s="10">
        <f t="shared" ca="1" si="26"/>
        <v>18</v>
      </c>
    </row>
    <row r="421" spans="1:44">
      <c r="A421" s="46"/>
      <c r="B421" s="46"/>
      <c r="C421" s="45"/>
      <c r="D421" s="45"/>
      <c r="E421" s="45"/>
      <c r="F421" s="45"/>
      <c r="G421" s="45"/>
      <c r="H421" s="31"/>
      <c r="I421" s="45"/>
      <c r="J421" s="45"/>
      <c r="K421" s="46"/>
      <c r="L421" s="31"/>
      <c r="M421" s="46"/>
      <c r="N421" s="30"/>
      <c r="O421" s="30"/>
      <c r="P421" s="30"/>
      <c r="AK421" s="7"/>
      <c r="AR421" s="10">
        <f t="shared" ca="1" si="26"/>
        <v>9</v>
      </c>
    </row>
    <row r="422" spans="1:44">
      <c r="A422" s="46"/>
      <c r="B422" s="46"/>
      <c r="C422" s="45"/>
      <c r="D422" s="45"/>
      <c r="E422" s="45"/>
      <c r="F422" s="45"/>
      <c r="G422" s="45"/>
      <c r="H422" s="31"/>
      <c r="I422" s="45"/>
      <c r="J422" s="45"/>
      <c r="K422" s="46"/>
      <c r="L422" s="31"/>
      <c r="M422" s="46"/>
      <c r="N422" s="30"/>
      <c r="O422" s="30"/>
      <c r="P422" s="30"/>
      <c r="AK422" s="7"/>
      <c r="AR422" s="10">
        <f t="shared" ca="1" si="26"/>
        <v>30</v>
      </c>
    </row>
    <row r="423" spans="1:44">
      <c r="A423" s="46"/>
      <c r="B423" s="46"/>
      <c r="C423" s="45"/>
      <c r="D423" s="45"/>
      <c r="E423" s="45"/>
      <c r="F423" s="45"/>
      <c r="G423" s="45"/>
      <c r="H423" s="31"/>
      <c r="I423" s="45"/>
      <c r="J423" s="45"/>
      <c r="K423" s="46"/>
      <c r="L423" s="31"/>
      <c r="M423" s="46"/>
      <c r="N423" s="30"/>
      <c r="O423" s="30"/>
      <c r="P423" s="30"/>
      <c r="AK423" s="7"/>
      <c r="AR423" s="10">
        <f t="shared" ca="1" si="26"/>
        <v>11</v>
      </c>
    </row>
    <row r="424" spans="1:44">
      <c r="A424" s="46"/>
      <c r="B424" s="46"/>
      <c r="C424" s="45"/>
      <c r="D424" s="45"/>
      <c r="E424" s="45"/>
      <c r="F424" s="45"/>
      <c r="G424" s="45"/>
      <c r="H424" s="31"/>
      <c r="I424" s="45"/>
      <c r="J424" s="45"/>
      <c r="K424" s="46"/>
      <c r="L424" s="31"/>
      <c r="M424" s="46"/>
      <c r="N424" s="30"/>
      <c r="O424" s="30"/>
      <c r="P424" s="30"/>
      <c r="AK424" s="7"/>
      <c r="AR424" s="10">
        <f t="shared" ca="1" si="26"/>
        <v>1</v>
      </c>
    </row>
    <row r="425" spans="1:44">
      <c r="A425" s="46"/>
      <c r="B425" s="46"/>
      <c r="C425" s="45"/>
      <c r="D425" s="45"/>
      <c r="E425" s="45"/>
      <c r="F425" s="45"/>
      <c r="G425" s="45"/>
      <c r="H425" s="31"/>
      <c r="I425" s="45"/>
      <c r="J425" s="45"/>
      <c r="K425" s="46"/>
      <c r="L425" s="31"/>
      <c r="M425" s="46"/>
      <c r="N425" s="30"/>
      <c r="O425" s="30"/>
      <c r="P425" s="30"/>
      <c r="AK425" s="7"/>
      <c r="AR425" s="10">
        <f t="shared" ca="1" si="26"/>
        <v>17</v>
      </c>
    </row>
    <row r="426" spans="1:44">
      <c r="A426" s="46"/>
      <c r="B426" s="46"/>
      <c r="C426" s="45"/>
      <c r="D426" s="45"/>
      <c r="E426" s="45"/>
      <c r="F426" s="45"/>
      <c r="G426" s="45"/>
      <c r="H426" s="31"/>
      <c r="I426" s="45"/>
      <c r="J426" s="45"/>
      <c r="K426" s="46"/>
      <c r="L426" s="31"/>
      <c r="M426" s="46"/>
      <c r="N426" s="30"/>
      <c r="O426" s="30"/>
      <c r="P426" s="30"/>
      <c r="AK426" s="7"/>
      <c r="AR426" s="10">
        <f t="shared" ca="1" si="26"/>
        <v>29</v>
      </c>
    </row>
    <row r="427" spans="1:44">
      <c r="A427" s="46"/>
      <c r="B427" s="46"/>
      <c r="C427" s="45"/>
      <c r="D427" s="45"/>
      <c r="E427" s="45"/>
      <c r="F427" s="45"/>
      <c r="G427" s="45"/>
      <c r="H427" s="31"/>
      <c r="I427" s="45"/>
      <c r="J427" s="45"/>
      <c r="K427" s="46"/>
      <c r="L427" s="31"/>
      <c r="M427" s="46"/>
      <c r="N427" s="30"/>
      <c r="O427" s="30"/>
      <c r="P427" s="30"/>
      <c r="AK427" s="7"/>
      <c r="AR427" s="10">
        <f t="shared" ca="1" si="26"/>
        <v>12</v>
      </c>
    </row>
    <row r="428" spans="1:44">
      <c r="A428" s="46"/>
      <c r="B428" s="46"/>
      <c r="C428" s="45"/>
      <c r="D428" s="45"/>
      <c r="E428" s="45"/>
      <c r="F428" s="45"/>
      <c r="G428" s="45"/>
      <c r="H428" s="31"/>
      <c r="I428" s="45"/>
      <c r="J428" s="45"/>
      <c r="K428" s="46"/>
      <c r="L428" s="31"/>
      <c r="M428" s="46"/>
      <c r="N428" s="30"/>
      <c r="O428" s="30"/>
      <c r="P428" s="30"/>
      <c r="AK428" s="7"/>
      <c r="AR428" s="10">
        <f t="shared" ca="1" si="26"/>
        <v>17</v>
      </c>
    </row>
    <row r="429" spans="1:44">
      <c r="A429" s="46"/>
      <c r="B429" s="46"/>
      <c r="C429" s="45"/>
      <c r="D429" s="45"/>
      <c r="E429" s="45"/>
      <c r="F429" s="45"/>
      <c r="G429" s="45"/>
      <c r="H429" s="31"/>
      <c r="I429" s="45"/>
      <c r="J429" s="45"/>
      <c r="K429" s="46"/>
      <c r="L429" s="31"/>
      <c r="M429" s="46"/>
      <c r="N429" s="30"/>
      <c r="O429" s="30"/>
      <c r="P429" s="30"/>
      <c r="AK429" s="7"/>
      <c r="AR429" s="10">
        <f t="shared" ca="1" si="26"/>
        <v>14</v>
      </c>
    </row>
    <row r="430" spans="1:44">
      <c r="A430" s="46"/>
      <c r="B430" s="46"/>
      <c r="C430" s="45"/>
      <c r="D430" s="45"/>
      <c r="E430" s="45"/>
      <c r="F430" s="45"/>
      <c r="G430" s="45"/>
      <c r="H430" s="31"/>
      <c r="I430" s="45"/>
      <c r="J430" s="45"/>
      <c r="K430" s="46"/>
      <c r="L430" s="31"/>
      <c r="M430" s="46"/>
      <c r="N430" s="30"/>
      <c r="O430" s="30"/>
      <c r="P430" s="30"/>
      <c r="AK430" s="7"/>
      <c r="AR430" s="10">
        <f t="shared" ca="1" si="26"/>
        <v>26</v>
      </c>
    </row>
    <row r="431" spans="1:44">
      <c r="A431" s="46"/>
      <c r="B431" s="46"/>
      <c r="C431" s="45"/>
      <c r="D431" s="45"/>
      <c r="E431" s="45"/>
      <c r="F431" s="45"/>
      <c r="G431" s="45"/>
      <c r="H431" s="31"/>
      <c r="I431" s="45"/>
      <c r="J431" s="45"/>
      <c r="K431" s="46"/>
      <c r="L431" s="31"/>
      <c r="M431" s="46"/>
      <c r="N431" s="30"/>
      <c r="O431" s="30"/>
      <c r="P431" s="30"/>
      <c r="AK431" s="7"/>
      <c r="AR431" s="10">
        <f t="shared" ca="1" si="26"/>
        <v>31</v>
      </c>
    </row>
    <row r="432" spans="1:44">
      <c r="A432" s="46"/>
      <c r="B432" s="46"/>
      <c r="C432" s="45"/>
      <c r="D432" s="45"/>
      <c r="E432" s="45"/>
      <c r="F432" s="45"/>
      <c r="G432" s="45"/>
      <c r="H432" s="31"/>
      <c r="I432" s="45"/>
      <c r="J432" s="45"/>
      <c r="K432" s="46"/>
      <c r="L432" s="31"/>
      <c r="M432" s="46"/>
      <c r="N432" s="30"/>
      <c r="O432" s="30"/>
      <c r="P432" s="30"/>
      <c r="AK432" s="7"/>
      <c r="AR432" s="10">
        <f t="shared" ca="1" si="26"/>
        <v>18</v>
      </c>
    </row>
    <row r="433" spans="1:44">
      <c r="A433" s="46"/>
      <c r="B433" s="46"/>
      <c r="C433" s="45"/>
      <c r="D433" s="45"/>
      <c r="E433" s="45"/>
      <c r="F433" s="45"/>
      <c r="G433" s="45"/>
      <c r="H433" s="31"/>
      <c r="I433" s="45"/>
      <c r="J433" s="45"/>
      <c r="K433" s="46"/>
      <c r="L433" s="31"/>
      <c r="M433" s="46"/>
      <c r="N433" s="30"/>
      <c r="O433" s="30"/>
      <c r="P433" s="30"/>
      <c r="AK433" s="7"/>
      <c r="AR433" s="10">
        <f t="shared" ca="1" si="26"/>
        <v>36</v>
      </c>
    </row>
    <row r="434" spans="1:44">
      <c r="A434" s="46"/>
      <c r="B434" s="46"/>
      <c r="C434" s="45"/>
      <c r="D434" s="45"/>
      <c r="E434" s="45"/>
      <c r="F434" s="45"/>
      <c r="G434" s="45"/>
      <c r="H434" s="31"/>
      <c r="I434" s="45"/>
      <c r="J434" s="45"/>
      <c r="K434" s="46"/>
      <c r="L434" s="31"/>
      <c r="M434" s="46"/>
      <c r="N434" s="30"/>
      <c r="O434" s="30"/>
      <c r="P434" s="30"/>
      <c r="AK434" s="7"/>
      <c r="AR434" s="10">
        <f t="shared" ca="1" si="26"/>
        <v>8</v>
      </c>
    </row>
    <row r="435" spans="1:44">
      <c r="A435" s="46"/>
      <c r="B435" s="46"/>
      <c r="C435" s="45"/>
      <c r="D435" s="45"/>
      <c r="E435" s="45"/>
      <c r="F435" s="45"/>
      <c r="G435" s="45"/>
      <c r="H435" s="31"/>
      <c r="I435" s="45"/>
      <c r="J435" s="45"/>
      <c r="K435" s="46"/>
      <c r="L435" s="31"/>
      <c r="M435" s="46"/>
      <c r="N435" s="30"/>
      <c r="O435" s="30"/>
      <c r="P435" s="30"/>
      <c r="AK435" s="7"/>
      <c r="AR435" s="10">
        <f t="shared" ca="1" si="26"/>
        <v>22</v>
      </c>
    </row>
    <row r="436" spans="1:44">
      <c r="A436" s="46"/>
      <c r="B436" s="46"/>
      <c r="C436" s="45"/>
      <c r="D436" s="45"/>
      <c r="E436" s="45"/>
      <c r="F436" s="45"/>
      <c r="G436" s="45"/>
      <c r="H436" s="31"/>
      <c r="I436" s="45"/>
      <c r="J436" s="45"/>
      <c r="K436" s="46"/>
      <c r="L436" s="31"/>
      <c r="M436" s="46"/>
      <c r="N436" s="30"/>
      <c r="O436" s="30"/>
      <c r="P436" s="30"/>
      <c r="AK436" s="7"/>
      <c r="AR436" s="10">
        <f t="shared" ca="1" si="26"/>
        <v>16</v>
      </c>
    </row>
    <row r="437" spans="1:44">
      <c r="A437" s="46"/>
      <c r="B437" s="46"/>
      <c r="C437" s="45"/>
      <c r="D437" s="45"/>
      <c r="E437" s="45"/>
      <c r="F437" s="45"/>
      <c r="G437" s="45"/>
      <c r="H437" s="31"/>
      <c r="I437" s="45"/>
      <c r="J437" s="45"/>
      <c r="K437" s="46"/>
      <c r="L437" s="31"/>
      <c r="M437" s="46"/>
      <c r="N437" s="30"/>
      <c r="O437" s="30"/>
      <c r="P437" s="30"/>
      <c r="AK437" s="7"/>
      <c r="AR437" s="10">
        <f t="shared" ca="1" si="26"/>
        <v>3</v>
      </c>
    </row>
    <row r="438" spans="1:44">
      <c r="A438" s="46"/>
      <c r="B438" s="46"/>
      <c r="C438" s="45"/>
      <c r="D438" s="45"/>
      <c r="E438" s="45"/>
      <c r="F438" s="45"/>
      <c r="G438" s="45"/>
      <c r="H438" s="31"/>
      <c r="I438" s="45"/>
      <c r="J438" s="45"/>
      <c r="K438" s="46"/>
      <c r="L438" s="31"/>
      <c r="M438" s="46"/>
      <c r="N438" s="30"/>
      <c r="O438" s="30"/>
      <c r="P438" s="30"/>
      <c r="AK438" s="7"/>
      <c r="AR438" s="10">
        <f t="shared" ca="1" si="26"/>
        <v>2</v>
      </c>
    </row>
    <row r="439" spans="1:44">
      <c r="A439" s="46"/>
      <c r="B439" s="46"/>
      <c r="C439" s="45"/>
      <c r="D439" s="45"/>
      <c r="E439" s="45"/>
      <c r="F439" s="45"/>
      <c r="G439" s="45"/>
      <c r="H439" s="31"/>
      <c r="I439" s="45"/>
      <c r="J439" s="45"/>
      <c r="K439" s="46"/>
      <c r="L439" s="31"/>
      <c r="M439" s="46"/>
      <c r="N439" s="30"/>
      <c r="O439" s="30"/>
      <c r="P439" s="30"/>
      <c r="AK439" s="7"/>
      <c r="AR439" s="10">
        <f t="shared" ca="1" si="26"/>
        <v>24</v>
      </c>
    </row>
    <row r="440" spans="1:44">
      <c r="A440" s="46"/>
      <c r="B440" s="46"/>
      <c r="C440" s="45"/>
      <c r="D440" s="45"/>
      <c r="E440" s="45"/>
      <c r="F440" s="45"/>
      <c r="G440" s="45"/>
      <c r="H440" s="31"/>
      <c r="I440" s="45"/>
      <c r="J440" s="45"/>
      <c r="K440" s="46"/>
      <c r="L440" s="31"/>
      <c r="M440" s="46"/>
      <c r="N440" s="30"/>
      <c r="O440" s="30"/>
      <c r="P440" s="30"/>
      <c r="AK440" s="7"/>
      <c r="AR440" s="10">
        <f t="shared" ca="1" si="26"/>
        <v>13</v>
      </c>
    </row>
    <row r="441" spans="1:44">
      <c r="A441" s="46"/>
      <c r="B441" s="46"/>
      <c r="C441" s="45"/>
      <c r="D441" s="45"/>
      <c r="E441" s="45"/>
      <c r="F441" s="45"/>
      <c r="G441" s="45"/>
      <c r="H441" s="31"/>
      <c r="I441" s="45"/>
      <c r="J441" s="45"/>
      <c r="K441" s="46"/>
      <c r="L441" s="31"/>
      <c r="M441" s="46"/>
      <c r="N441" s="30"/>
      <c r="O441" s="30"/>
      <c r="P441" s="30"/>
      <c r="AK441" s="7"/>
      <c r="AR441" s="10">
        <f t="shared" ca="1" si="26"/>
        <v>27</v>
      </c>
    </row>
    <row r="442" spans="1:44">
      <c r="A442" s="46"/>
      <c r="B442" s="46"/>
      <c r="C442" s="45"/>
      <c r="D442" s="45"/>
      <c r="E442" s="45"/>
      <c r="F442" s="45"/>
      <c r="G442" s="45"/>
      <c r="H442" s="31"/>
      <c r="I442" s="45"/>
      <c r="J442" s="45"/>
      <c r="K442" s="46"/>
      <c r="L442" s="31"/>
      <c r="M442" s="46"/>
      <c r="N442" s="30"/>
      <c r="O442" s="30"/>
      <c r="P442" s="30"/>
      <c r="AK442" s="7"/>
      <c r="AR442" s="10">
        <f t="shared" ca="1" si="26"/>
        <v>9</v>
      </c>
    </row>
    <row r="443" spans="1:44">
      <c r="A443" s="46"/>
      <c r="B443" s="46"/>
      <c r="C443" s="45"/>
      <c r="D443" s="45"/>
      <c r="E443" s="45"/>
      <c r="F443" s="45"/>
      <c r="G443" s="45"/>
      <c r="H443" s="31"/>
      <c r="I443" s="45"/>
      <c r="J443" s="45"/>
      <c r="K443" s="46"/>
      <c r="L443" s="31"/>
      <c r="M443" s="46"/>
      <c r="N443" s="30"/>
      <c r="O443" s="30"/>
      <c r="P443" s="30"/>
      <c r="AK443" s="7"/>
      <c r="AR443" s="10">
        <f t="shared" ca="1" si="26"/>
        <v>17</v>
      </c>
    </row>
    <row r="444" spans="1:44">
      <c r="A444" s="46"/>
      <c r="B444" s="46"/>
      <c r="C444" s="45"/>
      <c r="D444" s="45"/>
      <c r="E444" s="45"/>
      <c r="F444" s="45"/>
      <c r="G444" s="45"/>
      <c r="H444" s="31"/>
      <c r="I444" s="45"/>
      <c r="J444" s="45"/>
      <c r="K444" s="46"/>
      <c r="L444" s="31"/>
      <c r="M444" s="46"/>
      <c r="N444" s="30"/>
      <c r="O444" s="30"/>
      <c r="P444" s="30"/>
      <c r="AK444" s="7"/>
      <c r="AR444" s="10">
        <f t="shared" ca="1" si="26"/>
        <v>34</v>
      </c>
    </row>
    <row r="445" spans="1:44">
      <c r="A445" s="46"/>
      <c r="B445" s="46"/>
      <c r="C445" s="45"/>
      <c r="D445" s="45"/>
      <c r="E445" s="45"/>
      <c r="F445" s="45"/>
      <c r="G445" s="45"/>
      <c r="H445" s="31"/>
      <c r="I445" s="45"/>
      <c r="J445" s="45"/>
      <c r="K445" s="46"/>
      <c r="L445" s="31"/>
      <c r="M445" s="46"/>
      <c r="N445" s="30"/>
      <c r="O445" s="30"/>
      <c r="P445" s="30"/>
      <c r="AK445" s="7"/>
      <c r="AR445" s="10">
        <f t="shared" ca="1" si="26"/>
        <v>11</v>
      </c>
    </row>
    <row r="446" spans="1:44">
      <c r="A446" s="46"/>
      <c r="B446" s="46"/>
      <c r="C446" s="45"/>
      <c r="D446" s="45"/>
      <c r="E446" s="45"/>
      <c r="F446" s="45"/>
      <c r="G446" s="45"/>
      <c r="H446" s="31"/>
      <c r="I446" s="45"/>
      <c r="J446" s="45"/>
      <c r="K446" s="46"/>
      <c r="L446" s="31"/>
      <c r="M446" s="46"/>
      <c r="N446" s="30"/>
      <c r="O446" s="30"/>
      <c r="P446" s="30"/>
      <c r="AK446" s="7"/>
      <c r="AR446" s="10">
        <f t="shared" ca="1" si="26"/>
        <v>36</v>
      </c>
    </row>
    <row r="447" spans="1:44">
      <c r="A447" s="46"/>
      <c r="B447" s="46"/>
      <c r="C447" s="45"/>
      <c r="D447" s="45"/>
      <c r="E447" s="45"/>
      <c r="F447" s="45"/>
      <c r="G447" s="45"/>
      <c r="H447" s="31"/>
      <c r="I447" s="45"/>
      <c r="J447" s="45"/>
      <c r="K447" s="46"/>
      <c r="L447" s="31"/>
      <c r="M447" s="46"/>
      <c r="N447" s="30"/>
      <c r="O447" s="30"/>
      <c r="P447" s="30"/>
      <c r="AK447" s="7"/>
      <c r="AR447" s="10">
        <f t="shared" ca="1" si="26"/>
        <v>9</v>
      </c>
    </row>
    <row r="448" spans="1:44">
      <c r="A448" s="46"/>
      <c r="B448" s="46"/>
      <c r="C448" s="45"/>
      <c r="D448" s="45"/>
      <c r="E448" s="45"/>
      <c r="F448" s="45"/>
      <c r="G448" s="45"/>
      <c r="H448" s="31"/>
      <c r="I448" s="45"/>
      <c r="J448" s="45"/>
      <c r="K448" s="46"/>
      <c r="L448" s="31"/>
      <c r="M448" s="46"/>
      <c r="N448" s="30"/>
      <c r="O448" s="30"/>
      <c r="P448" s="30"/>
      <c r="AK448" s="7"/>
      <c r="AR448" s="10">
        <f t="shared" ca="1" si="26"/>
        <v>5</v>
      </c>
    </row>
    <row r="449" spans="1:44">
      <c r="A449" s="46"/>
      <c r="B449" s="46"/>
      <c r="C449" s="45"/>
      <c r="D449" s="45"/>
      <c r="E449" s="45"/>
      <c r="F449" s="45"/>
      <c r="G449" s="45"/>
      <c r="H449" s="31"/>
      <c r="I449" s="45"/>
      <c r="J449" s="45"/>
      <c r="K449" s="46"/>
      <c r="L449" s="31"/>
      <c r="M449" s="46"/>
      <c r="N449" s="30"/>
      <c r="O449" s="30"/>
      <c r="P449" s="30"/>
      <c r="AK449" s="7"/>
      <c r="AR449" s="10">
        <f t="shared" ca="1" si="26"/>
        <v>20</v>
      </c>
    </row>
    <row r="450" spans="1:44">
      <c r="A450" s="46"/>
      <c r="B450" s="46"/>
      <c r="C450" s="45"/>
      <c r="D450" s="45"/>
      <c r="E450" s="45"/>
      <c r="F450" s="45"/>
      <c r="G450" s="45"/>
      <c r="H450" s="31"/>
      <c r="I450" s="45"/>
      <c r="J450" s="45"/>
      <c r="K450" s="46"/>
      <c r="L450" s="31"/>
      <c r="M450" s="46"/>
      <c r="N450" s="30"/>
      <c r="O450" s="30"/>
      <c r="P450" s="30"/>
      <c r="AK450" s="7"/>
      <c r="AR450" s="10">
        <f t="shared" ca="1" si="26"/>
        <v>35</v>
      </c>
    </row>
    <row r="451" spans="1:44">
      <c r="A451" s="46"/>
      <c r="B451" s="46"/>
      <c r="C451" s="45"/>
      <c r="D451" s="45"/>
      <c r="E451" s="45"/>
      <c r="F451" s="45"/>
      <c r="G451" s="45"/>
      <c r="H451" s="31"/>
      <c r="I451" s="45"/>
      <c r="J451" s="45"/>
      <c r="K451" s="46"/>
      <c r="L451" s="31"/>
      <c r="M451" s="46"/>
      <c r="N451" s="30"/>
      <c r="O451" s="30"/>
      <c r="P451" s="30"/>
      <c r="AK451" s="7"/>
      <c r="AR451" s="10">
        <f t="shared" ca="1" si="26"/>
        <v>24</v>
      </c>
    </row>
    <row r="452" spans="1:44">
      <c r="A452" s="46"/>
      <c r="B452" s="46"/>
      <c r="C452" s="45"/>
      <c r="D452" s="45"/>
      <c r="E452" s="45"/>
      <c r="F452" s="45"/>
      <c r="G452" s="45"/>
      <c r="H452" s="31"/>
      <c r="I452" s="45"/>
      <c r="J452" s="45"/>
      <c r="K452" s="46"/>
      <c r="L452" s="31"/>
      <c r="M452" s="46"/>
      <c r="N452" s="30"/>
      <c r="O452" s="30"/>
      <c r="P452" s="30"/>
      <c r="AK452" s="7"/>
      <c r="AR452" s="10">
        <f t="shared" ca="1" si="26"/>
        <v>36</v>
      </c>
    </row>
    <row r="453" spans="1:44">
      <c r="A453" s="46"/>
      <c r="B453" s="46"/>
      <c r="C453" s="45"/>
      <c r="D453" s="45"/>
      <c r="E453" s="45"/>
      <c r="F453" s="45"/>
      <c r="G453" s="45"/>
      <c r="H453" s="31"/>
      <c r="I453" s="45"/>
      <c r="J453" s="45"/>
      <c r="K453" s="46"/>
      <c r="L453" s="31"/>
      <c r="M453" s="46"/>
      <c r="N453" s="30"/>
      <c r="O453" s="30"/>
      <c r="P453" s="30"/>
      <c r="AK453" s="7"/>
      <c r="AR453" s="10">
        <f t="shared" ref="AR453:AR516" ca="1" si="27">IF($A$2="no",INT(RAND()*36+1),INT(RAND()*37))</f>
        <v>15</v>
      </c>
    </row>
    <row r="454" spans="1:44">
      <c r="A454" s="46"/>
      <c r="B454" s="46"/>
      <c r="C454" s="45"/>
      <c r="D454" s="45"/>
      <c r="E454" s="45"/>
      <c r="F454" s="45"/>
      <c r="G454" s="45"/>
      <c r="H454" s="31"/>
      <c r="I454" s="45"/>
      <c r="J454" s="45"/>
      <c r="K454" s="46"/>
      <c r="L454" s="31"/>
      <c r="M454" s="46"/>
      <c r="N454" s="30"/>
      <c r="O454" s="30"/>
      <c r="P454" s="30"/>
      <c r="AK454" s="7"/>
      <c r="AR454" s="10">
        <f t="shared" ca="1" si="27"/>
        <v>11</v>
      </c>
    </row>
    <row r="455" spans="1:44">
      <c r="A455" s="46"/>
      <c r="B455" s="46"/>
      <c r="C455" s="45"/>
      <c r="D455" s="45"/>
      <c r="E455" s="45"/>
      <c r="F455" s="45"/>
      <c r="G455" s="45"/>
      <c r="H455" s="31"/>
      <c r="I455" s="45"/>
      <c r="J455" s="45"/>
      <c r="K455" s="46"/>
      <c r="L455" s="31"/>
      <c r="M455" s="46"/>
      <c r="N455" s="30"/>
      <c r="O455" s="30"/>
      <c r="P455" s="30"/>
      <c r="AK455" s="7"/>
      <c r="AR455" s="10">
        <f t="shared" ca="1" si="27"/>
        <v>15</v>
      </c>
    </row>
    <row r="456" spans="1:44">
      <c r="A456" s="46"/>
      <c r="B456" s="46"/>
      <c r="C456" s="45"/>
      <c r="D456" s="45"/>
      <c r="E456" s="45"/>
      <c r="F456" s="45"/>
      <c r="G456" s="45"/>
      <c r="H456" s="31"/>
      <c r="I456" s="45"/>
      <c r="J456" s="45"/>
      <c r="K456" s="46"/>
      <c r="L456" s="31"/>
      <c r="M456" s="46"/>
      <c r="N456" s="30"/>
      <c r="O456" s="30"/>
      <c r="P456" s="30"/>
      <c r="AK456" s="7"/>
      <c r="AR456" s="10">
        <f t="shared" ca="1" si="27"/>
        <v>25</v>
      </c>
    </row>
    <row r="457" spans="1:44">
      <c r="A457" s="46"/>
      <c r="B457" s="46"/>
      <c r="C457" s="45"/>
      <c r="D457" s="45"/>
      <c r="E457" s="45"/>
      <c r="F457" s="45"/>
      <c r="G457" s="45"/>
      <c r="H457" s="31"/>
      <c r="I457" s="45"/>
      <c r="J457" s="45"/>
      <c r="K457" s="46"/>
      <c r="L457" s="31"/>
      <c r="M457" s="46"/>
      <c r="N457" s="30"/>
      <c r="O457" s="30"/>
      <c r="P457" s="30"/>
      <c r="AK457" s="7"/>
      <c r="AR457" s="10">
        <f t="shared" ca="1" si="27"/>
        <v>17</v>
      </c>
    </row>
    <row r="458" spans="1:44">
      <c r="A458" s="46"/>
      <c r="B458" s="46"/>
      <c r="C458" s="45"/>
      <c r="D458" s="45"/>
      <c r="E458" s="45"/>
      <c r="F458" s="45"/>
      <c r="G458" s="45"/>
      <c r="H458" s="31"/>
      <c r="I458" s="45"/>
      <c r="J458" s="45"/>
      <c r="K458" s="46"/>
      <c r="L458" s="31"/>
      <c r="M458" s="46"/>
      <c r="N458" s="30"/>
      <c r="O458" s="30"/>
      <c r="P458" s="30"/>
      <c r="AK458" s="7"/>
      <c r="AR458" s="10">
        <f t="shared" ca="1" si="27"/>
        <v>9</v>
      </c>
    </row>
    <row r="459" spans="1:44">
      <c r="A459" s="46"/>
      <c r="B459" s="46"/>
      <c r="C459" s="45"/>
      <c r="D459" s="45"/>
      <c r="E459" s="45"/>
      <c r="F459" s="45"/>
      <c r="G459" s="45"/>
      <c r="H459" s="31"/>
      <c r="I459" s="45"/>
      <c r="J459" s="45"/>
      <c r="K459" s="46"/>
      <c r="L459" s="31"/>
      <c r="M459" s="46"/>
      <c r="N459" s="30"/>
      <c r="O459" s="30"/>
      <c r="P459" s="30"/>
      <c r="AK459" s="7"/>
      <c r="AR459" s="10">
        <f t="shared" ca="1" si="27"/>
        <v>12</v>
      </c>
    </row>
    <row r="460" spans="1:44">
      <c r="A460" s="46"/>
      <c r="B460" s="46"/>
      <c r="C460" s="45"/>
      <c r="D460" s="45"/>
      <c r="E460" s="45"/>
      <c r="F460" s="45"/>
      <c r="G460" s="45"/>
      <c r="H460" s="31"/>
      <c r="I460" s="45"/>
      <c r="J460" s="45"/>
      <c r="K460" s="46"/>
      <c r="L460" s="31"/>
      <c r="M460" s="46"/>
      <c r="N460" s="30"/>
      <c r="O460" s="30"/>
      <c r="P460" s="30"/>
      <c r="AK460" s="7"/>
      <c r="AR460" s="10">
        <f t="shared" ca="1" si="27"/>
        <v>2</v>
      </c>
    </row>
    <row r="461" spans="1:44">
      <c r="A461" s="46"/>
      <c r="B461" s="46"/>
      <c r="C461" s="45"/>
      <c r="D461" s="45"/>
      <c r="E461" s="45"/>
      <c r="F461" s="45"/>
      <c r="G461" s="45"/>
      <c r="H461" s="31"/>
      <c r="I461" s="45"/>
      <c r="J461" s="45"/>
      <c r="K461" s="46"/>
      <c r="L461" s="31"/>
      <c r="M461" s="46"/>
      <c r="N461" s="30"/>
      <c r="O461" s="30"/>
      <c r="P461" s="30"/>
      <c r="AK461" s="7"/>
      <c r="AR461" s="10">
        <f t="shared" ca="1" si="27"/>
        <v>16</v>
      </c>
    </row>
    <row r="462" spans="1:44">
      <c r="A462" s="46"/>
      <c r="B462" s="46"/>
      <c r="C462" s="45"/>
      <c r="D462" s="45"/>
      <c r="E462" s="45"/>
      <c r="F462" s="45"/>
      <c r="G462" s="45"/>
      <c r="H462" s="31"/>
      <c r="I462" s="45"/>
      <c r="J462" s="45"/>
      <c r="K462" s="46"/>
      <c r="L462" s="31"/>
      <c r="M462" s="46"/>
      <c r="N462" s="30"/>
      <c r="O462" s="30"/>
      <c r="P462" s="30"/>
      <c r="AK462" s="7"/>
      <c r="AR462" s="10">
        <f t="shared" ca="1" si="27"/>
        <v>14</v>
      </c>
    </row>
    <row r="463" spans="1:44">
      <c r="A463" s="46"/>
      <c r="B463" s="46"/>
      <c r="C463" s="45"/>
      <c r="D463" s="45"/>
      <c r="E463" s="45"/>
      <c r="F463" s="45"/>
      <c r="G463" s="45"/>
      <c r="H463" s="31"/>
      <c r="I463" s="45"/>
      <c r="J463" s="45"/>
      <c r="K463" s="46"/>
      <c r="L463" s="31"/>
      <c r="M463" s="46"/>
      <c r="N463" s="30"/>
      <c r="O463" s="30"/>
      <c r="P463" s="30"/>
      <c r="AK463" s="7"/>
      <c r="AR463" s="10">
        <f t="shared" ca="1" si="27"/>
        <v>22</v>
      </c>
    </row>
    <row r="464" spans="1:44">
      <c r="A464" s="46"/>
      <c r="B464" s="46"/>
      <c r="C464" s="45"/>
      <c r="D464" s="45"/>
      <c r="E464" s="45"/>
      <c r="F464" s="45"/>
      <c r="G464" s="45"/>
      <c r="H464" s="31"/>
      <c r="I464" s="45"/>
      <c r="J464" s="45"/>
      <c r="K464" s="46"/>
      <c r="L464" s="31"/>
      <c r="M464" s="46"/>
      <c r="N464" s="30"/>
      <c r="O464" s="30"/>
      <c r="P464" s="30"/>
      <c r="AK464" s="7"/>
      <c r="AR464" s="10">
        <f t="shared" ca="1" si="27"/>
        <v>21</v>
      </c>
    </row>
    <row r="465" spans="1:44">
      <c r="A465" s="46"/>
      <c r="B465" s="46"/>
      <c r="C465" s="45"/>
      <c r="D465" s="45"/>
      <c r="E465" s="45"/>
      <c r="F465" s="45"/>
      <c r="G465" s="45"/>
      <c r="H465" s="31"/>
      <c r="I465" s="45"/>
      <c r="J465" s="45"/>
      <c r="K465" s="46"/>
      <c r="L465" s="31"/>
      <c r="M465" s="46"/>
      <c r="N465" s="30"/>
      <c r="O465" s="30"/>
      <c r="P465" s="30"/>
      <c r="AK465" s="7"/>
      <c r="AR465" s="10">
        <f t="shared" ca="1" si="27"/>
        <v>20</v>
      </c>
    </row>
    <row r="466" spans="1:44">
      <c r="A466" s="46"/>
      <c r="B466" s="46"/>
      <c r="C466" s="45"/>
      <c r="D466" s="45"/>
      <c r="E466" s="45"/>
      <c r="F466" s="45"/>
      <c r="G466" s="45"/>
      <c r="H466" s="31"/>
      <c r="I466" s="45"/>
      <c r="J466" s="45"/>
      <c r="K466" s="46"/>
      <c r="L466" s="31"/>
      <c r="M466" s="46"/>
      <c r="N466" s="30"/>
      <c r="O466" s="30"/>
      <c r="P466" s="30"/>
      <c r="AK466" s="7"/>
      <c r="AR466" s="10">
        <f t="shared" ca="1" si="27"/>
        <v>21</v>
      </c>
    </row>
    <row r="467" spans="1:44">
      <c r="A467" s="46"/>
      <c r="B467" s="46"/>
      <c r="C467" s="45"/>
      <c r="D467" s="45"/>
      <c r="E467" s="45"/>
      <c r="F467" s="45"/>
      <c r="G467" s="45"/>
      <c r="H467" s="31"/>
      <c r="I467" s="45"/>
      <c r="J467" s="45"/>
      <c r="K467" s="46"/>
      <c r="L467" s="31"/>
      <c r="M467" s="46"/>
      <c r="N467" s="30"/>
      <c r="O467" s="30"/>
      <c r="P467" s="30"/>
      <c r="AK467" s="7"/>
      <c r="AR467" s="10">
        <f t="shared" ca="1" si="27"/>
        <v>24</v>
      </c>
    </row>
    <row r="468" spans="1:44">
      <c r="A468" s="46"/>
      <c r="B468" s="46"/>
      <c r="C468" s="45"/>
      <c r="D468" s="45"/>
      <c r="E468" s="45"/>
      <c r="F468" s="45"/>
      <c r="G468" s="45"/>
      <c r="H468" s="31"/>
      <c r="I468" s="45"/>
      <c r="J468" s="45"/>
      <c r="K468" s="46"/>
      <c r="L468" s="31"/>
      <c r="M468" s="46"/>
      <c r="N468" s="30"/>
      <c r="O468" s="30"/>
      <c r="P468" s="30"/>
      <c r="AK468" s="7"/>
      <c r="AR468" s="10">
        <f t="shared" ca="1" si="27"/>
        <v>21</v>
      </c>
    </row>
    <row r="469" spans="1:44">
      <c r="A469" s="46"/>
      <c r="B469" s="46"/>
      <c r="C469" s="45"/>
      <c r="D469" s="45"/>
      <c r="E469" s="45"/>
      <c r="F469" s="45"/>
      <c r="G469" s="45"/>
      <c r="H469" s="31"/>
      <c r="I469" s="45"/>
      <c r="J469" s="45"/>
      <c r="K469" s="46"/>
      <c r="L469" s="31"/>
      <c r="M469" s="46"/>
      <c r="N469" s="30"/>
      <c r="O469" s="30"/>
      <c r="P469" s="30"/>
      <c r="AK469" s="7"/>
      <c r="AR469" s="10">
        <f t="shared" ca="1" si="27"/>
        <v>35</v>
      </c>
    </row>
    <row r="470" spans="1:44">
      <c r="A470" s="46"/>
      <c r="B470" s="46"/>
      <c r="C470" s="45"/>
      <c r="D470" s="45"/>
      <c r="E470" s="45"/>
      <c r="F470" s="45"/>
      <c r="G470" s="45"/>
      <c r="H470" s="31"/>
      <c r="I470" s="45"/>
      <c r="J470" s="45"/>
      <c r="K470" s="46"/>
      <c r="L470" s="31"/>
      <c r="M470" s="46"/>
      <c r="N470" s="30"/>
      <c r="O470" s="30"/>
      <c r="P470" s="30"/>
      <c r="AK470" s="7"/>
      <c r="AR470" s="10">
        <f t="shared" ca="1" si="27"/>
        <v>4</v>
      </c>
    </row>
    <row r="471" spans="1:44">
      <c r="A471" s="46"/>
      <c r="B471" s="46"/>
      <c r="C471" s="45"/>
      <c r="D471" s="45"/>
      <c r="E471" s="45"/>
      <c r="F471" s="45"/>
      <c r="G471" s="45"/>
      <c r="H471" s="31"/>
      <c r="I471" s="45"/>
      <c r="J471" s="45"/>
      <c r="K471" s="46"/>
      <c r="L471" s="31"/>
      <c r="M471" s="46"/>
      <c r="N471" s="30"/>
      <c r="O471" s="30"/>
      <c r="P471" s="30"/>
      <c r="AK471" s="7"/>
      <c r="AR471" s="10">
        <f t="shared" ca="1" si="27"/>
        <v>4</v>
      </c>
    </row>
    <row r="472" spans="1:44">
      <c r="A472" s="46"/>
      <c r="B472" s="46"/>
      <c r="C472" s="45"/>
      <c r="D472" s="45"/>
      <c r="E472" s="45"/>
      <c r="F472" s="45"/>
      <c r="G472" s="45"/>
      <c r="H472" s="31"/>
      <c r="I472" s="45"/>
      <c r="J472" s="45"/>
      <c r="K472" s="46"/>
      <c r="L472" s="31"/>
      <c r="M472" s="46"/>
      <c r="N472" s="30"/>
      <c r="O472" s="30"/>
      <c r="P472" s="30"/>
      <c r="AK472" s="7"/>
      <c r="AR472" s="10">
        <f t="shared" ca="1" si="27"/>
        <v>4</v>
      </c>
    </row>
    <row r="473" spans="1:44">
      <c r="A473" s="46"/>
      <c r="B473" s="46"/>
      <c r="C473" s="45"/>
      <c r="D473" s="45"/>
      <c r="E473" s="45"/>
      <c r="F473" s="45"/>
      <c r="G473" s="45"/>
      <c r="H473" s="31"/>
      <c r="I473" s="45"/>
      <c r="J473" s="45"/>
      <c r="K473" s="46"/>
      <c r="L473" s="31"/>
      <c r="M473" s="46"/>
      <c r="N473" s="30"/>
      <c r="O473" s="30"/>
      <c r="P473" s="30"/>
      <c r="AK473" s="7"/>
      <c r="AR473" s="10">
        <f t="shared" ca="1" si="27"/>
        <v>36</v>
      </c>
    </row>
    <row r="474" spans="1:44">
      <c r="A474" s="46"/>
      <c r="B474" s="46"/>
      <c r="C474" s="45"/>
      <c r="D474" s="45"/>
      <c r="E474" s="45"/>
      <c r="F474" s="45"/>
      <c r="G474" s="45"/>
      <c r="H474" s="31"/>
      <c r="I474" s="45"/>
      <c r="J474" s="45"/>
      <c r="K474" s="46"/>
      <c r="L474" s="31"/>
      <c r="M474" s="46"/>
      <c r="N474" s="30"/>
      <c r="O474" s="30"/>
      <c r="P474" s="30"/>
      <c r="AK474" s="7"/>
      <c r="AR474" s="10">
        <f t="shared" ca="1" si="27"/>
        <v>25</v>
      </c>
    </row>
    <row r="475" spans="1:44">
      <c r="A475" s="46"/>
      <c r="B475" s="46"/>
      <c r="C475" s="45"/>
      <c r="D475" s="45"/>
      <c r="E475" s="45"/>
      <c r="F475" s="45"/>
      <c r="G475" s="45"/>
      <c r="H475" s="31"/>
      <c r="I475" s="45"/>
      <c r="J475" s="45"/>
      <c r="K475" s="46"/>
      <c r="L475" s="31"/>
      <c r="M475" s="46"/>
      <c r="N475" s="30"/>
      <c r="O475" s="30"/>
      <c r="P475" s="30"/>
      <c r="AK475" s="7"/>
      <c r="AR475" s="10">
        <f t="shared" ca="1" si="27"/>
        <v>26</v>
      </c>
    </row>
    <row r="476" spans="1:44">
      <c r="A476" s="46"/>
      <c r="B476" s="46"/>
      <c r="C476" s="45"/>
      <c r="D476" s="45"/>
      <c r="E476" s="45"/>
      <c r="F476" s="45"/>
      <c r="G476" s="45"/>
      <c r="H476" s="31"/>
      <c r="I476" s="45"/>
      <c r="J476" s="45"/>
      <c r="K476" s="46"/>
      <c r="L476" s="31"/>
      <c r="M476" s="46"/>
      <c r="N476" s="30"/>
      <c r="O476" s="30"/>
      <c r="P476" s="30"/>
      <c r="AK476" s="7"/>
      <c r="AR476" s="10">
        <f t="shared" ca="1" si="27"/>
        <v>25</v>
      </c>
    </row>
    <row r="477" spans="1:44">
      <c r="A477" s="46"/>
      <c r="B477" s="46"/>
      <c r="C477" s="45"/>
      <c r="D477" s="45"/>
      <c r="E477" s="45"/>
      <c r="F477" s="45"/>
      <c r="G477" s="45"/>
      <c r="H477" s="31"/>
      <c r="I477" s="45"/>
      <c r="J477" s="45"/>
      <c r="K477" s="46"/>
      <c r="L477" s="31"/>
      <c r="M477" s="46"/>
      <c r="N477" s="30"/>
      <c r="O477" s="30"/>
      <c r="P477" s="30"/>
      <c r="AK477" s="7"/>
      <c r="AR477" s="10">
        <f t="shared" ca="1" si="27"/>
        <v>25</v>
      </c>
    </row>
    <row r="478" spans="1:44">
      <c r="A478" s="46"/>
      <c r="B478" s="46"/>
      <c r="C478" s="45"/>
      <c r="D478" s="45"/>
      <c r="E478" s="45"/>
      <c r="F478" s="45"/>
      <c r="G478" s="45"/>
      <c r="H478" s="31"/>
      <c r="I478" s="45"/>
      <c r="J478" s="45"/>
      <c r="K478" s="46"/>
      <c r="L478" s="31"/>
      <c r="M478" s="46"/>
      <c r="N478" s="30"/>
      <c r="O478" s="30"/>
      <c r="P478" s="30"/>
      <c r="AK478" s="7"/>
      <c r="AR478" s="10">
        <f t="shared" ca="1" si="27"/>
        <v>1</v>
      </c>
    </row>
    <row r="479" spans="1:44">
      <c r="A479" s="46"/>
      <c r="B479" s="46"/>
      <c r="C479" s="45"/>
      <c r="D479" s="45"/>
      <c r="E479" s="45"/>
      <c r="F479" s="45"/>
      <c r="G479" s="45"/>
      <c r="H479" s="31"/>
      <c r="I479" s="45"/>
      <c r="J479" s="45"/>
      <c r="K479" s="46"/>
      <c r="L479" s="31"/>
      <c r="M479" s="46"/>
      <c r="N479" s="30"/>
      <c r="O479" s="30"/>
      <c r="P479" s="30"/>
      <c r="AK479" s="7"/>
      <c r="AR479" s="10">
        <f t="shared" ca="1" si="27"/>
        <v>32</v>
      </c>
    </row>
    <row r="480" spans="1:44">
      <c r="A480" s="46"/>
      <c r="B480" s="46"/>
      <c r="C480" s="45"/>
      <c r="D480" s="45"/>
      <c r="E480" s="45"/>
      <c r="F480" s="45"/>
      <c r="G480" s="45"/>
      <c r="H480" s="31"/>
      <c r="I480" s="45"/>
      <c r="J480" s="45"/>
      <c r="K480" s="46"/>
      <c r="L480" s="31"/>
      <c r="M480" s="46"/>
      <c r="N480" s="30"/>
      <c r="O480" s="30"/>
      <c r="P480" s="30"/>
      <c r="AK480" s="7"/>
      <c r="AR480" s="10">
        <f t="shared" ca="1" si="27"/>
        <v>23</v>
      </c>
    </row>
    <row r="481" spans="1:44">
      <c r="A481" s="46"/>
      <c r="B481" s="46"/>
      <c r="C481" s="45"/>
      <c r="D481" s="45"/>
      <c r="E481" s="45"/>
      <c r="F481" s="45"/>
      <c r="G481" s="45"/>
      <c r="H481" s="31"/>
      <c r="I481" s="45"/>
      <c r="J481" s="45"/>
      <c r="K481" s="46"/>
      <c r="L481" s="31"/>
      <c r="M481" s="46"/>
      <c r="N481" s="30"/>
      <c r="O481" s="30"/>
      <c r="P481" s="30"/>
      <c r="AK481" s="7"/>
      <c r="AR481" s="10">
        <f t="shared" ca="1" si="27"/>
        <v>6</v>
      </c>
    </row>
    <row r="482" spans="1:44">
      <c r="A482" s="46"/>
      <c r="B482" s="46"/>
      <c r="C482" s="45"/>
      <c r="D482" s="45"/>
      <c r="E482" s="45"/>
      <c r="F482" s="45"/>
      <c r="G482" s="45"/>
      <c r="H482" s="31"/>
      <c r="I482" s="45"/>
      <c r="J482" s="45"/>
      <c r="K482" s="46"/>
      <c r="L482" s="31"/>
      <c r="M482" s="46"/>
      <c r="N482" s="30"/>
      <c r="O482" s="30"/>
      <c r="P482" s="30"/>
      <c r="AK482" s="7"/>
      <c r="AR482" s="10">
        <f t="shared" ca="1" si="27"/>
        <v>29</v>
      </c>
    </row>
    <row r="483" spans="1:44">
      <c r="A483" s="46"/>
      <c r="B483" s="46"/>
      <c r="C483" s="45"/>
      <c r="D483" s="45"/>
      <c r="E483" s="45"/>
      <c r="F483" s="45"/>
      <c r="G483" s="45"/>
      <c r="H483" s="31"/>
      <c r="I483" s="45"/>
      <c r="J483" s="45"/>
      <c r="K483" s="46"/>
      <c r="L483" s="31"/>
      <c r="M483" s="46"/>
      <c r="N483" s="30"/>
      <c r="O483" s="30"/>
      <c r="P483" s="30"/>
      <c r="AK483" s="7"/>
      <c r="AR483" s="10">
        <f t="shared" ca="1" si="27"/>
        <v>13</v>
      </c>
    </row>
    <row r="484" spans="1:44">
      <c r="A484" s="46"/>
      <c r="B484" s="46"/>
      <c r="C484" s="45"/>
      <c r="D484" s="45"/>
      <c r="E484" s="45"/>
      <c r="F484" s="45"/>
      <c r="G484" s="45"/>
      <c r="H484" s="31"/>
      <c r="I484" s="45"/>
      <c r="J484" s="45"/>
      <c r="K484" s="46"/>
      <c r="L484" s="31"/>
      <c r="M484" s="46"/>
      <c r="N484" s="30"/>
      <c r="O484" s="30"/>
      <c r="P484" s="30"/>
      <c r="AK484" s="7"/>
      <c r="AR484" s="10">
        <f t="shared" ca="1" si="27"/>
        <v>3</v>
      </c>
    </row>
    <row r="485" spans="1:44">
      <c r="A485" s="46"/>
      <c r="B485" s="46"/>
      <c r="C485" s="45"/>
      <c r="D485" s="45"/>
      <c r="E485" s="45"/>
      <c r="F485" s="45"/>
      <c r="G485" s="45"/>
      <c r="H485" s="31"/>
      <c r="I485" s="45"/>
      <c r="J485" s="45"/>
      <c r="K485" s="46"/>
      <c r="L485" s="31"/>
      <c r="M485" s="46"/>
      <c r="N485" s="30"/>
      <c r="O485" s="30"/>
      <c r="P485" s="30"/>
      <c r="AK485" s="7"/>
      <c r="AR485" s="10">
        <f t="shared" ca="1" si="27"/>
        <v>14</v>
      </c>
    </row>
    <row r="486" spans="1:44">
      <c r="A486" s="46"/>
      <c r="B486" s="46"/>
      <c r="C486" s="45"/>
      <c r="D486" s="45"/>
      <c r="E486" s="45"/>
      <c r="F486" s="45"/>
      <c r="G486" s="45"/>
      <c r="H486" s="31"/>
      <c r="I486" s="45"/>
      <c r="J486" s="45"/>
      <c r="K486" s="46"/>
      <c r="L486" s="31"/>
      <c r="M486" s="46"/>
      <c r="N486" s="30"/>
      <c r="O486" s="30"/>
      <c r="P486" s="30"/>
      <c r="AK486" s="7"/>
      <c r="AR486" s="10">
        <f t="shared" ca="1" si="27"/>
        <v>7</v>
      </c>
    </row>
    <row r="487" spans="1:44">
      <c r="A487" s="46"/>
      <c r="B487" s="46"/>
      <c r="C487" s="45"/>
      <c r="D487" s="45"/>
      <c r="E487" s="45"/>
      <c r="F487" s="45"/>
      <c r="G487" s="45"/>
      <c r="H487" s="31"/>
      <c r="I487" s="45"/>
      <c r="J487" s="45"/>
      <c r="K487" s="46"/>
      <c r="L487" s="31"/>
      <c r="M487" s="46"/>
      <c r="N487" s="30"/>
      <c r="O487" s="30"/>
      <c r="P487" s="30"/>
      <c r="AK487" s="7"/>
      <c r="AR487" s="10">
        <f t="shared" ca="1" si="27"/>
        <v>21</v>
      </c>
    </row>
    <row r="488" spans="1:44">
      <c r="A488" s="46"/>
      <c r="B488" s="46"/>
      <c r="C488" s="45"/>
      <c r="D488" s="45"/>
      <c r="E488" s="45"/>
      <c r="F488" s="45"/>
      <c r="G488" s="45"/>
      <c r="H488" s="31"/>
      <c r="I488" s="45"/>
      <c r="J488" s="45"/>
      <c r="K488" s="46"/>
      <c r="L488" s="31"/>
      <c r="M488" s="46"/>
      <c r="N488" s="30"/>
      <c r="O488" s="30"/>
      <c r="P488" s="30"/>
      <c r="AK488" s="7"/>
      <c r="AR488" s="10">
        <f t="shared" ca="1" si="27"/>
        <v>19</v>
      </c>
    </row>
    <row r="489" spans="1:44">
      <c r="A489" s="46"/>
      <c r="B489" s="46"/>
      <c r="C489" s="45"/>
      <c r="D489" s="45"/>
      <c r="E489" s="45"/>
      <c r="F489" s="45"/>
      <c r="G489" s="45"/>
      <c r="H489" s="31"/>
      <c r="I489" s="45"/>
      <c r="J489" s="45"/>
      <c r="K489" s="46"/>
      <c r="L489" s="31"/>
      <c r="M489" s="46"/>
      <c r="N489" s="30"/>
      <c r="O489" s="30"/>
      <c r="P489" s="30"/>
      <c r="AK489" s="7"/>
      <c r="AR489" s="10">
        <f t="shared" ca="1" si="27"/>
        <v>27</v>
      </c>
    </row>
    <row r="490" spans="1:44">
      <c r="A490" s="46"/>
      <c r="B490" s="46"/>
      <c r="C490" s="45"/>
      <c r="D490" s="45"/>
      <c r="E490" s="45"/>
      <c r="F490" s="45"/>
      <c r="G490" s="45"/>
      <c r="H490" s="31"/>
      <c r="I490" s="45"/>
      <c r="J490" s="45"/>
      <c r="K490" s="46"/>
      <c r="L490" s="31"/>
      <c r="M490" s="46"/>
      <c r="N490" s="30"/>
      <c r="O490" s="30"/>
      <c r="P490" s="30"/>
      <c r="AK490" s="7"/>
      <c r="AR490" s="10">
        <f t="shared" ca="1" si="27"/>
        <v>21</v>
      </c>
    </row>
    <row r="491" spans="1:44">
      <c r="A491" s="46"/>
      <c r="B491" s="46"/>
      <c r="C491" s="45"/>
      <c r="D491" s="45"/>
      <c r="E491" s="45"/>
      <c r="F491" s="45"/>
      <c r="G491" s="45"/>
      <c r="H491" s="31"/>
      <c r="I491" s="45"/>
      <c r="J491" s="45"/>
      <c r="K491" s="46"/>
      <c r="L491" s="31"/>
      <c r="M491" s="46"/>
      <c r="N491" s="30"/>
      <c r="O491" s="30"/>
      <c r="P491" s="30"/>
      <c r="AK491" s="7"/>
      <c r="AR491" s="10">
        <f t="shared" ca="1" si="27"/>
        <v>13</v>
      </c>
    </row>
    <row r="492" spans="1:44">
      <c r="A492" s="46"/>
      <c r="B492" s="46"/>
      <c r="C492" s="45"/>
      <c r="D492" s="45"/>
      <c r="E492" s="45"/>
      <c r="F492" s="45"/>
      <c r="G492" s="45"/>
      <c r="H492" s="31"/>
      <c r="I492" s="45"/>
      <c r="J492" s="45"/>
      <c r="K492" s="46"/>
      <c r="L492" s="31"/>
      <c r="M492" s="46"/>
      <c r="N492" s="30"/>
      <c r="O492" s="30"/>
      <c r="P492" s="30"/>
      <c r="AK492" s="7"/>
      <c r="AR492" s="10">
        <f t="shared" ca="1" si="27"/>
        <v>5</v>
      </c>
    </row>
    <row r="493" spans="1:44">
      <c r="A493" s="46"/>
      <c r="B493" s="46"/>
      <c r="C493" s="45"/>
      <c r="D493" s="45"/>
      <c r="E493" s="45"/>
      <c r="F493" s="45"/>
      <c r="G493" s="45"/>
      <c r="H493" s="31"/>
      <c r="I493" s="45"/>
      <c r="J493" s="45"/>
      <c r="K493" s="46"/>
      <c r="L493" s="31"/>
      <c r="M493" s="46"/>
      <c r="N493" s="30"/>
      <c r="O493" s="30"/>
      <c r="P493" s="30"/>
      <c r="AK493" s="7"/>
      <c r="AR493" s="10">
        <f t="shared" ca="1" si="27"/>
        <v>23</v>
      </c>
    </row>
    <row r="494" spans="1:44">
      <c r="A494" s="46"/>
      <c r="B494" s="46"/>
      <c r="C494" s="45"/>
      <c r="D494" s="45"/>
      <c r="E494" s="45"/>
      <c r="F494" s="45"/>
      <c r="G494" s="45"/>
      <c r="H494" s="31"/>
      <c r="I494" s="45"/>
      <c r="J494" s="45"/>
      <c r="K494" s="46"/>
      <c r="L494" s="31"/>
      <c r="M494" s="46"/>
      <c r="N494" s="30"/>
      <c r="O494" s="30"/>
      <c r="P494" s="30"/>
      <c r="AK494" s="7"/>
      <c r="AR494" s="10">
        <f t="shared" ca="1" si="27"/>
        <v>8</v>
      </c>
    </row>
    <row r="495" spans="1:44">
      <c r="A495" s="46"/>
      <c r="B495" s="46"/>
      <c r="C495" s="45"/>
      <c r="D495" s="45"/>
      <c r="E495" s="45"/>
      <c r="F495" s="45"/>
      <c r="G495" s="45"/>
      <c r="H495" s="31"/>
      <c r="I495" s="45"/>
      <c r="J495" s="45"/>
      <c r="K495" s="46"/>
      <c r="L495" s="31"/>
      <c r="M495" s="46"/>
      <c r="N495" s="30"/>
      <c r="O495" s="30"/>
      <c r="P495" s="30"/>
      <c r="AK495" s="7"/>
      <c r="AR495" s="10">
        <f t="shared" ca="1" si="27"/>
        <v>2</v>
      </c>
    </row>
    <row r="496" spans="1:44">
      <c r="A496" s="46"/>
      <c r="B496" s="46"/>
      <c r="C496" s="45"/>
      <c r="D496" s="45"/>
      <c r="E496" s="45"/>
      <c r="F496" s="45"/>
      <c r="G496" s="45"/>
      <c r="H496" s="31"/>
      <c r="I496" s="45"/>
      <c r="J496" s="45"/>
      <c r="K496" s="46"/>
      <c r="L496" s="31"/>
      <c r="M496" s="46"/>
      <c r="N496" s="30"/>
      <c r="O496" s="30"/>
      <c r="P496" s="30"/>
      <c r="AK496" s="7"/>
      <c r="AR496" s="10">
        <f t="shared" ca="1" si="27"/>
        <v>8</v>
      </c>
    </row>
    <row r="497" spans="1:44">
      <c r="A497" s="46"/>
      <c r="B497" s="46"/>
      <c r="C497" s="45"/>
      <c r="D497" s="45"/>
      <c r="E497" s="45"/>
      <c r="F497" s="45"/>
      <c r="G497" s="45"/>
      <c r="H497" s="31"/>
      <c r="I497" s="45"/>
      <c r="J497" s="45"/>
      <c r="K497" s="46"/>
      <c r="L497" s="31"/>
      <c r="M497" s="46"/>
      <c r="N497" s="30"/>
      <c r="O497" s="30"/>
      <c r="P497" s="30"/>
      <c r="AK497" s="7"/>
      <c r="AR497" s="10">
        <f t="shared" ca="1" si="27"/>
        <v>4</v>
      </c>
    </row>
    <row r="498" spans="1:44">
      <c r="A498" s="46"/>
      <c r="B498" s="46"/>
      <c r="C498" s="45"/>
      <c r="D498" s="45"/>
      <c r="E498" s="45"/>
      <c r="F498" s="45"/>
      <c r="G498" s="45"/>
      <c r="H498" s="31"/>
      <c r="I498" s="45"/>
      <c r="J498" s="45"/>
      <c r="K498" s="46"/>
      <c r="L498" s="31"/>
      <c r="M498" s="46"/>
      <c r="N498" s="30"/>
      <c r="O498" s="30"/>
      <c r="P498" s="30"/>
      <c r="AK498" s="7"/>
      <c r="AR498" s="10">
        <f t="shared" ca="1" si="27"/>
        <v>7</v>
      </c>
    </row>
    <row r="499" spans="1:44">
      <c r="A499" s="46"/>
      <c r="B499" s="46"/>
      <c r="C499" s="45"/>
      <c r="D499" s="45"/>
      <c r="E499" s="45"/>
      <c r="F499" s="45"/>
      <c r="G499" s="45"/>
      <c r="H499" s="31"/>
      <c r="I499" s="45"/>
      <c r="J499" s="45"/>
      <c r="K499" s="46"/>
      <c r="L499" s="31"/>
      <c r="M499" s="46"/>
      <c r="N499" s="30"/>
      <c r="O499" s="30"/>
      <c r="P499" s="30"/>
      <c r="AK499" s="7"/>
      <c r="AR499" s="10">
        <f t="shared" ca="1" si="27"/>
        <v>19</v>
      </c>
    </row>
    <row r="500" spans="1:44">
      <c r="A500" s="46"/>
      <c r="B500" s="46"/>
      <c r="C500" s="45"/>
      <c r="D500" s="45"/>
      <c r="E500" s="45"/>
      <c r="F500" s="45"/>
      <c r="G500" s="45"/>
      <c r="H500" s="31"/>
      <c r="I500" s="45"/>
      <c r="J500" s="45"/>
      <c r="K500" s="46"/>
      <c r="L500" s="31"/>
      <c r="M500" s="46"/>
      <c r="N500" s="30"/>
      <c r="O500" s="30"/>
      <c r="P500" s="30"/>
      <c r="AK500" s="7"/>
      <c r="AR500" s="10">
        <f t="shared" ca="1" si="27"/>
        <v>27</v>
      </c>
    </row>
    <row r="501" spans="1:44">
      <c r="A501" s="46"/>
      <c r="B501" s="46"/>
      <c r="C501" s="45"/>
      <c r="D501" s="45"/>
      <c r="E501" s="45"/>
      <c r="F501" s="45"/>
      <c r="G501" s="45"/>
      <c r="H501" s="31"/>
      <c r="I501" s="45"/>
      <c r="J501" s="45"/>
      <c r="K501" s="46"/>
      <c r="L501" s="31"/>
      <c r="M501" s="46"/>
      <c r="N501" s="30"/>
      <c r="O501" s="30"/>
      <c r="P501" s="30"/>
      <c r="AK501" s="7"/>
      <c r="AR501" s="10">
        <f t="shared" ca="1" si="27"/>
        <v>12</v>
      </c>
    </row>
    <row r="502" spans="1:44">
      <c r="A502" s="46"/>
      <c r="B502" s="46"/>
      <c r="C502" s="45"/>
      <c r="D502" s="45"/>
      <c r="E502" s="45"/>
      <c r="F502" s="45"/>
      <c r="G502" s="45"/>
      <c r="H502" s="31"/>
      <c r="I502" s="45"/>
      <c r="J502" s="45"/>
      <c r="K502" s="46"/>
      <c r="L502" s="31"/>
      <c r="M502" s="46"/>
      <c r="N502" s="30"/>
      <c r="O502" s="30"/>
      <c r="P502" s="30"/>
      <c r="AK502" s="7"/>
      <c r="AR502" s="10">
        <f t="shared" ca="1" si="27"/>
        <v>36</v>
      </c>
    </row>
    <row r="503" spans="1:44">
      <c r="A503" s="46"/>
      <c r="B503" s="46"/>
      <c r="C503" s="45"/>
      <c r="D503" s="45"/>
      <c r="E503" s="45"/>
      <c r="F503" s="45"/>
      <c r="G503" s="45"/>
      <c r="H503" s="31"/>
      <c r="I503" s="45"/>
      <c r="J503" s="45"/>
      <c r="K503" s="46"/>
      <c r="L503" s="31"/>
      <c r="M503" s="46"/>
      <c r="N503" s="30"/>
      <c r="O503" s="30"/>
      <c r="P503" s="30"/>
      <c r="AK503" s="7"/>
      <c r="AR503" s="10">
        <f t="shared" ca="1" si="27"/>
        <v>28</v>
      </c>
    </row>
    <row r="504" spans="1:44">
      <c r="A504" s="46"/>
      <c r="B504" s="46"/>
      <c r="C504" s="45"/>
      <c r="D504" s="45"/>
      <c r="E504" s="45"/>
      <c r="F504" s="45"/>
      <c r="G504" s="45"/>
      <c r="H504" s="31"/>
      <c r="I504" s="45"/>
      <c r="J504" s="45"/>
      <c r="K504" s="46"/>
      <c r="L504" s="31"/>
      <c r="M504" s="46"/>
      <c r="N504" s="30"/>
      <c r="O504" s="30"/>
      <c r="P504" s="30"/>
      <c r="AK504" s="7"/>
      <c r="AR504" s="10">
        <f t="shared" ca="1" si="27"/>
        <v>22</v>
      </c>
    </row>
    <row r="505" spans="1:44">
      <c r="A505" s="46"/>
      <c r="B505" s="46"/>
      <c r="C505" s="45"/>
      <c r="D505" s="45"/>
      <c r="E505" s="45"/>
      <c r="F505" s="45"/>
      <c r="G505" s="45"/>
      <c r="H505" s="31"/>
      <c r="I505" s="45"/>
      <c r="J505" s="45"/>
      <c r="K505" s="46"/>
      <c r="L505" s="31"/>
      <c r="M505" s="46"/>
      <c r="N505" s="30"/>
      <c r="O505" s="30"/>
      <c r="P505" s="30"/>
      <c r="AK505" s="7"/>
      <c r="AR505" s="10">
        <f t="shared" ca="1" si="27"/>
        <v>10</v>
      </c>
    </row>
    <row r="506" spans="1:44">
      <c r="A506" s="46"/>
      <c r="B506" s="46"/>
      <c r="C506" s="45"/>
      <c r="D506" s="45"/>
      <c r="E506" s="45"/>
      <c r="F506" s="45"/>
      <c r="G506" s="45"/>
      <c r="H506" s="31"/>
      <c r="I506" s="45"/>
      <c r="J506" s="45"/>
      <c r="K506" s="46"/>
      <c r="L506" s="31"/>
      <c r="M506" s="46"/>
      <c r="N506" s="30"/>
      <c r="O506" s="30"/>
      <c r="P506" s="30"/>
      <c r="AK506" s="7"/>
      <c r="AR506" s="10">
        <f t="shared" ca="1" si="27"/>
        <v>32</v>
      </c>
    </row>
    <row r="507" spans="1:44">
      <c r="A507" s="46"/>
      <c r="B507" s="46"/>
      <c r="C507" s="45"/>
      <c r="D507" s="45"/>
      <c r="E507" s="45"/>
      <c r="F507" s="45"/>
      <c r="G507" s="45"/>
      <c r="H507" s="31"/>
      <c r="I507" s="45"/>
      <c r="J507" s="45"/>
      <c r="K507" s="46"/>
      <c r="L507" s="31"/>
      <c r="M507" s="46"/>
      <c r="N507" s="30"/>
      <c r="O507" s="30"/>
      <c r="P507" s="30"/>
      <c r="AK507" s="7"/>
      <c r="AR507" s="10">
        <f t="shared" ca="1" si="27"/>
        <v>20</v>
      </c>
    </row>
    <row r="508" spans="1:44">
      <c r="A508" s="46"/>
      <c r="B508" s="46"/>
      <c r="C508" s="45"/>
      <c r="D508" s="45"/>
      <c r="E508" s="45"/>
      <c r="F508" s="45"/>
      <c r="G508" s="45"/>
      <c r="H508" s="31"/>
      <c r="I508" s="45"/>
      <c r="J508" s="45"/>
      <c r="K508" s="46"/>
      <c r="L508" s="31"/>
      <c r="M508" s="46"/>
      <c r="N508" s="30"/>
      <c r="O508" s="30"/>
      <c r="P508" s="30"/>
      <c r="AK508" s="7"/>
      <c r="AR508" s="10">
        <f t="shared" ca="1" si="27"/>
        <v>23</v>
      </c>
    </row>
    <row r="509" spans="1:44">
      <c r="A509" s="46"/>
      <c r="B509" s="46"/>
      <c r="C509" s="45"/>
      <c r="D509" s="45"/>
      <c r="E509" s="45"/>
      <c r="F509" s="45"/>
      <c r="G509" s="45"/>
      <c r="H509" s="31"/>
      <c r="I509" s="45"/>
      <c r="J509" s="45"/>
      <c r="K509" s="46"/>
      <c r="L509" s="31"/>
      <c r="M509" s="46"/>
      <c r="N509" s="30"/>
      <c r="O509" s="30"/>
      <c r="P509" s="30"/>
      <c r="AK509" s="7"/>
      <c r="AR509" s="10">
        <f t="shared" ca="1" si="27"/>
        <v>34</v>
      </c>
    </row>
    <row r="510" spans="1:44">
      <c r="A510" s="46"/>
      <c r="B510" s="46"/>
      <c r="C510" s="45"/>
      <c r="D510" s="45"/>
      <c r="E510" s="45"/>
      <c r="F510" s="45"/>
      <c r="G510" s="45"/>
      <c r="H510" s="31"/>
      <c r="I510" s="45"/>
      <c r="J510" s="45"/>
      <c r="K510" s="46"/>
      <c r="L510" s="31"/>
      <c r="M510" s="46"/>
      <c r="N510" s="30"/>
      <c r="O510" s="30"/>
      <c r="P510" s="30"/>
      <c r="AK510" s="7"/>
      <c r="AR510" s="10">
        <f t="shared" ca="1" si="27"/>
        <v>20</v>
      </c>
    </row>
    <row r="511" spans="1:44">
      <c r="A511" s="46"/>
      <c r="B511" s="46"/>
      <c r="C511" s="45"/>
      <c r="D511" s="45"/>
      <c r="E511" s="45"/>
      <c r="F511" s="45"/>
      <c r="G511" s="45"/>
      <c r="H511" s="31"/>
      <c r="I511" s="45"/>
      <c r="J511" s="45"/>
      <c r="K511" s="46"/>
      <c r="L511" s="31"/>
      <c r="M511" s="46"/>
      <c r="N511" s="30"/>
      <c r="O511" s="30"/>
      <c r="P511" s="30"/>
      <c r="AK511" s="7"/>
      <c r="AR511" s="10">
        <f t="shared" ca="1" si="27"/>
        <v>31</v>
      </c>
    </row>
    <row r="512" spans="1:44">
      <c r="A512" s="46"/>
      <c r="B512" s="46"/>
      <c r="C512" s="45"/>
      <c r="D512" s="45"/>
      <c r="E512" s="45"/>
      <c r="F512" s="45"/>
      <c r="G512" s="45"/>
      <c r="H512" s="31"/>
      <c r="I512" s="45"/>
      <c r="J512" s="45"/>
      <c r="K512" s="46"/>
      <c r="L512" s="31"/>
      <c r="M512" s="46"/>
      <c r="N512" s="30"/>
      <c r="O512" s="30"/>
      <c r="P512" s="30"/>
      <c r="AK512" s="7"/>
      <c r="AR512" s="10">
        <f t="shared" ca="1" si="27"/>
        <v>15</v>
      </c>
    </row>
    <row r="513" spans="1:44">
      <c r="A513" s="46"/>
      <c r="B513" s="46"/>
      <c r="C513" s="45"/>
      <c r="D513" s="45"/>
      <c r="E513" s="45"/>
      <c r="F513" s="45"/>
      <c r="G513" s="45"/>
      <c r="H513" s="31"/>
      <c r="I513" s="45"/>
      <c r="J513" s="45"/>
      <c r="K513" s="46"/>
      <c r="L513" s="31"/>
      <c r="M513" s="46"/>
      <c r="N513" s="30"/>
      <c r="O513" s="30"/>
      <c r="P513" s="30"/>
      <c r="AK513" s="7"/>
      <c r="AR513" s="10">
        <f t="shared" ca="1" si="27"/>
        <v>1</v>
      </c>
    </row>
    <row r="514" spans="1:44">
      <c r="A514" s="46"/>
      <c r="B514" s="46"/>
      <c r="C514" s="45"/>
      <c r="D514" s="45"/>
      <c r="E514" s="45"/>
      <c r="F514" s="45"/>
      <c r="G514" s="45"/>
      <c r="H514" s="31"/>
      <c r="I514" s="45"/>
      <c r="J514" s="45"/>
      <c r="K514" s="46"/>
      <c r="L514" s="31"/>
      <c r="M514" s="46"/>
      <c r="N514" s="30"/>
      <c r="O514" s="30"/>
      <c r="P514" s="30"/>
      <c r="AK514" s="7"/>
      <c r="AR514" s="10">
        <f t="shared" ca="1" si="27"/>
        <v>6</v>
      </c>
    </row>
    <row r="515" spans="1:44">
      <c r="A515" s="46"/>
      <c r="B515" s="46"/>
      <c r="C515" s="45"/>
      <c r="D515" s="45"/>
      <c r="E515" s="45"/>
      <c r="F515" s="45"/>
      <c r="G515" s="45"/>
      <c r="H515" s="31"/>
      <c r="I515" s="45"/>
      <c r="J515" s="45"/>
      <c r="K515" s="46"/>
      <c r="L515" s="31"/>
      <c r="M515" s="46"/>
      <c r="N515" s="30"/>
      <c r="O515" s="30"/>
      <c r="P515" s="30"/>
      <c r="AK515" s="7"/>
      <c r="AR515" s="10">
        <f t="shared" ca="1" si="27"/>
        <v>21</v>
      </c>
    </row>
    <row r="516" spans="1:44">
      <c r="A516" s="46"/>
      <c r="B516" s="46"/>
      <c r="C516" s="45"/>
      <c r="D516" s="45"/>
      <c r="E516" s="45"/>
      <c r="F516" s="45"/>
      <c r="G516" s="45"/>
      <c r="H516" s="31"/>
      <c r="I516" s="45"/>
      <c r="J516" s="45"/>
      <c r="K516" s="46"/>
      <c r="L516" s="31"/>
      <c r="M516" s="46"/>
      <c r="N516" s="30"/>
      <c r="O516" s="30"/>
      <c r="P516" s="30"/>
      <c r="AK516" s="7"/>
      <c r="AR516" s="10">
        <f t="shared" ca="1" si="27"/>
        <v>22</v>
      </c>
    </row>
    <row r="517" spans="1:44">
      <c r="A517" s="46"/>
      <c r="B517" s="46"/>
      <c r="C517" s="45"/>
      <c r="D517" s="45"/>
      <c r="E517" s="45"/>
      <c r="F517" s="45"/>
      <c r="G517" s="45"/>
      <c r="H517" s="31"/>
      <c r="I517" s="45"/>
      <c r="J517" s="45"/>
      <c r="K517" s="46"/>
      <c r="L517" s="31"/>
      <c r="M517" s="46"/>
      <c r="N517" s="30"/>
      <c r="O517" s="30"/>
      <c r="P517" s="30"/>
      <c r="AK517" s="7"/>
      <c r="AR517" s="10">
        <f t="shared" ref="AR517:AR580" ca="1" si="28">IF($A$2="no",INT(RAND()*36+1),INT(RAND()*37))</f>
        <v>3</v>
      </c>
    </row>
    <row r="518" spans="1:44">
      <c r="A518" s="46"/>
      <c r="B518" s="46"/>
      <c r="C518" s="45"/>
      <c r="D518" s="45"/>
      <c r="E518" s="45"/>
      <c r="F518" s="45"/>
      <c r="G518" s="45"/>
      <c r="H518" s="31"/>
      <c r="I518" s="45"/>
      <c r="J518" s="45"/>
      <c r="K518" s="46"/>
      <c r="L518" s="31"/>
      <c r="M518" s="46"/>
      <c r="N518" s="30"/>
      <c r="O518" s="30"/>
      <c r="P518" s="30"/>
      <c r="AK518" s="7"/>
      <c r="AR518" s="10">
        <f t="shared" ca="1" si="28"/>
        <v>23</v>
      </c>
    </row>
    <row r="519" spans="1:44">
      <c r="A519" s="46"/>
      <c r="B519" s="46"/>
      <c r="C519" s="45"/>
      <c r="D519" s="45"/>
      <c r="E519" s="45"/>
      <c r="F519" s="45"/>
      <c r="G519" s="45"/>
      <c r="H519" s="31"/>
      <c r="I519" s="45"/>
      <c r="J519" s="45"/>
      <c r="K519" s="46"/>
      <c r="L519" s="31"/>
      <c r="M519" s="46"/>
      <c r="N519" s="30"/>
      <c r="O519" s="30"/>
      <c r="P519" s="30"/>
      <c r="AK519" s="7"/>
      <c r="AR519" s="10">
        <f t="shared" ca="1" si="28"/>
        <v>23</v>
      </c>
    </row>
    <row r="520" spans="1:44">
      <c r="A520" s="46"/>
      <c r="B520" s="46"/>
      <c r="C520" s="45"/>
      <c r="D520" s="45"/>
      <c r="E520" s="45"/>
      <c r="F520" s="45"/>
      <c r="G520" s="45"/>
      <c r="H520" s="31"/>
      <c r="I520" s="45"/>
      <c r="J520" s="45"/>
      <c r="K520" s="46"/>
      <c r="L520" s="31"/>
      <c r="M520" s="46"/>
      <c r="N520" s="30"/>
      <c r="O520" s="30"/>
      <c r="P520" s="30"/>
      <c r="AK520" s="7"/>
      <c r="AR520" s="10">
        <f t="shared" ca="1" si="28"/>
        <v>15</v>
      </c>
    </row>
    <row r="521" spans="1:44">
      <c r="A521" s="46"/>
      <c r="B521" s="46"/>
      <c r="C521" s="45"/>
      <c r="D521" s="45"/>
      <c r="E521" s="45"/>
      <c r="F521" s="45"/>
      <c r="G521" s="45"/>
      <c r="H521" s="31"/>
      <c r="I521" s="45"/>
      <c r="J521" s="45"/>
      <c r="K521" s="46"/>
      <c r="L521" s="31"/>
      <c r="M521" s="46"/>
      <c r="N521" s="30"/>
      <c r="O521" s="30"/>
      <c r="P521" s="30"/>
      <c r="AK521" s="7"/>
      <c r="AR521" s="10">
        <f t="shared" ca="1" si="28"/>
        <v>27</v>
      </c>
    </row>
    <row r="522" spans="1:44">
      <c r="A522" s="46"/>
      <c r="B522" s="46"/>
      <c r="C522" s="45"/>
      <c r="D522" s="45"/>
      <c r="E522" s="45"/>
      <c r="F522" s="45"/>
      <c r="G522" s="45"/>
      <c r="H522" s="31"/>
      <c r="I522" s="45"/>
      <c r="J522" s="45"/>
      <c r="K522" s="46"/>
      <c r="L522" s="31"/>
      <c r="M522" s="46"/>
      <c r="N522" s="30"/>
      <c r="O522" s="30"/>
      <c r="P522" s="30"/>
      <c r="AK522" s="7"/>
      <c r="AR522" s="10">
        <f t="shared" ca="1" si="28"/>
        <v>22</v>
      </c>
    </row>
    <row r="523" spans="1:44">
      <c r="A523" s="46"/>
      <c r="B523" s="46"/>
      <c r="C523" s="45"/>
      <c r="D523" s="45"/>
      <c r="E523" s="45"/>
      <c r="F523" s="45"/>
      <c r="G523" s="45"/>
      <c r="H523" s="31"/>
      <c r="I523" s="45"/>
      <c r="J523" s="45"/>
      <c r="K523" s="46"/>
      <c r="L523" s="31"/>
      <c r="M523" s="46"/>
      <c r="N523" s="30"/>
      <c r="O523" s="30"/>
      <c r="P523" s="30"/>
      <c r="AK523" s="7"/>
      <c r="AR523" s="10">
        <f t="shared" ca="1" si="28"/>
        <v>10</v>
      </c>
    </row>
    <row r="524" spans="1:44">
      <c r="A524" s="46"/>
      <c r="B524" s="46"/>
      <c r="C524" s="45"/>
      <c r="D524" s="45"/>
      <c r="E524" s="45"/>
      <c r="F524" s="45"/>
      <c r="G524" s="45"/>
      <c r="H524" s="31"/>
      <c r="I524" s="45"/>
      <c r="J524" s="45"/>
      <c r="K524" s="46"/>
      <c r="L524" s="31"/>
      <c r="M524" s="46"/>
      <c r="N524" s="30"/>
      <c r="O524" s="30"/>
      <c r="P524" s="30"/>
      <c r="AK524" s="7"/>
      <c r="AR524" s="10">
        <f t="shared" ca="1" si="28"/>
        <v>8</v>
      </c>
    </row>
    <row r="525" spans="1:44">
      <c r="A525" s="46"/>
      <c r="B525" s="46"/>
      <c r="C525" s="45"/>
      <c r="D525" s="45"/>
      <c r="E525" s="45"/>
      <c r="F525" s="45"/>
      <c r="G525" s="45"/>
      <c r="H525" s="31"/>
      <c r="I525" s="45"/>
      <c r="J525" s="45"/>
      <c r="K525" s="46"/>
      <c r="L525" s="31"/>
      <c r="M525" s="46"/>
      <c r="N525" s="30"/>
      <c r="O525" s="30"/>
      <c r="P525" s="30"/>
      <c r="AK525" s="7"/>
      <c r="AR525" s="10">
        <f t="shared" ca="1" si="28"/>
        <v>7</v>
      </c>
    </row>
    <row r="526" spans="1:44">
      <c r="A526" s="46"/>
      <c r="B526" s="46"/>
      <c r="C526" s="45"/>
      <c r="D526" s="45"/>
      <c r="E526" s="45"/>
      <c r="F526" s="45"/>
      <c r="G526" s="45"/>
      <c r="H526" s="31"/>
      <c r="I526" s="45"/>
      <c r="J526" s="45"/>
      <c r="K526" s="46"/>
      <c r="L526" s="31"/>
      <c r="M526" s="46"/>
      <c r="N526" s="30"/>
      <c r="O526" s="30"/>
      <c r="P526" s="30"/>
      <c r="AK526" s="7"/>
      <c r="AR526" s="10">
        <f t="shared" ca="1" si="28"/>
        <v>11</v>
      </c>
    </row>
    <row r="527" spans="1:44">
      <c r="A527" s="46"/>
      <c r="B527" s="46"/>
      <c r="C527" s="45"/>
      <c r="D527" s="45"/>
      <c r="E527" s="45"/>
      <c r="F527" s="45"/>
      <c r="G527" s="45"/>
      <c r="H527" s="31"/>
      <c r="I527" s="45"/>
      <c r="J527" s="45"/>
      <c r="K527" s="46"/>
      <c r="L527" s="31"/>
      <c r="M527" s="46"/>
      <c r="N527" s="30"/>
      <c r="O527" s="30"/>
      <c r="P527" s="30"/>
      <c r="AK527" s="7"/>
      <c r="AR527" s="10">
        <f t="shared" ca="1" si="28"/>
        <v>20</v>
      </c>
    </row>
    <row r="528" spans="1:44">
      <c r="A528" s="46"/>
      <c r="B528" s="46"/>
      <c r="C528" s="45"/>
      <c r="D528" s="45"/>
      <c r="E528" s="45"/>
      <c r="F528" s="45"/>
      <c r="G528" s="45"/>
      <c r="H528" s="31"/>
      <c r="I528" s="45"/>
      <c r="J528" s="45"/>
      <c r="K528" s="46"/>
      <c r="L528" s="31"/>
      <c r="M528" s="46"/>
      <c r="N528" s="30"/>
      <c r="O528" s="30"/>
      <c r="P528" s="30"/>
      <c r="AK528" s="7"/>
      <c r="AR528" s="10">
        <f t="shared" ca="1" si="28"/>
        <v>16</v>
      </c>
    </row>
    <row r="529" spans="1:44">
      <c r="A529" s="46"/>
      <c r="B529" s="46"/>
      <c r="C529" s="45"/>
      <c r="D529" s="45"/>
      <c r="E529" s="45"/>
      <c r="F529" s="45"/>
      <c r="G529" s="45"/>
      <c r="H529" s="31"/>
      <c r="I529" s="45"/>
      <c r="J529" s="45"/>
      <c r="K529" s="46"/>
      <c r="L529" s="31"/>
      <c r="M529" s="46"/>
      <c r="N529" s="30"/>
      <c r="O529" s="30"/>
      <c r="P529" s="30"/>
      <c r="AK529" s="7"/>
      <c r="AR529" s="10">
        <f t="shared" ca="1" si="28"/>
        <v>13</v>
      </c>
    </row>
    <row r="530" spans="1:44">
      <c r="A530" s="46"/>
      <c r="B530" s="46"/>
      <c r="C530" s="45"/>
      <c r="D530" s="45"/>
      <c r="E530" s="45"/>
      <c r="F530" s="45"/>
      <c r="G530" s="45"/>
      <c r="H530" s="31"/>
      <c r="I530" s="45"/>
      <c r="J530" s="45"/>
      <c r="K530" s="46"/>
      <c r="L530" s="31"/>
      <c r="M530" s="46"/>
      <c r="N530" s="30"/>
      <c r="O530" s="30"/>
      <c r="P530" s="30"/>
      <c r="AK530" s="7"/>
      <c r="AR530" s="10">
        <f t="shared" ca="1" si="28"/>
        <v>18</v>
      </c>
    </row>
    <row r="531" spans="1:44">
      <c r="A531" s="46"/>
      <c r="B531" s="46"/>
      <c r="C531" s="45"/>
      <c r="D531" s="45"/>
      <c r="E531" s="45"/>
      <c r="F531" s="45"/>
      <c r="G531" s="45"/>
      <c r="H531" s="31"/>
      <c r="I531" s="45"/>
      <c r="J531" s="45"/>
      <c r="K531" s="46"/>
      <c r="L531" s="31"/>
      <c r="M531" s="46"/>
      <c r="N531" s="30"/>
      <c r="O531" s="30"/>
      <c r="P531" s="30"/>
      <c r="AK531" s="7"/>
      <c r="AR531" s="10">
        <f t="shared" ca="1" si="28"/>
        <v>30</v>
      </c>
    </row>
    <row r="532" spans="1:44">
      <c r="A532" s="46"/>
      <c r="B532" s="46"/>
      <c r="C532" s="45"/>
      <c r="D532" s="45"/>
      <c r="E532" s="45"/>
      <c r="F532" s="45"/>
      <c r="G532" s="45"/>
      <c r="H532" s="31"/>
      <c r="I532" s="45"/>
      <c r="J532" s="45"/>
      <c r="K532" s="46"/>
      <c r="L532" s="31"/>
      <c r="M532" s="46"/>
      <c r="N532" s="30"/>
      <c r="O532" s="30"/>
      <c r="P532" s="30"/>
      <c r="AK532" s="7"/>
      <c r="AR532" s="10">
        <f t="shared" ca="1" si="28"/>
        <v>4</v>
      </c>
    </row>
    <row r="533" spans="1:44">
      <c r="A533" s="46"/>
      <c r="B533" s="46"/>
      <c r="C533" s="45"/>
      <c r="D533" s="45"/>
      <c r="E533" s="45"/>
      <c r="F533" s="45"/>
      <c r="G533" s="45"/>
      <c r="H533" s="31"/>
      <c r="I533" s="45"/>
      <c r="J533" s="45"/>
      <c r="K533" s="46"/>
      <c r="L533" s="31"/>
      <c r="M533" s="46"/>
      <c r="N533" s="30"/>
      <c r="O533" s="30"/>
      <c r="P533" s="30"/>
      <c r="AK533" s="7"/>
      <c r="AR533" s="10">
        <f t="shared" ca="1" si="28"/>
        <v>30</v>
      </c>
    </row>
    <row r="534" spans="1:44">
      <c r="A534" s="46"/>
      <c r="B534" s="46"/>
      <c r="C534" s="45"/>
      <c r="D534" s="45"/>
      <c r="E534" s="45"/>
      <c r="F534" s="45"/>
      <c r="G534" s="45"/>
      <c r="H534" s="31"/>
      <c r="I534" s="45"/>
      <c r="J534" s="45"/>
      <c r="K534" s="46"/>
      <c r="L534" s="31"/>
      <c r="M534" s="46"/>
      <c r="N534" s="30"/>
      <c r="O534" s="30"/>
      <c r="P534" s="30"/>
      <c r="AK534" s="7"/>
      <c r="AR534" s="10">
        <f t="shared" ca="1" si="28"/>
        <v>6</v>
      </c>
    </row>
    <row r="535" spans="1:44">
      <c r="A535" s="46"/>
      <c r="B535" s="46"/>
      <c r="C535" s="45"/>
      <c r="D535" s="45"/>
      <c r="E535" s="45"/>
      <c r="F535" s="45"/>
      <c r="G535" s="45"/>
      <c r="H535" s="31"/>
      <c r="I535" s="45"/>
      <c r="J535" s="45"/>
      <c r="K535" s="46"/>
      <c r="L535" s="31"/>
      <c r="M535" s="46"/>
      <c r="N535" s="30"/>
      <c r="O535" s="30"/>
      <c r="P535" s="30"/>
      <c r="AK535" s="7"/>
      <c r="AR535" s="10">
        <f t="shared" ca="1" si="28"/>
        <v>10</v>
      </c>
    </row>
    <row r="536" spans="1:44">
      <c r="A536" s="46"/>
      <c r="B536" s="46"/>
      <c r="C536" s="45"/>
      <c r="D536" s="45"/>
      <c r="E536" s="45"/>
      <c r="F536" s="45"/>
      <c r="G536" s="45"/>
      <c r="H536" s="31"/>
      <c r="I536" s="45"/>
      <c r="J536" s="45"/>
      <c r="K536" s="46"/>
      <c r="L536" s="31"/>
      <c r="M536" s="46"/>
      <c r="N536" s="30"/>
      <c r="O536" s="30"/>
      <c r="P536" s="30"/>
      <c r="AK536" s="7"/>
      <c r="AR536" s="10">
        <f t="shared" ca="1" si="28"/>
        <v>2</v>
      </c>
    </row>
    <row r="537" spans="1:44">
      <c r="A537" s="46"/>
      <c r="B537" s="46"/>
      <c r="C537" s="45"/>
      <c r="D537" s="45"/>
      <c r="E537" s="45"/>
      <c r="F537" s="45"/>
      <c r="G537" s="45"/>
      <c r="H537" s="31"/>
      <c r="I537" s="45"/>
      <c r="J537" s="45"/>
      <c r="K537" s="46"/>
      <c r="L537" s="31"/>
      <c r="M537" s="46"/>
      <c r="N537" s="30"/>
      <c r="O537" s="30"/>
      <c r="P537" s="30"/>
      <c r="AK537" s="7"/>
      <c r="AR537" s="10">
        <f t="shared" ca="1" si="28"/>
        <v>22</v>
      </c>
    </row>
    <row r="538" spans="1:44">
      <c r="A538" s="46"/>
      <c r="B538" s="46"/>
      <c r="C538" s="45"/>
      <c r="D538" s="45"/>
      <c r="E538" s="45"/>
      <c r="F538" s="45"/>
      <c r="G538" s="45"/>
      <c r="H538" s="31"/>
      <c r="I538" s="45"/>
      <c r="J538" s="45"/>
      <c r="K538" s="46"/>
      <c r="L538" s="31"/>
      <c r="M538" s="46"/>
      <c r="N538" s="30"/>
      <c r="O538" s="30"/>
      <c r="P538" s="30"/>
      <c r="AK538" s="7"/>
      <c r="AR538" s="10">
        <f t="shared" ca="1" si="28"/>
        <v>10</v>
      </c>
    </row>
    <row r="539" spans="1:44">
      <c r="A539" s="46"/>
      <c r="B539" s="46"/>
      <c r="C539" s="45"/>
      <c r="D539" s="45"/>
      <c r="E539" s="45"/>
      <c r="F539" s="45"/>
      <c r="G539" s="45"/>
      <c r="H539" s="31"/>
      <c r="I539" s="45"/>
      <c r="J539" s="45"/>
      <c r="K539" s="46"/>
      <c r="L539" s="31"/>
      <c r="M539" s="46"/>
      <c r="N539" s="30"/>
      <c r="O539" s="30"/>
      <c r="P539" s="30"/>
      <c r="AK539" s="7"/>
      <c r="AR539" s="10">
        <f t="shared" ca="1" si="28"/>
        <v>34</v>
      </c>
    </row>
    <row r="540" spans="1:44">
      <c r="A540" s="46"/>
      <c r="B540" s="46"/>
      <c r="C540" s="45"/>
      <c r="D540" s="45"/>
      <c r="E540" s="45"/>
      <c r="F540" s="45"/>
      <c r="G540" s="45"/>
      <c r="H540" s="31"/>
      <c r="I540" s="45"/>
      <c r="J540" s="45"/>
      <c r="K540" s="46"/>
      <c r="L540" s="31"/>
      <c r="M540" s="46"/>
      <c r="N540" s="30"/>
      <c r="O540" s="30"/>
      <c r="P540" s="30"/>
      <c r="AK540" s="7"/>
      <c r="AR540" s="10">
        <f t="shared" ca="1" si="28"/>
        <v>29</v>
      </c>
    </row>
    <row r="541" spans="1:44">
      <c r="A541" s="46"/>
      <c r="B541" s="46"/>
      <c r="C541" s="45"/>
      <c r="D541" s="45"/>
      <c r="E541" s="45"/>
      <c r="F541" s="45"/>
      <c r="G541" s="45"/>
      <c r="H541" s="31"/>
      <c r="I541" s="45"/>
      <c r="J541" s="45"/>
      <c r="K541" s="46"/>
      <c r="L541" s="31"/>
      <c r="M541" s="46"/>
      <c r="N541" s="30"/>
      <c r="O541" s="30"/>
      <c r="P541" s="30"/>
      <c r="AK541" s="7"/>
      <c r="AR541" s="10">
        <f t="shared" ca="1" si="28"/>
        <v>11</v>
      </c>
    </row>
    <row r="542" spans="1:44">
      <c r="A542" s="46"/>
      <c r="B542" s="46"/>
      <c r="C542" s="45"/>
      <c r="D542" s="45"/>
      <c r="E542" s="45"/>
      <c r="F542" s="45"/>
      <c r="G542" s="45"/>
      <c r="H542" s="31"/>
      <c r="I542" s="45"/>
      <c r="J542" s="45"/>
      <c r="K542" s="46"/>
      <c r="L542" s="31"/>
      <c r="M542" s="46"/>
      <c r="N542" s="30"/>
      <c r="O542" s="30"/>
      <c r="P542" s="30"/>
      <c r="AK542" s="7"/>
      <c r="AR542" s="10">
        <f t="shared" ca="1" si="28"/>
        <v>16</v>
      </c>
    </row>
    <row r="543" spans="1:44">
      <c r="A543" s="46"/>
      <c r="B543" s="46"/>
      <c r="C543" s="45"/>
      <c r="D543" s="45"/>
      <c r="E543" s="45"/>
      <c r="F543" s="45"/>
      <c r="G543" s="45"/>
      <c r="H543" s="31"/>
      <c r="I543" s="45"/>
      <c r="J543" s="45"/>
      <c r="K543" s="46"/>
      <c r="L543" s="31"/>
      <c r="M543" s="46"/>
      <c r="N543" s="30"/>
      <c r="O543" s="30"/>
      <c r="P543" s="30"/>
      <c r="AK543" s="7"/>
      <c r="AR543" s="10">
        <f t="shared" ca="1" si="28"/>
        <v>22</v>
      </c>
    </row>
    <row r="544" spans="1:44">
      <c r="A544" s="46"/>
      <c r="B544" s="46"/>
      <c r="C544" s="45"/>
      <c r="D544" s="45"/>
      <c r="E544" s="45"/>
      <c r="F544" s="45"/>
      <c r="G544" s="45"/>
      <c r="H544" s="31"/>
      <c r="I544" s="45"/>
      <c r="J544" s="45"/>
      <c r="K544" s="46"/>
      <c r="L544" s="31"/>
      <c r="M544" s="46"/>
      <c r="N544" s="30"/>
      <c r="O544" s="30"/>
      <c r="P544" s="30"/>
      <c r="AK544" s="7"/>
      <c r="AR544" s="10">
        <f t="shared" ca="1" si="28"/>
        <v>19</v>
      </c>
    </row>
    <row r="545" spans="1:44">
      <c r="A545" s="46"/>
      <c r="B545" s="46"/>
      <c r="C545" s="45"/>
      <c r="D545" s="45"/>
      <c r="E545" s="45"/>
      <c r="F545" s="45"/>
      <c r="G545" s="45"/>
      <c r="H545" s="31"/>
      <c r="I545" s="45"/>
      <c r="J545" s="45"/>
      <c r="K545" s="46"/>
      <c r="L545" s="31"/>
      <c r="M545" s="46"/>
      <c r="N545" s="30"/>
      <c r="O545" s="30"/>
      <c r="P545" s="30"/>
      <c r="AK545" s="7"/>
      <c r="AR545" s="10">
        <f t="shared" ca="1" si="28"/>
        <v>35</v>
      </c>
    </row>
    <row r="546" spans="1:44">
      <c r="A546" s="46"/>
      <c r="B546" s="46"/>
      <c r="C546" s="45"/>
      <c r="D546" s="45"/>
      <c r="E546" s="45"/>
      <c r="F546" s="45"/>
      <c r="G546" s="45"/>
      <c r="H546" s="31"/>
      <c r="I546" s="45"/>
      <c r="J546" s="45"/>
      <c r="K546" s="46"/>
      <c r="L546" s="31"/>
      <c r="M546" s="46"/>
      <c r="N546" s="30"/>
      <c r="O546" s="30"/>
      <c r="P546" s="30"/>
      <c r="AK546" s="7"/>
      <c r="AR546" s="10">
        <f t="shared" ca="1" si="28"/>
        <v>11</v>
      </c>
    </row>
    <row r="547" spans="1:44">
      <c r="A547" s="46"/>
      <c r="B547" s="46"/>
      <c r="C547" s="45"/>
      <c r="D547" s="45"/>
      <c r="E547" s="45"/>
      <c r="F547" s="45"/>
      <c r="G547" s="45"/>
      <c r="H547" s="31"/>
      <c r="I547" s="45"/>
      <c r="J547" s="45"/>
      <c r="K547" s="46"/>
      <c r="L547" s="31"/>
      <c r="M547" s="46"/>
      <c r="N547" s="30"/>
      <c r="O547" s="30"/>
      <c r="P547" s="30"/>
      <c r="AK547" s="7"/>
      <c r="AR547" s="10">
        <f t="shared" ca="1" si="28"/>
        <v>21</v>
      </c>
    </row>
    <row r="548" spans="1:44">
      <c r="A548" s="46"/>
      <c r="B548" s="46"/>
      <c r="C548" s="45"/>
      <c r="D548" s="45"/>
      <c r="E548" s="45"/>
      <c r="F548" s="45"/>
      <c r="G548" s="45"/>
      <c r="H548" s="31"/>
      <c r="I548" s="45"/>
      <c r="J548" s="45"/>
      <c r="K548" s="46"/>
      <c r="L548" s="31"/>
      <c r="M548" s="46"/>
      <c r="N548" s="30"/>
      <c r="O548" s="30"/>
      <c r="P548" s="30"/>
      <c r="AK548" s="7"/>
      <c r="AR548" s="10">
        <f t="shared" ca="1" si="28"/>
        <v>35</v>
      </c>
    </row>
    <row r="549" spans="1:44">
      <c r="A549" s="46"/>
      <c r="B549" s="46"/>
      <c r="C549" s="45"/>
      <c r="D549" s="45"/>
      <c r="E549" s="45"/>
      <c r="F549" s="45"/>
      <c r="G549" s="45"/>
      <c r="H549" s="31"/>
      <c r="I549" s="45"/>
      <c r="J549" s="45"/>
      <c r="K549" s="46"/>
      <c r="L549" s="31"/>
      <c r="M549" s="46"/>
      <c r="N549" s="30"/>
      <c r="O549" s="30"/>
      <c r="P549" s="30"/>
      <c r="AK549" s="7"/>
      <c r="AR549" s="10">
        <f t="shared" ca="1" si="28"/>
        <v>34</v>
      </c>
    </row>
    <row r="550" spans="1:44">
      <c r="A550" s="46"/>
      <c r="B550" s="46"/>
      <c r="C550" s="45"/>
      <c r="D550" s="45"/>
      <c r="E550" s="45"/>
      <c r="F550" s="45"/>
      <c r="G550" s="45"/>
      <c r="H550" s="31"/>
      <c r="I550" s="45"/>
      <c r="J550" s="45"/>
      <c r="K550" s="46"/>
      <c r="L550" s="31"/>
      <c r="M550" s="46"/>
      <c r="N550" s="30"/>
      <c r="O550" s="30"/>
      <c r="P550" s="30"/>
      <c r="AK550" s="7"/>
      <c r="AR550" s="10">
        <f t="shared" ca="1" si="28"/>
        <v>13</v>
      </c>
    </row>
    <row r="551" spans="1:44">
      <c r="A551" s="46"/>
      <c r="B551" s="46"/>
      <c r="C551" s="45"/>
      <c r="D551" s="45"/>
      <c r="E551" s="45"/>
      <c r="F551" s="45"/>
      <c r="G551" s="45"/>
      <c r="H551" s="31"/>
      <c r="I551" s="45"/>
      <c r="J551" s="45"/>
      <c r="K551" s="46"/>
      <c r="L551" s="31"/>
      <c r="M551" s="46"/>
      <c r="N551" s="30"/>
      <c r="O551" s="30"/>
      <c r="P551" s="30"/>
      <c r="AK551" s="7"/>
      <c r="AR551" s="10">
        <f t="shared" ca="1" si="28"/>
        <v>34</v>
      </c>
    </row>
    <row r="552" spans="1:44">
      <c r="A552" s="46"/>
      <c r="B552" s="46"/>
      <c r="C552" s="45"/>
      <c r="D552" s="45"/>
      <c r="E552" s="45"/>
      <c r="F552" s="45"/>
      <c r="G552" s="45"/>
      <c r="H552" s="31"/>
      <c r="I552" s="45"/>
      <c r="J552" s="45"/>
      <c r="K552" s="46"/>
      <c r="L552" s="31"/>
      <c r="M552" s="46"/>
      <c r="N552" s="30"/>
      <c r="O552" s="30"/>
      <c r="P552" s="30"/>
      <c r="AK552" s="7"/>
      <c r="AR552" s="10">
        <f t="shared" ca="1" si="28"/>
        <v>13</v>
      </c>
    </row>
    <row r="553" spans="1:44">
      <c r="A553" s="46"/>
      <c r="B553" s="46"/>
      <c r="C553" s="45"/>
      <c r="D553" s="45"/>
      <c r="E553" s="45"/>
      <c r="F553" s="45"/>
      <c r="G553" s="45"/>
      <c r="H553" s="31"/>
      <c r="I553" s="45"/>
      <c r="J553" s="45"/>
      <c r="K553" s="46"/>
      <c r="L553" s="31"/>
      <c r="M553" s="46"/>
      <c r="N553" s="30"/>
      <c r="O553" s="30"/>
      <c r="P553" s="30"/>
      <c r="AK553" s="7"/>
      <c r="AR553" s="10">
        <f t="shared" ca="1" si="28"/>
        <v>10</v>
      </c>
    </row>
    <row r="554" spans="1:44">
      <c r="A554" s="46"/>
      <c r="B554" s="46"/>
      <c r="C554" s="45"/>
      <c r="D554" s="45"/>
      <c r="E554" s="45"/>
      <c r="F554" s="45"/>
      <c r="G554" s="45"/>
      <c r="H554" s="31"/>
      <c r="I554" s="45"/>
      <c r="J554" s="45"/>
      <c r="K554" s="46"/>
      <c r="L554" s="31"/>
      <c r="M554" s="46"/>
      <c r="N554" s="30"/>
      <c r="O554" s="30"/>
      <c r="P554" s="30"/>
      <c r="AK554" s="7"/>
      <c r="AR554" s="10">
        <f t="shared" ca="1" si="28"/>
        <v>4</v>
      </c>
    </row>
    <row r="555" spans="1:44">
      <c r="A555" s="46"/>
      <c r="B555" s="46"/>
      <c r="C555" s="45"/>
      <c r="D555" s="45"/>
      <c r="E555" s="45"/>
      <c r="F555" s="45"/>
      <c r="G555" s="45"/>
      <c r="H555" s="31"/>
      <c r="I555" s="45"/>
      <c r="J555" s="45"/>
      <c r="K555" s="46"/>
      <c r="L555" s="31"/>
      <c r="M555" s="46"/>
      <c r="N555" s="30"/>
      <c r="O555" s="30"/>
      <c r="P555" s="30"/>
      <c r="AK555" s="7"/>
      <c r="AR555" s="10">
        <f t="shared" ca="1" si="28"/>
        <v>30</v>
      </c>
    </row>
    <row r="556" spans="1:44">
      <c r="A556" s="46"/>
      <c r="B556" s="46"/>
      <c r="C556" s="45"/>
      <c r="D556" s="45"/>
      <c r="E556" s="45"/>
      <c r="F556" s="45"/>
      <c r="G556" s="45"/>
      <c r="H556" s="31"/>
      <c r="I556" s="45"/>
      <c r="J556" s="45"/>
      <c r="K556" s="46"/>
      <c r="L556" s="31"/>
      <c r="M556" s="46"/>
      <c r="N556" s="30"/>
      <c r="O556" s="30"/>
      <c r="P556" s="30"/>
      <c r="AK556" s="7"/>
      <c r="AR556" s="10">
        <f t="shared" ca="1" si="28"/>
        <v>22</v>
      </c>
    </row>
    <row r="557" spans="1:44">
      <c r="A557" s="46"/>
      <c r="B557" s="46"/>
      <c r="C557" s="45"/>
      <c r="D557" s="45"/>
      <c r="E557" s="45"/>
      <c r="F557" s="45"/>
      <c r="G557" s="45"/>
      <c r="H557" s="31"/>
      <c r="I557" s="45"/>
      <c r="J557" s="45"/>
      <c r="K557" s="46"/>
      <c r="L557" s="31"/>
      <c r="M557" s="46"/>
      <c r="N557" s="30"/>
      <c r="O557" s="30"/>
      <c r="P557" s="30"/>
      <c r="AK557" s="7"/>
      <c r="AR557" s="10">
        <f t="shared" ca="1" si="28"/>
        <v>15</v>
      </c>
    </row>
    <row r="558" spans="1:44">
      <c r="A558" s="46"/>
      <c r="B558" s="46"/>
      <c r="C558" s="45"/>
      <c r="D558" s="45"/>
      <c r="E558" s="45"/>
      <c r="F558" s="45"/>
      <c r="G558" s="45"/>
      <c r="H558" s="31"/>
      <c r="I558" s="45"/>
      <c r="J558" s="45"/>
      <c r="K558" s="46"/>
      <c r="L558" s="31"/>
      <c r="M558" s="46"/>
      <c r="N558" s="30"/>
      <c r="O558" s="30"/>
      <c r="P558" s="30"/>
      <c r="AK558" s="7"/>
      <c r="AR558" s="10">
        <f t="shared" ca="1" si="28"/>
        <v>24</v>
      </c>
    </row>
    <row r="559" spans="1:44">
      <c r="A559" s="46"/>
      <c r="B559" s="46"/>
      <c r="C559" s="45"/>
      <c r="D559" s="45"/>
      <c r="E559" s="45"/>
      <c r="F559" s="45"/>
      <c r="G559" s="45"/>
      <c r="H559" s="31"/>
      <c r="I559" s="45"/>
      <c r="J559" s="45"/>
      <c r="K559" s="46"/>
      <c r="L559" s="31"/>
      <c r="M559" s="46"/>
      <c r="N559" s="30"/>
      <c r="O559" s="30"/>
      <c r="P559" s="30"/>
      <c r="AK559" s="7"/>
      <c r="AR559" s="10">
        <f t="shared" ca="1" si="28"/>
        <v>14</v>
      </c>
    </row>
    <row r="560" spans="1:44">
      <c r="A560" s="46"/>
      <c r="B560" s="46"/>
      <c r="C560" s="45"/>
      <c r="D560" s="45"/>
      <c r="E560" s="45"/>
      <c r="F560" s="45"/>
      <c r="G560" s="45"/>
      <c r="H560" s="31"/>
      <c r="I560" s="45"/>
      <c r="J560" s="45"/>
      <c r="K560" s="46"/>
      <c r="L560" s="31"/>
      <c r="M560" s="46"/>
      <c r="N560" s="30"/>
      <c r="O560" s="30"/>
      <c r="P560" s="30"/>
      <c r="AK560" s="7"/>
      <c r="AR560" s="10">
        <f t="shared" ca="1" si="28"/>
        <v>20</v>
      </c>
    </row>
    <row r="561" spans="1:44">
      <c r="A561" s="46"/>
      <c r="B561" s="46"/>
      <c r="C561" s="45"/>
      <c r="D561" s="45"/>
      <c r="E561" s="45"/>
      <c r="F561" s="45"/>
      <c r="G561" s="45"/>
      <c r="H561" s="31"/>
      <c r="I561" s="45"/>
      <c r="J561" s="45"/>
      <c r="K561" s="46"/>
      <c r="L561" s="31"/>
      <c r="M561" s="46"/>
      <c r="N561" s="30"/>
      <c r="O561" s="30"/>
      <c r="P561" s="30"/>
      <c r="AK561" s="7"/>
      <c r="AR561" s="10">
        <f t="shared" ca="1" si="28"/>
        <v>34</v>
      </c>
    </row>
    <row r="562" spans="1:44">
      <c r="A562" s="46"/>
      <c r="B562" s="46"/>
      <c r="C562" s="45"/>
      <c r="D562" s="45"/>
      <c r="E562" s="45"/>
      <c r="F562" s="45"/>
      <c r="G562" s="45"/>
      <c r="H562" s="31"/>
      <c r="I562" s="45"/>
      <c r="J562" s="45"/>
      <c r="K562" s="46"/>
      <c r="L562" s="31"/>
      <c r="M562" s="46"/>
      <c r="N562" s="30"/>
      <c r="O562" s="30"/>
      <c r="P562" s="30"/>
      <c r="AK562" s="7"/>
      <c r="AR562" s="10">
        <f t="shared" ca="1" si="28"/>
        <v>20</v>
      </c>
    </row>
    <row r="563" spans="1:44">
      <c r="A563" s="46"/>
      <c r="B563" s="46"/>
      <c r="C563" s="45"/>
      <c r="D563" s="45"/>
      <c r="E563" s="45"/>
      <c r="F563" s="45"/>
      <c r="G563" s="45"/>
      <c r="H563" s="31"/>
      <c r="I563" s="45"/>
      <c r="J563" s="45"/>
      <c r="K563" s="46"/>
      <c r="L563" s="31"/>
      <c r="M563" s="46"/>
      <c r="N563" s="30"/>
      <c r="O563" s="30"/>
      <c r="P563" s="30"/>
      <c r="AK563" s="7"/>
      <c r="AR563" s="10">
        <f t="shared" ca="1" si="28"/>
        <v>21</v>
      </c>
    </row>
    <row r="564" spans="1:44">
      <c r="A564" s="46"/>
      <c r="B564" s="46"/>
      <c r="C564" s="45"/>
      <c r="D564" s="45"/>
      <c r="E564" s="45"/>
      <c r="F564" s="45"/>
      <c r="G564" s="45"/>
      <c r="H564" s="31"/>
      <c r="I564" s="45"/>
      <c r="J564" s="45"/>
      <c r="K564" s="46"/>
      <c r="L564" s="31"/>
      <c r="M564" s="46"/>
      <c r="N564" s="30"/>
      <c r="O564" s="30"/>
      <c r="P564" s="30"/>
      <c r="AK564" s="7"/>
      <c r="AR564" s="10">
        <f t="shared" ca="1" si="28"/>
        <v>18</v>
      </c>
    </row>
    <row r="565" spans="1:44">
      <c r="A565" s="46"/>
      <c r="B565" s="46"/>
      <c r="C565" s="45"/>
      <c r="D565" s="45"/>
      <c r="E565" s="45"/>
      <c r="F565" s="45"/>
      <c r="G565" s="45"/>
      <c r="H565" s="31"/>
      <c r="I565" s="45"/>
      <c r="J565" s="45"/>
      <c r="K565" s="46"/>
      <c r="L565" s="31"/>
      <c r="M565" s="46"/>
      <c r="N565" s="30"/>
      <c r="O565" s="30"/>
      <c r="P565" s="30"/>
      <c r="AK565" s="7"/>
      <c r="AR565" s="10">
        <f t="shared" ca="1" si="28"/>
        <v>9</v>
      </c>
    </row>
    <row r="566" spans="1:44">
      <c r="A566" s="46"/>
      <c r="B566" s="46"/>
      <c r="C566" s="45"/>
      <c r="D566" s="45"/>
      <c r="E566" s="45"/>
      <c r="F566" s="45"/>
      <c r="G566" s="45"/>
      <c r="H566" s="31"/>
      <c r="I566" s="45"/>
      <c r="J566" s="45"/>
      <c r="K566" s="46"/>
      <c r="L566" s="31"/>
      <c r="M566" s="46"/>
      <c r="N566" s="30"/>
      <c r="O566" s="30"/>
      <c r="P566" s="30"/>
      <c r="AK566" s="7"/>
      <c r="AR566" s="10">
        <f t="shared" ca="1" si="28"/>
        <v>14</v>
      </c>
    </row>
    <row r="567" spans="1:44">
      <c r="A567" s="46"/>
      <c r="B567" s="46"/>
      <c r="C567" s="45"/>
      <c r="D567" s="45"/>
      <c r="E567" s="45"/>
      <c r="F567" s="45"/>
      <c r="G567" s="45"/>
      <c r="H567" s="31"/>
      <c r="I567" s="45"/>
      <c r="J567" s="45"/>
      <c r="K567" s="46"/>
      <c r="L567" s="31"/>
      <c r="M567" s="46"/>
      <c r="N567" s="30"/>
      <c r="O567" s="30"/>
      <c r="P567" s="30"/>
      <c r="AK567" s="7"/>
      <c r="AR567" s="10">
        <f t="shared" ca="1" si="28"/>
        <v>24</v>
      </c>
    </row>
    <row r="568" spans="1:44">
      <c r="A568" s="46"/>
      <c r="B568" s="46"/>
      <c r="C568" s="45"/>
      <c r="D568" s="45"/>
      <c r="E568" s="45"/>
      <c r="F568" s="45"/>
      <c r="G568" s="45"/>
      <c r="H568" s="31"/>
      <c r="I568" s="45"/>
      <c r="J568" s="45"/>
      <c r="K568" s="46"/>
      <c r="L568" s="31"/>
      <c r="M568" s="46"/>
      <c r="N568" s="30"/>
      <c r="O568" s="30"/>
      <c r="P568" s="30"/>
      <c r="AK568" s="7"/>
      <c r="AR568" s="10">
        <f t="shared" ca="1" si="28"/>
        <v>16</v>
      </c>
    </row>
    <row r="569" spans="1:44">
      <c r="A569" s="46"/>
      <c r="B569" s="46"/>
      <c r="C569" s="45"/>
      <c r="D569" s="45"/>
      <c r="E569" s="45"/>
      <c r="F569" s="45"/>
      <c r="G569" s="45"/>
      <c r="H569" s="31"/>
      <c r="I569" s="45"/>
      <c r="J569" s="45"/>
      <c r="K569" s="46"/>
      <c r="L569" s="31"/>
      <c r="M569" s="46"/>
      <c r="N569" s="30"/>
      <c r="O569" s="30"/>
      <c r="P569" s="30"/>
      <c r="AK569" s="7"/>
      <c r="AR569" s="10">
        <f t="shared" ca="1" si="28"/>
        <v>15</v>
      </c>
    </row>
    <row r="570" spans="1:44">
      <c r="A570" s="46"/>
      <c r="B570" s="46"/>
      <c r="C570" s="45"/>
      <c r="D570" s="45"/>
      <c r="E570" s="45"/>
      <c r="F570" s="45"/>
      <c r="G570" s="45"/>
      <c r="H570" s="31"/>
      <c r="I570" s="45"/>
      <c r="J570" s="45"/>
      <c r="K570" s="46"/>
      <c r="L570" s="31"/>
      <c r="M570" s="46"/>
      <c r="N570" s="30"/>
      <c r="O570" s="30"/>
      <c r="P570" s="30"/>
      <c r="AK570" s="7"/>
      <c r="AR570" s="10">
        <f t="shared" ca="1" si="28"/>
        <v>17</v>
      </c>
    </row>
    <row r="571" spans="1:44">
      <c r="A571" s="46"/>
      <c r="B571" s="46"/>
      <c r="C571" s="45"/>
      <c r="D571" s="45"/>
      <c r="E571" s="45"/>
      <c r="F571" s="45"/>
      <c r="G571" s="45"/>
      <c r="H571" s="31"/>
      <c r="I571" s="45"/>
      <c r="J571" s="45"/>
      <c r="K571" s="46"/>
      <c r="L571" s="31"/>
      <c r="M571" s="46"/>
      <c r="N571" s="30"/>
      <c r="O571" s="30"/>
      <c r="P571" s="30"/>
      <c r="AK571" s="7"/>
      <c r="AR571" s="10">
        <f t="shared" ca="1" si="28"/>
        <v>5</v>
      </c>
    </row>
    <row r="572" spans="1:44">
      <c r="A572" s="46"/>
      <c r="B572" s="46"/>
      <c r="C572" s="45"/>
      <c r="D572" s="45"/>
      <c r="E572" s="45"/>
      <c r="F572" s="45"/>
      <c r="G572" s="45"/>
      <c r="H572" s="31"/>
      <c r="I572" s="45"/>
      <c r="J572" s="45"/>
      <c r="K572" s="46"/>
      <c r="L572" s="31"/>
      <c r="M572" s="46"/>
      <c r="N572" s="30"/>
      <c r="O572" s="30"/>
      <c r="P572" s="30"/>
      <c r="AK572" s="7"/>
      <c r="AR572" s="10">
        <f t="shared" ca="1" si="28"/>
        <v>29</v>
      </c>
    </row>
    <row r="573" spans="1:44">
      <c r="A573" s="46"/>
      <c r="B573" s="46"/>
      <c r="C573" s="45"/>
      <c r="D573" s="45"/>
      <c r="E573" s="45"/>
      <c r="F573" s="45"/>
      <c r="G573" s="45"/>
      <c r="H573" s="31"/>
      <c r="I573" s="45"/>
      <c r="J573" s="45"/>
      <c r="K573" s="46"/>
      <c r="L573" s="31"/>
      <c r="M573" s="46"/>
      <c r="N573" s="30"/>
      <c r="O573" s="30"/>
      <c r="P573" s="30"/>
      <c r="AK573" s="7"/>
      <c r="AR573" s="10">
        <f t="shared" ca="1" si="28"/>
        <v>10</v>
      </c>
    </row>
    <row r="574" spans="1:44">
      <c r="A574" s="46"/>
      <c r="B574" s="46"/>
      <c r="C574" s="45"/>
      <c r="D574" s="45"/>
      <c r="E574" s="45"/>
      <c r="F574" s="45"/>
      <c r="G574" s="45"/>
      <c r="H574" s="31"/>
      <c r="I574" s="45"/>
      <c r="J574" s="45"/>
      <c r="K574" s="46"/>
      <c r="L574" s="31"/>
      <c r="M574" s="46"/>
      <c r="N574" s="30"/>
      <c r="O574" s="30"/>
      <c r="P574" s="30"/>
      <c r="AK574" s="7"/>
      <c r="AR574" s="10">
        <f t="shared" ca="1" si="28"/>
        <v>21</v>
      </c>
    </row>
    <row r="575" spans="1:44">
      <c r="A575" s="46"/>
      <c r="B575" s="46"/>
      <c r="C575" s="45"/>
      <c r="D575" s="45"/>
      <c r="E575" s="45"/>
      <c r="F575" s="45"/>
      <c r="G575" s="45"/>
      <c r="H575" s="31"/>
      <c r="I575" s="45"/>
      <c r="J575" s="45"/>
      <c r="K575" s="46"/>
      <c r="L575" s="31"/>
      <c r="M575" s="46"/>
      <c r="N575" s="30"/>
      <c r="O575" s="30"/>
      <c r="P575" s="30"/>
      <c r="AK575" s="7"/>
      <c r="AR575" s="10">
        <f t="shared" ca="1" si="28"/>
        <v>15</v>
      </c>
    </row>
    <row r="576" spans="1:44">
      <c r="A576" s="46"/>
      <c r="B576" s="46"/>
      <c r="C576" s="45"/>
      <c r="D576" s="45"/>
      <c r="E576" s="45"/>
      <c r="F576" s="45"/>
      <c r="G576" s="45"/>
      <c r="H576" s="31"/>
      <c r="I576" s="45"/>
      <c r="J576" s="45"/>
      <c r="K576" s="46"/>
      <c r="L576" s="31"/>
      <c r="M576" s="46"/>
      <c r="N576" s="30"/>
      <c r="O576" s="30"/>
      <c r="P576" s="30"/>
      <c r="AK576" s="7"/>
      <c r="AR576" s="10">
        <f t="shared" ca="1" si="28"/>
        <v>13</v>
      </c>
    </row>
    <row r="577" spans="1:44">
      <c r="A577" s="46"/>
      <c r="B577" s="46"/>
      <c r="C577" s="45"/>
      <c r="D577" s="45"/>
      <c r="E577" s="45"/>
      <c r="F577" s="45"/>
      <c r="G577" s="45"/>
      <c r="H577" s="31"/>
      <c r="I577" s="45"/>
      <c r="J577" s="45"/>
      <c r="K577" s="46"/>
      <c r="L577" s="31"/>
      <c r="M577" s="46"/>
      <c r="N577" s="30"/>
      <c r="O577" s="30"/>
      <c r="P577" s="30"/>
      <c r="AK577" s="7"/>
      <c r="AR577" s="10">
        <f t="shared" ca="1" si="28"/>
        <v>22</v>
      </c>
    </row>
    <row r="578" spans="1:44">
      <c r="A578" s="46"/>
      <c r="B578" s="46"/>
      <c r="C578" s="45"/>
      <c r="D578" s="45"/>
      <c r="E578" s="45"/>
      <c r="F578" s="45"/>
      <c r="G578" s="45"/>
      <c r="H578" s="31"/>
      <c r="I578" s="45"/>
      <c r="J578" s="45"/>
      <c r="K578" s="46"/>
      <c r="L578" s="31"/>
      <c r="M578" s="46"/>
      <c r="N578" s="30"/>
      <c r="O578" s="30"/>
      <c r="P578" s="30"/>
      <c r="AK578" s="7"/>
      <c r="AR578" s="10">
        <f t="shared" ca="1" si="28"/>
        <v>14</v>
      </c>
    </row>
    <row r="579" spans="1:44">
      <c r="A579" s="46"/>
      <c r="B579" s="46"/>
      <c r="C579" s="45"/>
      <c r="D579" s="45"/>
      <c r="E579" s="45"/>
      <c r="F579" s="45"/>
      <c r="G579" s="45"/>
      <c r="H579" s="31"/>
      <c r="I579" s="45"/>
      <c r="J579" s="45"/>
      <c r="K579" s="46"/>
      <c r="L579" s="31"/>
      <c r="M579" s="46"/>
      <c r="N579" s="30"/>
      <c r="O579" s="30"/>
      <c r="P579" s="30"/>
      <c r="AK579" s="7"/>
      <c r="AR579" s="10">
        <f t="shared" ca="1" si="28"/>
        <v>17</v>
      </c>
    </row>
    <row r="580" spans="1:44">
      <c r="A580" s="46"/>
      <c r="B580" s="46"/>
      <c r="C580" s="45"/>
      <c r="D580" s="45"/>
      <c r="E580" s="45"/>
      <c r="F580" s="45"/>
      <c r="G580" s="45"/>
      <c r="H580" s="31"/>
      <c r="I580" s="45"/>
      <c r="J580" s="45"/>
      <c r="K580" s="46"/>
      <c r="L580" s="31"/>
      <c r="M580" s="46"/>
      <c r="N580" s="30"/>
      <c r="O580" s="30"/>
      <c r="P580" s="30"/>
      <c r="AK580" s="7"/>
      <c r="AR580" s="10">
        <f t="shared" ca="1" si="28"/>
        <v>20</v>
      </c>
    </row>
    <row r="581" spans="1:44">
      <c r="A581" s="46"/>
      <c r="B581" s="46"/>
      <c r="C581" s="45"/>
      <c r="D581" s="45"/>
      <c r="E581" s="45"/>
      <c r="F581" s="45"/>
      <c r="G581" s="45"/>
      <c r="H581" s="31"/>
      <c r="I581" s="45"/>
      <c r="J581" s="45"/>
      <c r="K581" s="46"/>
      <c r="L581" s="31"/>
      <c r="M581" s="46"/>
      <c r="N581" s="30"/>
      <c r="O581" s="30"/>
      <c r="P581" s="30"/>
      <c r="AK581" s="7"/>
      <c r="AR581" s="10">
        <f t="shared" ref="AR581:AR644" ca="1" si="29">IF($A$2="no",INT(RAND()*36+1),INT(RAND()*37))</f>
        <v>12</v>
      </c>
    </row>
    <row r="582" spans="1:44">
      <c r="A582" s="46"/>
      <c r="B582" s="46"/>
      <c r="C582" s="45"/>
      <c r="D582" s="45"/>
      <c r="E582" s="45"/>
      <c r="F582" s="45"/>
      <c r="G582" s="45"/>
      <c r="H582" s="31"/>
      <c r="I582" s="45"/>
      <c r="J582" s="45"/>
      <c r="K582" s="46"/>
      <c r="L582" s="31"/>
      <c r="M582" s="46"/>
      <c r="N582" s="30"/>
      <c r="O582" s="30"/>
      <c r="P582" s="30"/>
      <c r="AK582" s="7"/>
      <c r="AR582" s="10">
        <f t="shared" ca="1" si="29"/>
        <v>13</v>
      </c>
    </row>
    <row r="583" spans="1:44">
      <c r="A583" s="46"/>
      <c r="B583" s="46"/>
      <c r="C583" s="45"/>
      <c r="D583" s="45"/>
      <c r="E583" s="45"/>
      <c r="F583" s="45"/>
      <c r="G583" s="45"/>
      <c r="H583" s="31"/>
      <c r="I583" s="45"/>
      <c r="J583" s="45"/>
      <c r="K583" s="46"/>
      <c r="L583" s="31"/>
      <c r="M583" s="46"/>
      <c r="N583" s="30"/>
      <c r="O583" s="30"/>
      <c r="P583" s="30"/>
      <c r="AK583" s="7"/>
      <c r="AR583" s="10">
        <f t="shared" ca="1" si="29"/>
        <v>4</v>
      </c>
    </row>
    <row r="584" spans="1:44">
      <c r="A584" s="46"/>
      <c r="B584" s="46"/>
      <c r="C584" s="45"/>
      <c r="D584" s="45"/>
      <c r="E584" s="45"/>
      <c r="F584" s="45"/>
      <c r="G584" s="45"/>
      <c r="H584" s="31"/>
      <c r="I584" s="45"/>
      <c r="J584" s="45"/>
      <c r="K584" s="46"/>
      <c r="L584" s="31"/>
      <c r="M584" s="46"/>
      <c r="N584" s="30"/>
      <c r="O584" s="30"/>
      <c r="P584" s="30"/>
      <c r="AK584" s="7"/>
      <c r="AR584" s="10">
        <f t="shared" ca="1" si="29"/>
        <v>27</v>
      </c>
    </row>
    <row r="585" spans="1:44">
      <c r="A585" s="46"/>
      <c r="B585" s="46"/>
      <c r="C585" s="45"/>
      <c r="D585" s="45"/>
      <c r="E585" s="45"/>
      <c r="F585" s="45"/>
      <c r="G585" s="45"/>
      <c r="H585" s="31"/>
      <c r="I585" s="45"/>
      <c r="J585" s="45"/>
      <c r="K585" s="46"/>
      <c r="L585" s="31"/>
      <c r="M585" s="46"/>
      <c r="N585" s="30"/>
      <c r="O585" s="30"/>
      <c r="P585" s="30"/>
      <c r="AK585" s="7"/>
      <c r="AR585" s="10">
        <f t="shared" ca="1" si="29"/>
        <v>30</v>
      </c>
    </row>
    <row r="586" spans="1:44">
      <c r="A586" s="46"/>
      <c r="B586" s="46"/>
      <c r="C586" s="45"/>
      <c r="D586" s="45"/>
      <c r="E586" s="45"/>
      <c r="F586" s="45"/>
      <c r="G586" s="45"/>
      <c r="H586" s="31"/>
      <c r="I586" s="45"/>
      <c r="J586" s="45"/>
      <c r="K586" s="46"/>
      <c r="L586" s="31"/>
      <c r="M586" s="46"/>
      <c r="N586" s="30"/>
      <c r="O586" s="30"/>
      <c r="P586" s="30"/>
      <c r="AK586" s="7"/>
      <c r="AR586" s="10">
        <f t="shared" ca="1" si="29"/>
        <v>1</v>
      </c>
    </row>
    <row r="587" spans="1:44">
      <c r="A587" s="46"/>
      <c r="B587" s="46"/>
      <c r="C587" s="45"/>
      <c r="D587" s="45"/>
      <c r="E587" s="45"/>
      <c r="F587" s="45"/>
      <c r="G587" s="45"/>
      <c r="H587" s="31"/>
      <c r="I587" s="45"/>
      <c r="J587" s="45"/>
      <c r="K587" s="46"/>
      <c r="L587" s="31"/>
      <c r="M587" s="46"/>
      <c r="N587" s="30"/>
      <c r="O587" s="30"/>
      <c r="P587" s="30"/>
      <c r="AK587" s="7"/>
      <c r="AR587" s="10">
        <f t="shared" ca="1" si="29"/>
        <v>33</v>
      </c>
    </row>
    <row r="588" spans="1:44">
      <c r="A588" s="46"/>
      <c r="B588" s="46"/>
      <c r="C588" s="45"/>
      <c r="D588" s="45"/>
      <c r="E588" s="45"/>
      <c r="F588" s="45"/>
      <c r="G588" s="45"/>
      <c r="H588" s="31"/>
      <c r="I588" s="45"/>
      <c r="J588" s="45"/>
      <c r="K588" s="46"/>
      <c r="L588" s="31"/>
      <c r="M588" s="46"/>
      <c r="N588" s="30"/>
      <c r="O588" s="30"/>
      <c r="P588" s="30"/>
      <c r="AK588" s="7"/>
      <c r="AR588" s="10">
        <f t="shared" ca="1" si="29"/>
        <v>19</v>
      </c>
    </row>
    <row r="589" spans="1:44">
      <c r="A589" s="46"/>
      <c r="B589" s="46"/>
      <c r="C589" s="45"/>
      <c r="D589" s="45"/>
      <c r="E589" s="45"/>
      <c r="F589" s="45"/>
      <c r="G589" s="45"/>
      <c r="H589" s="31"/>
      <c r="I589" s="45"/>
      <c r="J589" s="45"/>
      <c r="K589" s="46"/>
      <c r="L589" s="31"/>
      <c r="M589" s="46"/>
      <c r="N589" s="30"/>
      <c r="O589" s="30"/>
      <c r="P589" s="30"/>
      <c r="AK589" s="7"/>
      <c r="AR589" s="10">
        <f t="shared" ca="1" si="29"/>
        <v>17</v>
      </c>
    </row>
    <row r="590" spans="1:44">
      <c r="A590" s="46"/>
      <c r="B590" s="46"/>
      <c r="C590" s="45"/>
      <c r="D590" s="45"/>
      <c r="E590" s="45"/>
      <c r="F590" s="45"/>
      <c r="G590" s="45"/>
      <c r="H590" s="31"/>
      <c r="I590" s="45"/>
      <c r="J590" s="45"/>
      <c r="K590" s="46"/>
      <c r="L590" s="31"/>
      <c r="M590" s="46"/>
      <c r="N590" s="30"/>
      <c r="O590" s="30"/>
      <c r="P590" s="30"/>
      <c r="AK590" s="7"/>
      <c r="AR590" s="10">
        <f t="shared" ca="1" si="29"/>
        <v>15</v>
      </c>
    </row>
    <row r="591" spans="1:44">
      <c r="A591" s="46"/>
      <c r="B591" s="46"/>
      <c r="C591" s="45"/>
      <c r="D591" s="45"/>
      <c r="E591" s="45"/>
      <c r="F591" s="45"/>
      <c r="G591" s="45"/>
      <c r="H591" s="31"/>
      <c r="I591" s="45"/>
      <c r="J591" s="45"/>
      <c r="K591" s="46"/>
      <c r="L591" s="31"/>
      <c r="M591" s="46"/>
      <c r="N591" s="30"/>
      <c r="O591" s="30"/>
      <c r="P591" s="30"/>
      <c r="AK591" s="7"/>
      <c r="AR591" s="10">
        <f t="shared" ca="1" si="29"/>
        <v>9</v>
      </c>
    </row>
    <row r="592" spans="1:44">
      <c r="A592" s="46"/>
      <c r="B592" s="46"/>
      <c r="C592" s="45"/>
      <c r="D592" s="45"/>
      <c r="E592" s="45"/>
      <c r="F592" s="45"/>
      <c r="G592" s="45"/>
      <c r="H592" s="31"/>
      <c r="I592" s="45"/>
      <c r="J592" s="45"/>
      <c r="K592" s="46"/>
      <c r="L592" s="31"/>
      <c r="M592" s="46"/>
      <c r="N592" s="30"/>
      <c r="O592" s="30"/>
      <c r="P592" s="30"/>
      <c r="AK592" s="7"/>
      <c r="AR592" s="10">
        <f t="shared" ca="1" si="29"/>
        <v>14</v>
      </c>
    </row>
    <row r="593" spans="1:44">
      <c r="A593" s="46"/>
      <c r="B593" s="46"/>
      <c r="C593" s="45"/>
      <c r="D593" s="45"/>
      <c r="E593" s="45"/>
      <c r="F593" s="45"/>
      <c r="G593" s="45"/>
      <c r="H593" s="31"/>
      <c r="I593" s="45"/>
      <c r="J593" s="45"/>
      <c r="K593" s="46"/>
      <c r="L593" s="31"/>
      <c r="M593" s="46"/>
      <c r="N593" s="30"/>
      <c r="O593" s="30"/>
      <c r="P593" s="30"/>
      <c r="AK593" s="7"/>
      <c r="AR593" s="10">
        <f t="shared" ca="1" si="29"/>
        <v>35</v>
      </c>
    </row>
    <row r="594" spans="1:44">
      <c r="A594" s="46"/>
      <c r="B594" s="46"/>
      <c r="C594" s="45"/>
      <c r="D594" s="45"/>
      <c r="E594" s="45"/>
      <c r="F594" s="45"/>
      <c r="G594" s="45"/>
      <c r="H594" s="31"/>
      <c r="I594" s="45"/>
      <c r="J594" s="45"/>
      <c r="K594" s="46"/>
      <c r="L594" s="31"/>
      <c r="M594" s="46"/>
      <c r="N594" s="30"/>
      <c r="O594" s="30"/>
      <c r="P594" s="30"/>
      <c r="AK594" s="7"/>
      <c r="AR594" s="10">
        <f t="shared" ca="1" si="29"/>
        <v>22</v>
      </c>
    </row>
    <row r="595" spans="1:44">
      <c r="A595" s="46"/>
      <c r="B595" s="46"/>
      <c r="C595" s="45"/>
      <c r="D595" s="45"/>
      <c r="E595" s="45"/>
      <c r="F595" s="45"/>
      <c r="G595" s="45"/>
      <c r="H595" s="31"/>
      <c r="I595" s="45"/>
      <c r="J595" s="45"/>
      <c r="K595" s="46"/>
      <c r="L595" s="31"/>
      <c r="M595" s="46"/>
      <c r="N595" s="30"/>
      <c r="O595" s="30"/>
      <c r="P595" s="30"/>
      <c r="AK595" s="7"/>
      <c r="AR595" s="10">
        <f t="shared" ca="1" si="29"/>
        <v>27</v>
      </c>
    </row>
    <row r="596" spans="1:44">
      <c r="A596" s="46"/>
      <c r="B596" s="46"/>
      <c r="C596" s="45"/>
      <c r="D596" s="45"/>
      <c r="E596" s="45"/>
      <c r="F596" s="45"/>
      <c r="G596" s="45"/>
      <c r="H596" s="31"/>
      <c r="I596" s="45"/>
      <c r="J596" s="45"/>
      <c r="K596" s="46"/>
      <c r="L596" s="31"/>
      <c r="M596" s="46"/>
      <c r="N596" s="30"/>
      <c r="O596" s="30"/>
      <c r="P596" s="30"/>
      <c r="AK596" s="7"/>
      <c r="AR596" s="10">
        <f t="shared" ca="1" si="29"/>
        <v>6</v>
      </c>
    </row>
    <row r="597" spans="1:44">
      <c r="A597" s="46"/>
      <c r="B597" s="46"/>
      <c r="C597" s="45"/>
      <c r="D597" s="45"/>
      <c r="E597" s="45"/>
      <c r="F597" s="45"/>
      <c r="G597" s="45"/>
      <c r="H597" s="31"/>
      <c r="I597" s="45"/>
      <c r="J597" s="45"/>
      <c r="K597" s="46"/>
      <c r="L597" s="31"/>
      <c r="M597" s="46"/>
      <c r="N597" s="30"/>
      <c r="O597" s="30"/>
      <c r="P597" s="30"/>
      <c r="AK597" s="7"/>
      <c r="AR597" s="10">
        <f t="shared" ca="1" si="29"/>
        <v>7</v>
      </c>
    </row>
    <row r="598" spans="1:44">
      <c r="A598" s="46"/>
      <c r="B598" s="46"/>
      <c r="C598" s="45"/>
      <c r="D598" s="45"/>
      <c r="E598" s="45"/>
      <c r="F598" s="45"/>
      <c r="G598" s="45"/>
      <c r="H598" s="31"/>
      <c r="I598" s="45"/>
      <c r="J598" s="45"/>
      <c r="K598" s="46"/>
      <c r="L598" s="31"/>
      <c r="M598" s="46"/>
      <c r="N598" s="30"/>
      <c r="O598" s="30"/>
      <c r="P598" s="30"/>
      <c r="AK598" s="7"/>
      <c r="AR598" s="10">
        <f t="shared" ca="1" si="29"/>
        <v>18</v>
      </c>
    </row>
    <row r="599" spans="1:44">
      <c r="A599" s="46"/>
      <c r="B599" s="46"/>
      <c r="C599" s="45"/>
      <c r="D599" s="45"/>
      <c r="E599" s="45"/>
      <c r="F599" s="45"/>
      <c r="G599" s="45"/>
      <c r="H599" s="31"/>
      <c r="I599" s="45"/>
      <c r="J599" s="45"/>
      <c r="K599" s="46"/>
      <c r="L599" s="31"/>
      <c r="M599" s="46"/>
      <c r="N599" s="30"/>
      <c r="O599" s="30"/>
      <c r="P599" s="30"/>
      <c r="AK599" s="7"/>
      <c r="AR599" s="10">
        <f t="shared" ca="1" si="29"/>
        <v>6</v>
      </c>
    </row>
    <row r="600" spans="1:44">
      <c r="A600" s="46"/>
      <c r="B600" s="46"/>
      <c r="C600" s="45"/>
      <c r="D600" s="45"/>
      <c r="E600" s="45"/>
      <c r="F600" s="45"/>
      <c r="G600" s="45"/>
      <c r="H600" s="31"/>
      <c r="I600" s="45"/>
      <c r="J600" s="45"/>
      <c r="K600" s="46"/>
      <c r="L600" s="31"/>
      <c r="M600" s="46"/>
      <c r="N600" s="30"/>
      <c r="O600" s="30"/>
      <c r="P600" s="30"/>
      <c r="AK600" s="7"/>
      <c r="AR600" s="10">
        <f t="shared" ca="1" si="29"/>
        <v>26</v>
      </c>
    </row>
    <row r="601" spans="1:44">
      <c r="A601" s="46"/>
      <c r="B601" s="46"/>
      <c r="C601" s="45"/>
      <c r="D601" s="45"/>
      <c r="E601" s="45"/>
      <c r="F601" s="45"/>
      <c r="G601" s="45"/>
      <c r="H601" s="31"/>
      <c r="I601" s="45"/>
      <c r="J601" s="45"/>
      <c r="K601" s="46"/>
      <c r="L601" s="31"/>
      <c r="M601" s="46"/>
      <c r="N601" s="30"/>
      <c r="O601" s="30"/>
      <c r="P601" s="30"/>
      <c r="AK601" s="7"/>
      <c r="AR601" s="10">
        <f t="shared" ca="1" si="29"/>
        <v>1</v>
      </c>
    </row>
    <row r="602" spans="1:44">
      <c r="A602" s="46"/>
      <c r="B602" s="46"/>
      <c r="C602" s="45"/>
      <c r="D602" s="45"/>
      <c r="E602" s="45"/>
      <c r="F602" s="45"/>
      <c r="G602" s="45"/>
      <c r="H602" s="31"/>
      <c r="I602" s="45"/>
      <c r="J602" s="45"/>
      <c r="K602" s="46"/>
      <c r="L602" s="31"/>
      <c r="M602" s="46"/>
      <c r="N602" s="30"/>
      <c r="O602" s="30"/>
      <c r="P602" s="30"/>
      <c r="AK602" s="7"/>
      <c r="AR602" s="10">
        <f t="shared" ca="1" si="29"/>
        <v>26</v>
      </c>
    </row>
    <row r="603" spans="1:44">
      <c r="A603" s="46"/>
      <c r="B603" s="46"/>
      <c r="C603" s="45"/>
      <c r="D603" s="45"/>
      <c r="E603" s="45"/>
      <c r="F603" s="45"/>
      <c r="G603" s="45"/>
      <c r="H603" s="31"/>
      <c r="I603" s="45"/>
      <c r="J603" s="45"/>
      <c r="K603" s="46"/>
      <c r="L603" s="31"/>
      <c r="M603" s="46"/>
      <c r="N603" s="30"/>
      <c r="O603" s="30"/>
      <c r="P603" s="30"/>
      <c r="AK603" s="7"/>
      <c r="AR603" s="10">
        <f t="shared" ca="1" si="29"/>
        <v>23</v>
      </c>
    </row>
    <row r="604" spans="1:44">
      <c r="A604" s="46"/>
      <c r="B604" s="46"/>
      <c r="C604" s="45"/>
      <c r="D604" s="45"/>
      <c r="E604" s="45"/>
      <c r="F604" s="45"/>
      <c r="G604" s="45"/>
      <c r="H604" s="31"/>
      <c r="I604" s="45"/>
      <c r="J604" s="45"/>
      <c r="K604" s="46"/>
      <c r="L604" s="31"/>
      <c r="M604" s="46"/>
      <c r="N604" s="30"/>
      <c r="O604" s="30"/>
      <c r="P604" s="30"/>
      <c r="AK604" s="7"/>
      <c r="AR604" s="10">
        <f t="shared" ca="1" si="29"/>
        <v>8</v>
      </c>
    </row>
    <row r="605" spans="1:44">
      <c r="A605" s="46"/>
      <c r="B605" s="46"/>
      <c r="C605" s="45"/>
      <c r="D605" s="45"/>
      <c r="E605" s="45"/>
      <c r="F605" s="45"/>
      <c r="G605" s="45"/>
      <c r="H605" s="31"/>
      <c r="I605" s="45"/>
      <c r="J605" s="45"/>
      <c r="K605" s="46"/>
      <c r="L605" s="31"/>
      <c r="M605" s="46"/>
      <c r="N605" s="30"/>
      <c r="O605" s="30"/>
      <c r="P605" s="30"/>
      <c r="AK605" s="7"/>
      <c r="AR605" s="10">
        <f t="shared" ca="1" si="29"/>
        <v>7</v>
      </c>
    </row>
    <row r="606" spans="1:44">
      <c r="A606" s="46"/>
      <c r="B606" s="46"/>
      <c r="C606" s="45"/>
      <c r="D606" s="45"/>
      <c r="E606" s="45"/>
      <c r="F606" s="45"/>
      <c r="G606" s="45"/>
      <c r="H606" s="31"/>
      <c r="I606" s="45"/>
      <c r="J606" s="45"/>
      <c r="K606" s="46"/>
      <c r="L606" s="31"/>
      <c r="M606" s="46"/>
      <c r="N606" s="30"/>
      <c r="O606" s="30"/>
      <c r="P606" s="30"/>
      <c r="AK606" s="7"/>
      <c r="AR606" s="10">
        <f t="shared" ca="1" si="29"/>
        <v>27</v>
      </c>
    </row>
    <row r="607" spans="1:44">
      <c r="A607" s="46"/>
      <c r="B607" s="46"/>
      <c r="C607" s="45"/>
      <c r="D607" s="45"/>
      <c r="E607" s="45"/>
      <c r="F607" s="45"/>
      <c r="G607" s="45"/>
      <c r="H607" s="31"/>
      <c r="I607" s="45"/>
      <c r="J607" s="45"/>
      <c r="K607" s="46"/>
      <c r="L607" s="31"/>
      <c r="M607" s="46"/>
      <c r="N607" s="30"/>
      <c r="O607" s="30"/>
      <c r="P607" s="30"/>
      <c r="AK607" s="7"/>
      <c r="AR607" s="10">
        <f t="shared" ca="1" si="29"/>
        <v>7</v>
      </c>
    </row>
    <row r="608" spans="1:44">
      <c r="A608" s="46"/>
      <c r="B608" s="46"/>
      <c r="C608" s="45"/>
      <c r="D608" s="45"/>
      <c r="E608" s="45"/>
      <c r="F608" s="45"/>
      <c r="G608" s="45"/>
      <c r="H608" s="31"/>
      <c r="I608" s="45"/>
      <c r="J608" s="45"/>
      <c r="K608" s="46"/>
      <c r="L608" s="31"/>
      <c r="M608" s="46"/>
      <c r="N608" s="30"/>
      <c r="O608" s="30"/>
      <c r="P608" s="30"/>
      <c r="AK608" s="7"/>
      <c r="AR608" s="10">
        <f t="shared" ca="1" si="29"/>
        <v>29</v>
      </c>
    </row>
    <row r="609" spans="1:44">
      <c r="A609" s="46"/>
      <c r="B609" s="46"/>
      <c r="C609" s="45"/>
      <c r="D609" s="45"/>
      <c r="E609" s="45"/>
      <c r="F609" s="45"/>
      <c r="G609" s="45"/>
      <c r="H609" s="31"/>
      <c r="I609" s="45"/>
      <c r="J609" s="45"/>
      <c r="K609" s="46"/>
      <c r="L609" s="31"/>
      <c r="M609" s="46"/>
      <c r="N609" s="30"/>
      <c r="O609" s="30"/>
      <c r="P609" s="30"/>
      <c r="AK609" s="7"/>
      <c r="AR609" s="10">
        <f t="shared" ca="1" si="29"/>
        <v>8</v>
      </c>
    </row>
    <row r="610" spans="1:44">
      <c r="A610" s="46"/>
      <c r="B610" s="46"/>
      <c r="C610" s="45"/>
      <c r="D610" s="45"/>
      <c r="E610" s="45"/>
      <c r="F610" s="45"/>
      <c r="G610" s="45"/>
      <c r="H610" s="31"/>
      <c r="I610" s="45"/>
      <c r="J610" s="45"/>
      <c r="K610" s="46"/>
      <c r="L610" s="31"/>
      <c r="M610" s="46"/>
      <c r="N610" s="30"/>
      <c r="O610" s="30"/>
      <c r="P610" s="30"/>
      <c r="AK610" s="7"/>
      <c r="AR610" s="10">
        <f t="shared" ca="1" si="29"/>
        <v>11</v>
      </c>
    </row>
    <row r="611" spans="1:44">
      <c r="A611" s="46"/>
      <c r="B611" s="46"/>
      <c r="C611" s="45"/>
      <c r="D611" s="45"/>
      <c r="E611" s="45"/>
      <c r="F611" s="45"/>
      <c r="G611" s="45"/>
      <c r="H611" s="31"/>
      <c r="I611" s="45"/>
      <c r="J611" s="45"/>
      <c r="K611" s="46"/>
      <c r="L611" s="31"/>
      <c r="M611" s="46"/>
      <c r="N611" s="30"/>
      <c r="O611" s="30"/>
      <c r="P611" s="30"/>
      <c r="AK611" s="7"/>
      <c r="AR611" s="10">
        <f t="shared" ca="1" si="29"/>
        <v>30</v>
      </c>
    </row>
    <row r="612" spans="1:44">
      <c r="A612" s="46"/>
      <c r="B612" s="46"/>
      <c r="C612" s="45"/>
      <c r="D612" s="45"/>
      <c r="E612" s="45"/>
      <c r="F612" s="45"/>
      <c r="G612" s="45"/>
      <c r="H612" s="31"/>
      <c r="I612" s="45"/>
      <c r="J612" s="45"/>
      <c r="K612" s="46"/>
      <c r="L612" s="31"/>
      <c r="M612" s="46"/>
      <c r="N612" s="30"/>
      <c r="O612" s="30"/>
      <c r="P612" s="30"/>
      <c r="AK612" s="7"/>
      <c r="AR612" s="10">
        <f t="shared" ca="1" si="29"/>
        <v>31</v>
      </c>
    </row>
    <row r="613" spans="1:44">
      <c r="A613" s="46"/>
      <c r="B613" s="46"/>
      <c r="C613" s="45"/>
      <c r="D613" s="45"/>
      <c r="E613" s="45"/>
      <c r="F613" s="45"/>
      <c r="G613" s="45"/>
      <c r="H613" s="31"/>
      <c r="I613" s="45"/>
      <c r="J613" s="45"/>
      <c r="K613" s="46"/>
      <c r="L613" s="31"/>
      <c r="M613" s="46"/>
      <c r="N613" s="30"/>
      <c r="O613" s="30"/>
      <c r="P613" s="30"/>
      <c r="AK613" s="7"/>
      <c r="AR613" s="10">
        <f t="shared" ca="1" si="29"/>
        <v>23</v>
      </c>
    </row>
    <row r="614" spans="1:44">
      <c r="A614" s="46"/>
      <c r="B614" s="46"/>
      <c r="C614" s="45"/>
      <c r="D614" s="45"/>
      <c r="E614" s="45"/>
      <c r="F614" s="45"/>
      <c r="G614" s="45"/>
      <c r="H614" s="31"/>
      <c r="I614" s="45"/>
      <c r="J614" s="45"/>
      <c r="K614" s="46"/>
      <c r="L614" s="31"/>
      <c r="M614" s="46"/>
      <c r="N614" s="30"/>
      <c r="O614" s="30"/>
      <c r="P614" s="30"/>
      <c r="AK614" s="7"/>
      <c r="AR614" s="10">
        <f t="shared" ca="1" si="29"/>
        <v>5</v>
      </c>
    </row>
    <row r="615" spans="1:44">
      <c r="A615" s="46"/>
      <c r="B615" s="46"/>
      <c r="C615" s="45"/>
      <c r="D615" s="45"/>
      <c r="E615" s="45"/>
      <c r="F615" s="45"/>
      <c r="G615" s="45"/>
      <c r="H615" s="31"/>
      <c r="I615" s="45"/>
      <c r="J615" s="45"/>
      <c r="K615" s="46"/>
      <c r="L615" s="31"/>
      <c r="M615" s="46"/>
      <c r="N615" s="30"/>
      <c r="O615" s="30"/>
      <c r="P615" s="30"/>
      <c r="AK615" s="7"/>
      <c r="AR615" s="10">
        <f t="shared" ca="1" si="29"/>
        <v>34</v>
      </c>
    </row>
    <row r="616" spans="1:44">
      <c r="A616" s="46"/>
      <c r="B616" s="46"/>
      <c r="C616" s="45"/>
      <c r="D616" s="45"/>
      <c r="E616" s="45"/>
      <c r="F616" s="45"/>
      <c r="G616" s="45"/>
      <c r="H616" s="31"/>
      <c r="I616" s="45"/>
      <c r="J616" s="45"/>
      <c r="K616" s="46"/>
      <c r="L616" s="31"/>
      <c r="M616" s="46"/>
      <c r="N616" s="30"/>
      <c r="O616" s="30"/>
      <c r="P616" s="30"/>
      <c r="AK616" s="7"/>
      <c r="AR616" s="10">
        <f t="shared" ca="1" si="29"/>
        <v>33</v>
      </c>
    </row>
    <row r="617" spans="1:44">
      <c r="A617" s="46"/>
      <c r="B617" s="46"/>
      <c r="C617" s="45"/>
      <c r="D617" s="45"/>
      <c r="E617" s="45"/>
      <c r="F617" s="45"/>
      <c r="G617" s="45"/>
      <c r="H617" s="31"/>
      <c r="I617" s="45"/>
      <c r="J617" s="45"/>
      <c r="K617" s="46"/>
      <c r="L617" s="31"/>
      <c r="M617" s="46"/>
      <c r="N617" s="30"/>
      <c r="O617" s="30"/>
      <c r="P617" s="30"/>
      <c r="AK617" s="7"/>
      <c r="AR617" s="10">
        <f t="shared" ca="1" si="29"/>
        <v>35</v>
      </c>
    </row>
    <row r="618" spans="1:44">
      <c r="A618" s="46"/>
      <c r="B618" s="46"/>
      <c r="C618" s="45"/>
      <c r="D618" s="45"/>
      <c r="E618" s="45"/>
      <c r="F618" s="45"/>
      <c r="G618" s="45"/>
      <c r="H618" s="31"/>
      <c r="I618" s="45"/>
      <c r="J618" s="45"/>
      <c r="K618" s="46"/>
      <c r="L618" s="31"/>
      <c r="M618" s="46"/>
      <c r="N618" s="30"/>
      <c r="O618" s="30"/>
      <c r="P618" s="30"/>
      <c r="AK618" s="7"/>
      <c r="AR618" s="10">
        <f t="shared" ca="1" si="29"/>
        <v>33</v>
      </c>
    </row>
    <row r="619" spans="1:44">
      <c r="A619" s="46"/>
      <c r="B619" s="46"/>
      <c r="C619" s="45"/>
      <c r="D619" s="45"/>
      <c r="E619" s="45"/>
      <c r="F619" s="45"/>
      <c r="G619" s="45"/>
      <c r="H619" s="31"/>
      <c r="I619" s="45"/>
      <c r="J619" s="45"/>
      <c r="K619" s="46"/>
      <c r="L619" s="31"/>
      <c r="M619" s="46"/>
      <c r="N619" s="30"/>
      <c r="O619" s="30"/>
      <c r="P619" s="30"/>
      <c r="AK619" s="7"/>
      <c r="AR619" s="10">
        <f t="shared" ca="1" si="29"/>
        <v>17</v>
      </c>
    </row>
    <row r="620" spans="1:44">
      <c r="A620" s="46"/>
      <c r="B620" s="46"/>
      <c r="C620" s="45"/>
      <c r="D620" s="45"/>
      <c r="E620" s="45"/>
      <c r="F620" s="45"/>
      <c r="G620" s="45"/>
      <c r="H620" s="31"/>
      <c r="I620" s="45"/>
      <c r="J620" s="45"/>
      <c r="K620" s="46"/>
      <c r="L620" s="31"/>
      <c r="M620" s="46"/>
      <c r="N620" s="30"/>
      <c r="O620" s="30"/>
      <c r="P620" s="30"/>
      <c r="AK620" s="7"/>
      <c r="AR620" s="10">
        <f t="shared" ca="1" si="29"/>
        <v>4</v>
      </c>
    </row>
    <row r="621" spans="1:44">
      <c r="A621" s="46"/>
      <c r="B621" s="46"/>
      <c r="C621" s="45"/>
      <c r="D621" s="45"/>
      <c r="E621" s="45"/>
      <c r="F621" s="45"/>
      <c r="G621" s="45"/>
      <c r="H621" s="31"/>
      <c r="I621" s="45"/>
      <c r="J621" s="45"/>
      <c r="K621" s="46"/>
      <c r="L621" s="31"/>
      <c r="M621" s="46"/>
      <c r="N621" s="30"/>
      <c r="O621" s="30"/>
      <c r="P621" s="30"/>
      <c r="AK621" s="7"/>
      <c r="AR621" s="10">
        <f t="shared" ca="1" si="29"/>
        <v>5</v>
      </c>
    </row>
    <row r="622" spans="1:44">
      <c r="A622" s="46"/>
      <c r="B622" s="46"/>
      <c r="C622" s="45"/>
      <c r="D622" s="45"/>
      <c r="E622" s="45"/>
      <c r="F622" s="45"/>
      <c r="G622" s="45"/>
      <c r="H622" s="31"/>
      <c r="I622" s="45"/>
      <c r="J622" s="45"/>
      <c r="K622" s="46"/>
      <c r="L622" s="31"/>
      <c r="M622" s="46"/>
      <c r="N622" s="30"/>
      <c r="O622" s="30"/>
      <c r="P622" s="30"/>
      <c r="AK622" s="7"/>
      <c r="AR622" s="10">
        <f t="shared" ca="1" si="29"/>
        <v>14</v>
      </c>
    </row>
    <row r="623" spans="1:44">
      <c r="A623" s="46"/>
      <c r="B623" s="46"/>
      <c r="C623" s="45"/>
      <c r="D623" s="45"/>
      <c r="E623" s="45"/>
      <c r="F623" s="45"/>
      <c r="G623" s="45"/>
      <c r="H623" s="31"/>
      <c r="I623" s="45"/>
      <c r="J623" s="45"/>
      <c r="K623" s="46"/>
      <c r="L623" s="31"/>
      <c r="M623" s="46"/>
      <c r="N623" s="30"/>
      <c r="O623" s="30"/>
      <c r="P623" s="30"/>
      <c r="AK623" s="7"/>
      <c r="AR623" s="10">
        <f t="shared" ca="1" si="29"/>
        <v>17</v>
      </c>
    </row>
    <row r="624" spans="1:44">
      <c r="A624" s="46"/>
      <c r="B624" s="46"/>
      <c r="C624" s="45"/>
      <c r="D624" s="45"/>
      <c r="E624" s="45"/>
      <c r="F624" s="45"/>
      <c r="G624" s="45"/>
      <c r="H624" s="31"/>
      <c r="I624" s="45"/>
      <c r="J624" s="45"/>
      <c r="K624" s="46"/>
      <c r="L624" s="31"/>
      <c r="M624" s="46"/>
      <c r="N624" s="30"/>
      <c r="O624" s="30"/>
      <c r="P624" s="30"/>
      <c r="AK624" s="7"/>
      <c r="AR624" s="10">
        <f t="shared" ca="1" si="29"/>
        <v>8</v>
      </c>
    </row>
    <row r="625" spans="1:44">
      <c r="A625" s="46"/>
      <c r="B625" s="46"/>
      <c r="C625" s="45"/>
      <c r="D625" s="45"/>
      <c r="E625" s="45"/>
      <c r="F625" s="45"/>
      <c r="G625" s="45"/>
      <c r="H625" s="31"/>
      <c r="I625" s="45"/>
      <c r="J625" s="45"/>
      <c r="K625" s="46"/>
      <c r="L625" s="31"/>
      <c r="M625" s="46"/>
      <c r="N625" s="30"/>
      <c r="O625" s="30"/>
      <c r="P625" s="30"/>
      <c r="AK625" s="7"/>
      <c r="AR625" s="10">
        <f t="shared" ca="1" si="29"/>
        <v>28</v>
      </c>
    </row>
    <row r="626" spans="1:44">
      <c r="A626" s="46"/>
      <c r="B626" s="46"/>
      <c r="C626" s="45"/>
      <c r="D626" s="45"/>
      <c r="E626" s="45"/>
      <c r="F626" s="45"/>
      <c r="G626" s="45"/>
      <c r="H626" s="31"/>
      <c r="I626" s="45"/>
      <c r="J626" s="45"/>
      <c r="K626" s="46"/>
      <c r="L626" s="31"/>
      <c r="M626" s="46"/>
      <c r="N626" s="30"/>
      <c r="O626" s="30"/>
      <c r="P626" s="30"/>
      <c r="AK626" s="7"/>
      <c r="AR626" s="10">
        <f t="shared" ca="1" si="29"/>
        <v>19</v>
      </c>
    </row>
    <row r="627" spans="1:44">
      <c r="A627" s="46"/>
      <c r="B627" s="46"/>
      <c r="C627" s="45"/>
      <c r="D627" s="45"/>
      <c r="E627" s="45"/>
      <c r="F627" s="45"/>
      <c r="G627" s="45"/>
      <c r="H627" s="31"/>
      <c r="I627" s="45"/>
      <c r="J627" s="45"/>
      <c r="K627" s="46"/>
      <c r="L627" s="31"/>
      <c r="M627" s="46"/>
      <c r="N627" s="30"/>
      <c r="O627" s="30"/>
      <c r="P627" s="30"/>
      <c r="AK627" s="7"/>
      <c r="AR627" s="10">
        <f t="shared" ca="1" si="29"/>
        <v>17</v>
      </c>
    </row>
    <row r="628" spans="1:44">
      <c r="A628" s="46"/>
      <c r="B628" s="46"/>
      <c r="C628" s="45"/>
      <c r="D628" s="45"/>
      <c r="E628" s="45"/>
      <c r="F628" s="45"/>
      <c r="G628" s="45"/>
      <c r="H628" s="31"/>
      <c r="I628" s="45"/>
      <c r="J628" s="45"/>
      <c r="K628" s="46"/>
      <c r="L628" s="31"/>
      <c r="M628" s="46"/>
      <c r="N628" s="30"/>
      <c r="O628" s="30"/>
      <c r="P628" s="30"/>
      <c r="AK628" s="7"/>
      <c r="AR628" s="10">
        <f t="shared" ca="1" si="29"/>
        <v>34</v>
      </c>
    </row>
    <row r="629" spans="1:44">
      <c r="A629" s="46"/>
      <c r="B629" s="46"/>
      <c r="C629" s="45"/>
      <c r="D629" s="45"/>
      <c r="E629" s="45"/>
      <c r="F629" s="45"/>
      <c r="G629" s="45"/>
      <c r="H629" s="31"/>
      <c r="I629" s="45"/>
      <c r="J629" s="45"/>
      <c r="K629" s="46"/>
      <c r="L629" s="31"/>
      <c r="M629" s="46"/>
      <c r="N629" s="30"/>
      <c r="O629" s="30"/>
      <c r="P629" s="30"/>
      <c r="AK629" s="7"/>
      <c r="AR629" s="10">
        <f t="shared" ca="1" si="29"/>
        <v>12</v>
      </c>
    </row>
    <row r="630" spans="1:44">
      <c r="A630" s="46"/>
      <c r="B630" s="46"/>
      <c r="C630" s="45"/>
      <c r="D630" s="45"/>
      <c r="E630" s="45"/>
      <c r="F630" s="45"/>
      <c r="G630" s="45"/>
      <c r="H630" s="31"/>
      <c r="I630" s="45"/>
      <c r="J630" s="45"/>
      <c r="K630" s="46"/>
      <c r="L630" s="31"/>
      <c r="M630" s="46"/>
      <c r="N630" s="30"/>
      <c r="O630" s="30"/>
      <c r="P630" s="30"/>
      <c r="AK630" s="7"/>
      <c r="AR630" s="10">
        <f t="shared" ca="1" si="29"/>
        <v>11</v>
      </c>
    </row>
    <row r="631" spans="1:44">
      <c r="A631" s="46"/>
      <c r="B631" s="46"/>
      <c r="C631" s="45"/>
      <c r="D631" s="45"/>
      <c r="E631" s="45"/>
      <c r="F631" s="45"/>
      <c r="G631" s="45"/>
      <c r="H631" s="31"/>
      <c r="I631" s="45"/>
      <c r="J631" s="45"/>
      <c r="K631" s="46"/>
      <c r="L631" s="31"/>
      <c r="M631" s="46"/>
      <c r="N631" s="30"/>
      <c r="O631" s="30"/>
      <c r="P631" s="30"/>
      <c r="AK631" s="7"/>
      <c r="AR631" s="10">
        <f t="shared" ca="1" si="29"/>
        <v>18</v>
      </c>
    </row>
    <row r="632" spans="1:44">
      <c r="A632" s="46"/>
      <c r="B632" s="46"/>
      <c r="C632" s="45"/>
      <c r="D632" s="45"/>
      <c r="E632" s="45"/>
      <c r="F632" s="45"/>
      <c r="G632" s="45"/>
      <c r="H632" s="31"/>
      <c r="I632" s="45"/>
      <c r="J632" s="45"/>
      <c r="K632" s="46"/>
      <c r="L632" s="31"/>
      <c r="M632" s="46"/>
      <c r="N632" s="30"/>
      <c r="O632" s="30"/>
      <c r="P632" s="30"/>
      <c r="AK632" s="7"/>
      <c r="AR632" s="10">
        <f t="shared" ca="1" si="29"/>
        <v>4</v>
      </c>
    </row>
    <row r="633" spans="1:44">
      <c r="A633" s="46"/>
      <c r="B633" s="46"/>
      <c r="C633" s="45"/>
      <c r="D633" s="45"/>
      <c r="E633" s="45"/>
      <c r="F633" s="45"/>
      <c r="G633" s="45"/>
      <c r="H633" s="31"/>
      <c r="I633" s="45"/>
      <c r="J633" s="45"/>
      <c r="K633" s="46"/>
      <c r="L633" s="31"/>
      <c r="M633" s="46"/>
      <c r="N633" s="30"/>
      <c r="O633" s="30"/>
      <c r="P633" s="30"/>
      <c r="AK633" s="7"/>
      <c r="AR633" s="10">
        <f t="shared" ca="1" si="29"/>
        <v>10</v>
      </c>
    </row>
    <row r="634" spans="1:44">
      <c r="A634" s="46"/>
      <c r="B634" s="46"/>
      <c r="C634" s="45"/>
      <c r="D634" s="45"/>
      <c r="E634" s="45"/>
      <c r="F634" s="45"/>
      <c r="G634" s="45"/>
      <c r="H634" s="31"/>
      <c r="I634" s="45"/>
      <c r="J634" s="45"/>
      <c r="K634" s="46"/>
      <c r="L634" s="31"/>
      <c r="M634" s="46"/>
      <c r="N634" s="30"/>
      <c r="O634" s="30"/>
      <c r="P634" s="30"/>
      <c r="AK634" s="7"/>
      <c r="AR634" s="10">
        <f t="shared" ca="1" si="29"/>
        <v>15</v>
      </c>
    </row>
    <row r="635" spans="1:44">
      <c r="A635" s="46"/>
      <c r="B635" s="46"/>
      <c r="C635" s="45"/>
      <c r="D635" s="45"/>
      <c r="E635" s="45"/>
      <c r="F635" s="45"/>
      <c r="G635" s="45"/>
      <c r="H635" s="31"/>
      <c r="I635" s="45"/>
      <c r="J635" s="45"/>
      <c r="K635" s="46"/>
      <c r="L635" s="31"/>
      <c r="M635" s="46"/>
      <c r="N635" s="30"/>
      <c r="O635" s="30"/>
      <c r="P635" s="30"/>
      <c r="AK635" s="7"/>
      <c r="AR635" s="10">
        <f t="shared" ca="1" si="29"/>
        <v>24</v>
      </c>
    </row>
    <row r="636" spans="1:44">
      <c r="A636" s="46"/>
      <c r="B636" s="46"/>
      <c r="C636" s="45"/>
      <c r="D636" s="45"/>
      <c r="E636" s="45"/>
      <c r="F636" s="45"/>
      <c r="G636" s="45"/>
      <c r="H636" s="31"/>
      <c r="I636" s="45"/>
      <c r="J636" s="45"/>
      <c r="K636" s="46"/>
      <c r="L636" s="31"/>
      <c r="M636" s="46"/>
      <c r="N636" s="30"/>
      <c r="O636" s="30"/>
      <c r="P636" s="30"/>
      <c r="AK636" s="7"/>
      <c r="AR636" s="10">
        <f t="shared" ca="1" si="29"/>
        <v>35</v>
      </c>
    </row>
    <row r="637" spans="1:44">
      <c r="A637" s="46"/>
      <c r="B637" s="46"/>
      <c r="C637" s="45"/>
      <c r="D637" s="45"/>
      <c r="E637" s="45"/>
      <c r="F637" s="45"/>
      <c r="G637" s="45"/>
      <c r="H637" s="31"/>
      <c r="I637" s="45"/>
      <c r="J637" s="45"/>
      <c r="K637" s="46"/>
      <c r="L637" s="31"/>
      <c r="M637" s="46"/>
      <c r="N637" s="30"/>
      <c r="O637" s="30"/>
      <c r="P637" s="30"/>
      <c r="AK637" s="7"/>
      <c r="AR637" s="10">
        <f t="shared" ca="1" si="29"/>
        <v>32</v>
      </c>
    </row>
    <row r="638" spans="1:44">
      <c r="A638" s="46"/>
      <c r="B638" s="46"/>
      <c r="C638" s="45"/>
      <c r="D638" s="45"/>
      <c r="E638" s="45"/>
      <c r="F638" s="45"/>
      <c r="G638" s="45"/>
      <c r="H638" s="31"/>
      <c r="I638" s="45"/>
      <c r="J638" s="45"/>
      <c r="K638" s="46"/>
      <c r="L638" s="31"/>
      <c r="M638" s="46"/>
      <c r="N638" s="30"/>
      <c r="O638" s="30"/>
      <c r="P638" s="30"/>
      <c r="AK638" s="7"/>
      <c r="AR638" s="10">
        <f t="shared" ca="1" si="29"/>
        <v>17</v>
      </c>
    </row>
    <row r="639" spans="1:44">
      <c r="A639" s="46"/>
      <c r="B639" s="46"/>
      <c r="C639" s="45"/>
      <c r="D639" s="45"/>
      <c r="E639" s="45"/>
      <c r="F639" s="45"/>
      <c r="G639" s="45"/>
      <c r="H639" s="31"/>
      <c r="I639" s="45"/>
      <c r="J639" s="45"/>
      <c r="K639" s="46"/>
      <c r="L639" s="31"/>
      <c r="M639" s="46"/>
      <c r="N639" s="30"/>
      <c r="O639" s="30"/>
      <c r="P639" s="30"/>
      <c r="AK639" s="7"/>
      <c r="AR639" s="10">
        <f t="shared" ca="1" si="29"/>
        <v>19</v>
      </c>
    </row>
    <row r="640" spans="1:44">
      <c r="A640" s="46"/>
      <c r="B640" s="46"/>
      <c r="C640" s="45"/>
      <c r="D640" s="45"/>
      <c r="E640" s="45"/>
      <c r="F640" s="45"/>
      <c r="G640" s="45"/>
      <c r="H640" s="31"/>
      <c r="I640" s="45"/>
      <c r="J640" s="45"/>
      <c r="K640" s="46"/>
      <c r="L640" s="31"/>
      <c r="M640" s="46"/>
      <c r="N640" s="30"/>
      <c r="O640" s="30"/>
      <c r="P640" s="30"/>
      <c r="AK640" s="7"/>
      <c r="AR640" s="10">
        <f t="shared" ca="1" si="29"/>
        <v>13</v>
      </c>
    </row>
    <row r="641" spans="1:44">
      <c r="A641" s="46"/>
      <c r="B641" s="46"/>
      <c r="C641" s="45"/>
      <c r="D641" s="45"/>
      <c r="E641" s="45"/>
      <c r="F641" s="45"/>
      <c r="G641" s="45"/>
      <c r="H641" s="31"/>
      <c r="I641" s="45"/>
      <c r="J641" s="45"/>
      <c r="K641" s="46"/>
      <c r="L641" s="31"/>
      <c r="M641" s="46"/>
      <c r="N641" s="30"/>
      <c r="O641" s="30"/>
      <c r="P641" s="30"/>
      <c r="AK641" s="7"/>
      <c r="AR641" s="10">
        <f t="shared" ca="1" si="29"/>
        <v>36</v>
      </c>
    </row>
    <row r="642" spans="1:44">
      <c r="A642" s="46"/>
      <c r="B642" s="46"/>
      <c r="C642" s="45"/>
      <c r="D642" s="45"/>
      <c r="E642" s="45"/>
      <c r="F642" s="45"/>
      <c r="G642" s="45"/>
      <c r="H642" s="31"/>
      <c r="I642" s="45"/>
      <c r="J642" s="45"/>
      <c r="K642" s="46"/>
      <c r="L642" s="31"/>
      <c r="M642" s="46"/>
      <c r="N642" s="30"/>
      <c r="O642" s="30"/>
      <c r="P642" s="30"/>
      <c r="AK642" s="7"/>
      <c r="AR642" s="10">
        <f t="shared" ca="1" si="29"/>
        <v>36</v>
      </c>
    </row>
    <row r="643" spans="1:44">
      <c r="A643" s="46"/>
      <c r="B643" s="46"/>
      <c r="C643" s="45"/>
      <c r="D643" s="45"/>
      <c r="E643" s="45"/>
      <c r="F643" s="45"/>
      <c r="G643" s="45"/>
      <c r="H643" s="31"/>
      <c r="I643" s="45"/>
      <c r="J643" s="45"/>
      <c r="K643" s="46"/>
      <c r="L643" s="31"/>
      <c r="M643" s="46"/>
      <c r="N643" s="30"/>
      <c r="O643" s="30"/>
      <c r="P643" s="30"/>
      <c r="AK643" s="7"/>
      <c r="AR643" s="10">
        <f t="shared" ca="1" si="29"/>
        <v>9</v>
      </c>
    </row>
    <row r="644" spans="1:44">
      <c r="A644" s="46"/>
      <c r="B644" s="46"/>
      <c r="C644" s="45"/>
      <c r="D644" s="45"/>
      <c r="E644" s="45"/>
      <c r="F644" s="45"/>
      <c r="G644" s="45"/>
      <c r="H644" s="31"/>
      <c r="I644" s="45"/>
      <c r="J644" s="45"/>
      <c r="K644" s="46"/>
      <c r="L644" s="31"/>
      <c r="M644" s="46"/>
      <c r="N644" s="30"/>
      <c r="O644" s="30"/>
      <c r="P644" s="30"/>
      <c r="AK644" s="7"/>
      <c r="AR644" s="10">
        <f t="shared" ca="1" si="29"/>
        <v>26</v>
      </c>
    </row>
    <row r="645" spans="1:44">
      <c r="A645" s="46"/>
      <c r="B645" s="46"/>
      <c r="C645" s="45"/>
      <c r="D645" s="45"/>
      <c r="E645" s="45"/>
      <c r="F645" s="45"/>
      <c r="G645" s="45"/>
      <c r="H645" s="31"/>
      <c r="I645" s="45"/>
      <c r="J645" s="45"/>
      <c r="K645" s="46"/>
      <c r="L645" s="31"/>
      <c r="M645" s="46"/>
      <c r="N645" s="30"/>
      <c r="O645" s="30"/>
      <c r="P645" s="30"/>
      <c r="AK645" s="7"/>
      <c r="AR645" s="10">
        <f t="shared" ref="AR645:AR708" ca="1" si="30">IF($A$2="no",INT(RAND()*36+1),INT(RAND()*37))</f>
        <v>2</v>
      </c>
    </row>
    <row r="646" spans="1:44">
      <c r="A646" s="46"/>
      <c r="B646" s="46"/>
      <c r="C646" s="45"/>
      <c r="D646" s="45"/>
      <c r="E646" s="45"/>
      <c r="F646" s="45"/>
      <c r="G646" s="45"/>
      <c r="H646" s="31"/>
      <c r="I646" s="45"/>
      <c r="J646" s="45"/>
      <c r="K646" s="46"/>
      <c r="L646" s="31"/>
      <c r="M646" s="46"/>
      <c r="N646" s="30"/>
      <c r="O646" s="30"/>
      <c r="P646" s="30"/>
      <c r="AK646" s="7"/>
      <c r="AR646" s="10">
        <f t="shared" ca="1" si="30"/>
        <v>26</v>
      </c>
    </row>
    <row r="647" spans="1:44">
      <c r="A647" s="46"/>
      <c r="B647" s="46"/>
      <c r="C647" s="45"/>
      <c r="D647" s="45"/>
      <c r="E647" s="45"/>
      <c r="F647" s="45"/>
      <c r="G647" s="45"/>
      <c r="H647" s="31"/>
      <c r="I647" s="45"/>
      <c r="J647" s="45"/>
      <c r="K647" s="46"/>
      <c r="L647" s="31"/>
      <c r="M647" s="46"/>
      <c r="N647" s="30"/>
      <c r="O647" s="30"/>
      <c r="P647" s="30"/>
      <c r="AK647" s="7"/>
      <c r="AR647" s="10">
        <f t="shared" ca="1" si="30"/>
        <v>29</v>
      </c>
    </row>
    <row r="648" spans="1:44">
      <c r="A648" s="46"/>
      <c r="B648" s="46"/>
      <c r="C648" s="45"/>
      <c r="D648" s="45"/>
      <c r="E648" s="45"/>
      <c r="F648" s="45"/>
      <c r="G648" s="45"/>
      <c r="H648" s="31"/>
      <c r="I648" s="45"/>
      <c r="J648" s="45"/>
      <c r="K648" s="46"/>
      <c r="L648" s="31"/>
      <c r="M648" s="46"/>
      <c r="N648" s="30"/>
      <c r="O648" s="30"/>
      <c r="P648" s="30"/>
      <c r="AK648" s="7"/>
      <c r="AR648" s="10">
        <f t="shared" ca="1" si="30"/>
        <v>19</v>
      </c>
    </row>
    <row r="649" spans="1:44">
      <c r="A649" s="46"/>
      <c r="B649" s="46"/>
      <c r="C649" s="45"/>
      <c r="D649" s="45"/>
      <c r="E649" s="45"/>
      <c r="F649" s="45"/>
      <c r="G649" s="45"/>
      <c r="H649" s="31"/>
      <c r="I649" s="45"/>
      <c r="J649" s="45"/>
      <c r="K649" s="46"/>
      <c r="L649" s="31"/>
      <c r="M649" s="46"/>
      <c r="N649" s="30"/>
      <c r="O649" s="30"/>
      <c r="P649" s="30"/>
      <c r="AK649" s="7"/>
      <c r="AR649" s="10">
        <f t="shared" ca="1" si="30"/>
        <v>9</v>
      </c>
    </row>
    <row r="650" spans="1:44">
      <c r="A650" s="46"/>
      <c r="B650" s="46"/>
      <c r="C650" s="45"/>
      <c r="D650" s="45"/>
      <c r="E650" s="45"/>
      <c r="F650" s="45"/>
      <c r="G650" s="45"/>
      <c r="H650" s="31"/>
      <c r="I650" s="45"/>
      <c r="J650" s="45"/>
      <c r="K650" s="46"/>
      <c r="L650" s="31"/>
      <c r="M650" s="46"/>
      <c r="N650" s="30"/>
      <c r="O650" s="30"/>
      <c r="P650" s="30"/>
      <c r="AK650" s="7"/>
      <c r="AR650" s="10">
        <f t="shared" ca="1" si="30"/>
        <v>15</v>
      </c>
    </row>
    <row r="651" spans="1:44">
      <c r="A651" s="46"/>
      <c r="B651" s="46"/>
      <c r="C651" s="45"/>
      <c r="D651" s="45"/>
      <c r="E651" s="45"/>
      <c r="F651" s="45"/>
      <c r="G651" s="45"/>
      <c r="H651" s="31"/>
      <c r="I651" s="45"/>
      <c r="J651" s="45"/>
      <c r="K651" s="46"/>
      <c r="L651" s="31"/>
      <c r="M651" s="46"/>
      <c r="N651" s="30"/>
      <c r="O651" s="30"/>
      <c r="P651" s="30"/>
      <c r="AK651" s="7"/>
      <c r="AR651" s="10">
        <f t="shared" ca="1" si="30"/>
        <v>24</v>
      </c>
    </row>
    <row r="652" spans="1:44">
      <c r="A652" s="46"/>
      <c r="B652" s="46"/>
      <c r="C652" s="45"/>
      <c r="D652" s="45"/>
      <c r="E652" s="45"/>
      <c r="F652" s="45"/>
      <c r="G652" s="45"/>
      <c r="H652" s="31"/>
      <c r="I652" s="45"/>
      <c r="J652" s="45"/>
      <c r="K652" s="46"/>
      <c r="L652" s="31"/>
      <c r="M652" s="46"/>
      <c r="N652" s="30"/>
      <c r="O652" s="30"/>
      <c r="P652" s="30"/>
      <c r="AK652" s="7"/>
      <c r="AR652" s="10">
        <f t="shared" ca="1" si="30"/>
        <v>12</v>
      </c>
    </row>
    <row r="653" spans="1:44">
      <c r="A653" s="46"/>
      <c r="B653" s="46"/>
      <c r="C653" s="45"/>
      <c r="D653" s="45"/>
      <c r="E653" s="45"/>
      <c r="F653" s="45"/>
      <c r="G653" s="45"/>
      <c r="H653" s="31"/>
      <c r="I653" s="45"/>
      <c r="J653" s="45"/>
      <c r="K653" s="46"/>
      <c r="L653" s="31"/>
      <c r="M653" s="46"/>
      <c r="N653" s="30"/>
      <c r="O653" s="30"/>
      <c r="P653" s="30"/>
      <c r="AK653" s="7"/>
      <c r="AR653" s="10">
        <f t="shared" ca="1" si="30"/>
        <v>26</v>
      </c>
    </row>
    <row r="654" spans="1:44">
      <c r="A654" s="46"/>
      <c r="B654" s="46"/>
      <c r="C654" s="45"/>
      <c r="D654" s="45"/>
      <c r="E654" s="45"/>
      <c r="F654" s="45"/>
      <c r="G654" s="45"/>
      <c r="H654" s="31"/>
      <c r="I654" s="45"/>
      <c r="J654" s="45"/>
      <c r="K654" s="46"/>
      <c r="L654" s="31"/>
      <c r="M654" s="46"/>
      <c r="N654" s="30"/>
      <c r="O654" s="30"/>
      <c r="P654" s="30"/>
      <c r="AK654" s="7"/>
      <c r="AR654" s="10">
        <f t="shared" ca="1" si="30"/>
        <v>7</v>
      </c>
    </row>
    <row r="655" spans="1:44">
      <c r="A655" s="46"/>
      <c r="B655" s="46"/>
      <c r="C655" s="45"/>
      <c r="D655" s="45"/>
      <c r="E655" s="45"/>
      <c r="F655" s="45"/>
      <c r="G655" s="45"/>
      <c r="H655" s="31"/>
      <c r="I655" s="45"/>
      <c r="J655" s="45"/>
      <c r="K655" s="46"/>
      <c r="L655" s="31"/>
      <c r="M655" s="46"/>
      <c r="N655" s="30"/>
      <c r="O655" s="30"/>
      <c r="P655" s="30"/>
      <c r="AK655" s="7"/>
      <c r="AR655" s="10">
        <f t="shared" ca="1" si="30"/>
        <v>2</v>
      </c>
    </row>
    <row r="656" spans="1:44">
      <c r="A656" s="46"/>
      <c r="B656" s="46"/>
      <c r="C656" s="45"/>
      <c r="D656" s="45"/>
      <c r="E656" s="45"/>
      <c r="F656" s="45"/>
      <c r="G656" s="45"/>
      <c r="H656" s="31"/>
      <c r="I656" s="45"/>
      <c r="J656" s="45"/>
      <c r="K656" s="46"/>
      <c r="L656" s="31"/>
      <c r="M656" s="46"/>
      <c r="N656" s="30"/>
      <c r="O656" s="30"/>
      <c r="P656" s="30"/>
      <c r="AK656" s="7"/>
      <c r="AR656" s="10">
        <f t="shared" ca="1" si="30"/>
        <v>31</v>
      </c>
    </row>
    <row r="657" spans="1:44">
      <c r="A657" s="46"/>
      <c r="B657" s="46"/>
      <c r="C657" s="45"/>
      <c r="D657" s="45"/>
      <c r="E657" s="45"/>
      <c r="F657" s="45"/>
      <c r="G657" s="45"/>
      <c r="H657" s="31"/>
      <c r="I657" s="45"/>
      <c r="J657" s="45"/>
      <c r="K657" s="46"/>
      <c r="L657" s="31"/>
      <c r="M657" s="46"/>
      <c r="N657" s="30"/>
      <c r="O657" s="30"/>
      <c r="P657" s="30"/>
      <c r="AK657" s="7"/>
      <c r="AR657" s="10">
        <f t="shared" ca="1" si="30"/>
        <v>16</v>
      </c>
    </row>
    <row r="658" spans="1:44">
      <c r="A658" s="46"/>
      <c r="B658" s="46"/>
      <c r="C658" s="45"/>
      <c r="D658" s="45"/>
      <c r="E658" s="45"/>
      <c r="F658" s="45"/>
      <c r="G658" s="45"/>
      <c r="H658" s="31"/>
      <c r="I658" s="45"/>
      <c r="J658" s="45"/>
      <c r="K658" s="46"/>
      <c r="L658" s="31"/>
      <c r="M658" s="46"/>
      <c r="N658" s="30"/>
      <c r="O658" s="30"/>
      <c r="P658" s="30"/>
      <c r="AK658" s="7"/>
      <c r="AR658" s="10">
        <f t="shared" ca="1" si="30"/>
        <v>11</v>
      </c>
    </row>
    <row r="659" spans="1:44">
      <c r="A659" s="46"/>
      <c r="B659" s="46"/>
      <c r="C659" s="45"/>
      <c r="D659" s="45"/>
      <c r="E659" s="45"/>
      <c r="F659" s="45"/>
      <c r="G659" s="45"/>
      <c r="H659" s="31"/>
      <c r="I659" s="45"/>
      <c r="J659" s="45"/>
      <c r="K659" s="46"/>
      <c r="L659" s="31"/>
      <c r="M659" s="46"/>
      <c r="N659" s="30"/>
      <c r="O659" s="30"/>
      <c r="P659" s="30"/>
      <c r="AK659" s="7"/>
      <c r="AR659" s="10">
        <f t="shared" ca="1" si="30"/>
        <v>19</v>
      </c>
    </row>
    <row r="660" spans="1:44">
      <c r="A660" s="46"/>
      <c r="B660" s="46"/>
      <c r="C660" s="45"/>
      <c r="D660" s="45"/>
      <c r="E660" s="45"/>
      <c r="F660" s="45"/>
      <c r="G660" s="45"/>
      <c r="H660" s="31"/>
      <c r="I660" s="45"/>
      <c r="J660" s="45"/>
      <c r="K660" s="46"/>
      <c r="L660" s="31"/>
      <c r="M660" s="46"/>
      <c r="N660" s="30"/>
      <c r="O660" s="30"/>
      <c r="P660" s="30"/>
      <c r="AK660" s="7"/>
      <c r="AR660" s="10">
        <f t="shared" ca="1" si="30"/>
        <v>3</v>
      </c>
    </row>
    <row r="661" spans="1:44">
      <c r="A661" s="46"/>
      <c r="B661" s="46"/>
      <c r="C661" s="45"/>
      <c r="D661" s="45"/>
      <c r="E661" s="45"/>
      <c r="F661" s="45"/>
      <c r="G661" s="45"/>
      <c r="H661" s="31"/>
      <c r="I661" s="45"/>
      <c r="J661" s="45"/>
      <c r="K661" s="46"/>
      <c r="L661" s="31"/>
      <c r="M661" s="46"/>
      <c r="N661" s="30"/>
      <c r="O661" s="30"/>
      <c r="P661" s="30"/>
      <c r="AK661" s="7"/>
      <c r="AR661" s="10">
        <f t="shared" ca="1" si="30"/>
        <v>18</v>
      </c>
    </row>
    <row r="662" spans="1:44">
      <c r="A662" s="46"/>
      <c r="B662" s="46"/>
      <c r="C662" s="45"/>
      <c r="D662" s="45"/>
      <c r="E662" s="45"/>
      <c r="F662" s="45"/>
      <c r="G662" s="45"/>
      <c r="H662" s="31"/>
      <c r="I662" s="45"/>
      <c r="J662" s="45"/>
      <c r="K662" s="46"/>
      <c r="L662" s="31"/>
      <c r="M662" s="46"/>
      <c r="N662" s="30"/>
      <c r="O662" s="30"/>
      <c r="P662" s="30"/>
      <c r="AK662" s="7"/>
      <c r="AR662" s="10">
        <f t="shared" ca="1" si="30"/>
        <v>11</v>
      </c>
    </row>
    <row r="663" spans="1:44">
      <c r="A663" s="46"/>
      <c r="B663" s="46"/>
      <c r="C663" s="45"/>
      <c r="D663" s="45"/>
      <c r="E663" s="45"/>
      <c r="F663" s="45"/>
      <c r="G663" s="45"/>
      <c r="H663" s="31"/>
      <c r="I663" s="45"/>
      <c r="J663" s="45"/>
      <c r="K663" s="46"/>
      <c r="L663" s="31"/>
      <c r="M663" s="46"/>
      <c r="N663" s="30"/>
      <c r="O663" s="30"/>
      <c r="P663" s="30"/>
      <c r="AK663" s="7"/>
      <c r="AR663" s="10">
        <f t="shared" ca="1" si="30"/>
        <v>16</v>
      </c>
    </row>
    <row r="664" spans="1:44">
      <c r="A664" s="46"/>
      <c r="B664" s="46"/>
      <c r="C664" s="45"/>
      <c r="D664" s="45"/>
      <c r="E664" s="45"/>
      <c r="F664" s="45"/>
      <c r="G664" s="45"/>
      <c r="H664" s="31"/>
      <c r="I664" s="45"/>
      <c r="J664" s="45"/>
      <c r="K664" s="46"/>
      <c r="L664" s="31"/>
      <c r="M664" s="46"/>
      <c r="N664" s="30"/>
      <c r="O664" s="30"/>
      <c r="P664" s="30"/>
      <c r="AK664" s="7"/>
      <c r="AR664" s="10">
        <f t="shared" ca="1" si="30"/>
        <v>4</v>
      </c>
    </row>
    <row r="665" spans="1:44">
      <c r="A665" s="46"/>
      <c r="B665" s="46"/>
      <c r="C665" s="45"/>
      <c r="D665" s="45"/>
      <c r="E665" s="45"/>
      <c r="F665" s="45"/>
      <c r="G665" s="45"/>
      <c r="H665" s="31"/>
      <c r="I665" s="45"/>
      <c r="J665" s="45"/>
      <c r="K665" s="46"/>
      <c r="L665" s="31"/>
      <c r="M665" s="46"/>
      <c r="N665" s="30"/>
      <c r="O665" s="30"/>
      <c r="P665" s="30"/>
      <c r="AK665" s="7"/>
      <c r="AR665" s="10">
        <f t="shared" ca="1" si="30"/>
        <v>3</v>
      </c>
    </row>
    <row r="666" spans="1:44">
      <c r="A666" s="46"/>
      <c r="B666" s="46"/>
      <c r="C666" s="45"/>
      <c r="D666" s="45"/>
      <c r="E666" s="45"/>
      <c r="F666" s="45"/>
      <c r="G666" s="45"/>
      <c r="H666" s="31"/>
      <c r="I666" s="45"/>
      <c r="J666" s="45"/>
      <c r="K666" s="46"/>
      <c r="L666" s="31"/>
      <c r="M666" s="46"/>
      <c r="N666" s="30"/>
      <c r="O666" s="30"/>
      <c r="P666" s="30"/>
      <c r="AK666" s="7"/>
      <c r="AR666" s="10">
        <f t="shared" ca="1" si="30"/>
        <v>27</v>
      </c>
    </row>
    <row r="667" spans="1:44">
      <c r="A667" s="46"/>
      <c r="B667" s="46"/>
      <c r="C667" s="45"/>
      <c r="D667" s="45"/>
      <c r="E667" s="45"/>
      <c r="F667" s="45"/>
      <c r="G667" s="45"/>
      <c r="H667" s="31"/>
      <c r="I667" s="45"/>
      <c r="J667" s="45"/>
      <c r="K667" s="46"/>
      <c r="L667" s="31"/>
      <c r="M667" s="46"/>
      <c r="N667" s="30"/>
      <c r="O667" s="30"/>
      <c r="P667" s="30"/>
      <c r="AK667" s="7"/>
      <c r="AR667" s="10">
        <f t="shared" ca="1" si="30"/>
        <v>29</v>
      </c>
    </row>
    <row r="668" spans="1:44">
      <c r="A668" s="46"/>
      <c r="B668" s="46"/>
      <c r="C668" s="45"/>
      <c r="D668" s="45"/>
      <c r="E668" s="45"/>
      <c r="F668" s="45"/>
      <c r="G668" s="45"/>
      <c r="H668" s="31"/>
      <c r="I668" s="45"/>
      <c r="J668" s="45"/>
      <c r="K668" s="46"/>
      <c r="L668" s="31"/>
      <c r="M668" s="46"/>
      <c r="N668" s="30"/>
      <c r="O668" s="30"/>
      <c r="P668" s="30"/>
      <c r="AK668" s="7"/>
      <c r="AR668" s="10">
        <f t="shared" ca="1" si="30"/>
        <v>9</v>
      </c>
    </row>
    <row r="669" spans="1:44">
      <c r="A669" s="46"/>
      <c r="B669" s="46"/>
      <c r="C669" s="45"/>
      <c r="D669" s="45"/>
      <c r="E669" s="45"/>
      <c r="F669" s="45"/>
      <c r="G669" s="45"/>
      <c r="H669" s="31"/>
      <c r="I669" s="45"/>
      <c r="J669" s="45"/>
      <c r="K669" s="46"/>
      <c r="L669" s="31"/>
      <c r="M669" s="46"/>
      <c r="N669" s="30"/>
      <c r="O669" s="30"/>
      <c r="P669" s="30"/>
      <c r="AK669" s="7"/>
      <c r="AR669" s="10">
        <f t="shared" ca="1" si="30"/>
        <v>9</v>
      </c>
    </row>
    <row r="670" spans="1:44">
      <c r="A670" s="46"/>
      <c r="B670" s="46"/>
      <c r="C670" s="45"/>
      <c r="D670" s="45"/>
      <c r="E670" s="45"/>
      <c r="F670" s="45"/>
      <c r="G670" s="45"/>
      <c r="H670" s="31"/>
      <c r="I670" s="45"/>
      <c r="J670" s="45"/>
      <c r="K670" s="46"/>
      <c r="L670" s="31"/>
      <c r="M670" s="46"/>
      <c r="N670" s="30"/>
      <c r="O670" s="30"/>
      <c r="P670" s="30"/>
      <c r="AK670" s="7"/>
      <c r="AR670" s="10">
        <f t="shared" ca="1" si="30"/>
        <v>12</v>
      </c>
    </row>
    <row r="671" spans="1:44">
      <c r="A671" s="46"/>
      <c r="B671" s="46"/>
      <c r="C671" s="45"/>
      <c r="D671" s="45"/>
      <c r="E671" s="45"/>
      <c r="F671" s="45"/>
      <c r="G671" s="45"/>
      <c r="H671" s="31"/>
      <c r="I671" s="45"/>
      <c r="J671" s="45"/>
      <c r="K671" s="46"/>
      <c r="L671" s="31"/>
      <c r="M671" s="46"/>
      <c r="N671" s="30"/>
      <c r="O671" s="30"/>
      <c r="P671" s="30"/>
      <c r="AK671" s="7"/>
      <c r="AR671" s="10">
        <f t="shared" ca="1" si="30"/>
        <v>35</v>
      </c>
    </row>
    <row r="672" spans="1:44">
      <c r="A672" s="46"/>
      <c r="B672" s="46"/>
      <c r="C672" s="45"/>
      <c r="D672" s="45"/>
      <c r="E672" s="45"/>
      <c r="F672" s="45"/>
      <c r="G672" s="45"/>
      <c r="H672" s="31"/>
      <c r="I672" s="45"/>
      <c r="J672" s="45"/>
      <c r="K672" s="46"/>
      <c r="L672" s="31"/>
      <c r="M672" s="46"/>
      <c r="N672" s="30"/>
      <c r="O672" s="30"/>
      <c r="P672" s="30"/>
      <c r="AK672" s="7"/>
      <c r="AR672" s="10">
        <f t="shared" ca="1" si="30"/>
        <v>35</v>
      </c>
    </row>
    <row r="673" spans="1:44">
      <c r="A673" s="46"/>
      <c r="B673" s="46"/>
      <c r="C673" s="45"/>
      <c r="D673" s="45"/>
      <c r="E673" s="45"/>
      <c r="F673" s="45"/>
      <c r="G673" s="45"/>
      <c r="H673" s="31"/>
      <c r="I673" s="45"/>
      <c r="J673" s="45"/>
      <c r="K673" s="46"/>
      <c r="L673" s="31"/>
      <c r="M673" s="46"/>
      <c r="N673" s="30"/>
      <c r="O673" s="30"/>
      <c r="P673" s="30"/>
      <c r="AK673" s="7"/>
      <c r="AR673" s="10">
        <f t="shared" ca="1" si="30"/>
        <v>21</v>
      </c>
    </row>
    <row r="674" spans="1:44">
      <c r="A674" s="46"/>
      <c r="B674" s="46"/>
      <c r="C674" s="45"/>
      <c r="D674" s="45"/>
      <c r="E674" s="45"/>
      <c r="F674" s="45"/>
      <c r="G674" s="45"/>
      <c r="H674" s="31"/>
      <c r="I674" s="45"/>
      <c r="J674" s="45"/>
      <c r="K674" s="46"/>
      <c r="L674" s="31"/>
      <c r="M674" s="46"/>
      <c r="N674" s="30"/>
      <c r="O674" s="30"/>
      <c r="P674" s="30"/>
      <c r="AK674" s="7"/>
      <c r="AR674" s="10">
        <f t="shared" ca="1" si="30"/>
        <v>16</v>
      </c>
    </row>
    <row r="675" spans="1:44">
      <c r="A675" s="46"/>
      <c r="B675" s="46"/>
      <c r="C675" s="45"/>
      <c r="D675" s="45"/>
      <c r="E675" s="45"/>
      <c r="F675" s="45"/>
      <c r="G675" s="45"/>
      <c r="H675" s="31"/>
      <c r="I675" s="45"/>
      <c r="J675" s="45"/>
      <c r="K675" s="46"/>
      <c r="L675" s="31"/>
      <c r="M675" s="46"/>
      <c r="N675" s="30"/>
      <c r="O675" s="30"/>
      <c r="P675" s="30"/>
      <c r="AK675" s="7"/>
      <c r="AR675" s="10">
        <f t="shared" ca="1" si="30"/>
        <v>22</v>
      </c>
    </row>
    <row r="676" spans="1:44">
      <c r="A676" s="46"/>
      <c r="B676" s="46"/>
      <c r="C676" s="45"/>
      <c r="D676" s="45"/>
      <c r="E676" s="45"/>
      <c r="F676" s="45"/>
      <c r="G676" s="45"/>
      <c r="H676" s="31"/>
      <c r="I676" s="45"/>
      <c r="J676" s="45"/>
      <c r="K676" s="46"/>
      <c r="L676" s="31"/>
      <c r="M676" s="46"/>
      <c r="N676" s="30"/>
      <c r="O676" s="30"/>
      <c r="P676" s="30"/>
      <c r="AK676" s="7"/>
      <c r="AR676" s="10">
        <f t="shared" ca="1" si="30"/>
        <v>10</v>
      </c>
    </row>
    <row r="677" spans="1:44">
      <c r="A677" s="46"/>
      <c r="B677" s="46"/>
      <c r="C677" s="45"/>
      <c r="D677" s="45"/>
      <c r="E677" s="45"/>
      <c r="F677" s="45"/>
      <c r="G677" s="45"/>
      <c r="H677" s="31"/>
      <c r="I677" s="45"/>
      <c r="J677" s="45"/>
      <c r="K677" s="46"/>
      <c r="L677" s="31"/>
      <c r="M677" s="46"/>
      <c r="N677" s="30"/>
      <c r="O677" s="30"/>
      <c r="P677" s="30"/>
      <c r="AK677" s="7"/>
      <c r="AR677" s="10">
        <f t="shared" ca="1" si="30"/>
        <v>5</v>
      </c>
    </row>
    <row r="678" spans="1:44">
      <c r="A678" s="46"/>
      <c r="B678" s="46"/>
      <c r="C678" s="45"/>
      <c r="D678" s="45"/>
      <c r="E678" s="45"/>
      <c r="F678" s="45"/>
      <c r="G678" s="45"/>
      <c r="H678" s="31"/>
      <c r="I678" s="45"/>
      <c r="J678" s="45"/>
      <c r="K678" s="46"/>
      <c r="L678" s="31"/>
      <c r="M678" s="46"/>
      <c r="N678" s="30"/>
      <c r="O678" s="30"/>
      <c r="P678" s="30"/>
      <c r="AK678" s="7"/>
      <c r="AR678" s="10">
        <f t="shared" ca="1" si="30"/>
        <v>34</v>
      </c>
    </row>
    <row r="679" spans="1:44">
      <c r="A679" s="46"/>
      <c r="B679" s="46"/>
      <c r="C679" s="45"/>
      <c r="D679" s="45"/>
      <c r="E679" s="45"/>
      <c r="F679" s="45"/>
      <c r="G679" s="45"/>
      <c r="H679" s="31"/>
      <c r="I679" s="45"/>
      <c r="J679" s="45"/>
      <c r="K679" s="46"/>
      <c r="L679" s="31"/>
      <c r="M679" s="46"/>
      <c r="N679" s="30"/>
      <c r="O679" s="30"/>
      <c r="P679" s="30"/>
      <c r="AK679" s="7"/>
      <c r="AR679" s="10">
        <f t="shared" ca="1" si="30"/>
        <v>7</v>
      </c>
    </row>
    <row r="680" spans="1:44">
      <c r="A680" s="46"/>
      <c r="B680" s="46"/>
      <c r="C680" s="45"/>
      <c r="D680" s="45"/>
      <c r="E680" s="45"/>
      <c r="F680" s="45"/>
      <c r="G680" s="45"/>
      <c r="H680" s="31"/>
      <c r="I680" s="45"/>
      <c r="J680" s="45"/>
      <c r="K680" s="46"/>
      <c r="L680" s="31"/>
      <c r="M680" s="46"/>
      <c r="N680" s="30"/>
      <c r="O680" s="30"/>
      <c r="P680" s="30"/>
      <c r="AK680" s="7"/>
      <c r="AR680" s="10">
        <f t="shared" ca="1" si="30"/>
        <v>8</v>
      </c>
    </row>
    <row r="681" spans="1:44">
      <c r="A681" s="46"/>
      <c r="B681" s="46"/>
      <c r="C681" s="45"/>
      <c r="D681" s="45"/>
      <c r="E681" s="45"/>
      <c r="F681" s="45"/>
      <c r="G681" s="45"/>
      <c r="H681" s="31"/>
      <c r="I681" s="45"/>
      <c r="J681" s="45"/>
      <c r="K681" s="46"/>
      <c r="L681" s="31"/>
      <c r="M681" s="46"/>
      <c r="N681" s="30"/>
      <c r="O681" s="30"/>
      <c r="P681" s="30"/>
      <c r="AK681" s="7"/>
      <c r="AR681" s="10">
        <f t="shared" ca="1" si="30"/>
        <v>25</v>
      </c>
    </row>
    <row r="682" spans="1:44">
      <c r="A682" s="46"/>
      <c r="B682" s="46"/>
      <c r="C682" s="45"/>
      <c r="D682" s="45"/>
      <c r="E682" s="45"/>
      <c r="F682" s="45"/>
      <c r="G682" s="45"/>
      <c r="H682" s="31"/>
      <c r="I682" s="45"/>
      <c r="J682" s="45"/>
      <c r="K682" s="46"/>
      <c r="L682" s="31"/>
      <c r="M682" s="46"/>
      <c r="N682" s="30"/>
      <c r="O682" s="30"/>
      <c r="P682" s="30"/>
      <c r="AK682" s="7"/>
      <c r="AR682" s="10">
        <f t="shared" ca="1" si="30"/>
        <v>30</v>
      </c>
    </row>
    <row r="683" spans="1:44">
      <c r="A683" s="46"/>
      <c r="B683" s="46"/>
      <c r="C683" s="45"/>
      <c r="D683" s="45"/>
      <c r="E683" s="45"/>
      <c r="F683" s="45"/>
      <c r="G683" s="45"/>
      <c r="H683" s="31"/>
      <c r="I683" s="45"/>
      <c r="J683" s="45"/>
      <c r="K683" s="46"/>
      <c r="L683" s="31"/>
      <c r="M683" s="46"/>
      <c r="N683" s="30"/>
      <c r="O683" s="30"/>
      <c r="P683" s="30"/>
      <c r="AK683" s="7"/>
      <c r="AR683" s="10">
        <f t="shared" ca="1" si="30"/>
        <v>15</v>
      </c>
    </row>
    <row r="684" spans="1:44">
      <c r="A684" s="46"/>
      <c r="B684" s="46"/>
      <c r="C684" s="45"/>
      <c r="D684" s="45"/>
      <c r="E684" s="45"/>
      <c r="F684" s="45"/>
      <c r="G684" s="45"/>
      <c r="H684" s="31"/>
      <c r="I684" s="45"/>
      <c r="J684" s="45"/>
      <c r="K684" s="46"/>
      <c r="L684" s="31"/>
      <c r="M684" s="46"/>
      <c r="N684" s="30"/>
      <c r="O684" s="30"/>
      <c r="P684" s="30"/>
      <c r="AK684" s="7"/>
      <c r="AR684" s="10">
        <f t="shared" ca="1" si="30"/>
        <v>8</v>
      </c>
    </row>
    <row r="685" spans="1:44">
      <c r="A685" s="46"/>
      <c r="B685" s="46"/>
      <c r="C685" s="45"/>
      <c r="D685" s="45"/>
      <c r="E685" s="45"/>
      <c r="F685" s="45"/>
      <c r="G685" s="45"/>
      <c r="H685" s="31"/>
      <c r="I685" s="45"/>
      <c r="J685" s="45"/>
      <c r="K685" s="46"/>
      <c r="L685" s="31"/>
      <c r="M685" s="46"/>
      <c r="N685" s="30"/>
      <c r="O685" s="30"/>
      <c r="P685" s="30"/>
      <c r="AK685" s="7"/>
      <c r="AR685" s="10">
        <f t="shared" ca="1" si="30"/>
        <v>14</v>
      </c>
    </row>
    <row r="686" spans="1:44">
      <c r="A686" s="46"/>
      <c r="B686" s="46"/>
      <c r="C686" s="45"/>
      <c r="D686" s="45"/>
      <c r="E686" s="45"/>
      <c r="F686" s="45"/>
      <c r="G686" s="45"/>
      <c r="H686" s="31"/>
      <c r="I686" s="45"/>
      <c r="J686" s="45"/>
      <c r="K686" s="46"/>
      <c r="L686" s="31"/>
      <c r="M686" s="46"/>
      <c r="N686" s="30"/>
      <c r="O686" s="30"/>
      <c r="P686" s="30"/>
      <c r="AK686" s="7"/>
      <c r="AR686" s="10">
        <f t="shared" ca="1" si="30"/>
        <v>28</v>
      </c>
    </row>
    <row r="687" spans="1:44">
      <c r="A687" s="46"/>
      <c r="B687" s="46"/>
      <c r="C687" s="45"/>
      <c r="D687" s="45"/>
      <c r="E687" s="45"/>
      <c r="F687" s="45"/>
      <c r="G687" s="45"/>
      <c r="H687" s="31"/>
      <c r="I687" s="45"/>
      <c r="J687" s="45"/>
      <c r="K687" s="46"/>
      <c r="L687" s="31"/>
      <c r="M687" s="46"/>
      <c r="N687" s="30"/>
      <c r="O687" s="30"/>
      <c r="P687" s="30"/>
      <c r="AK687" s="7"/>
      <c r="AR687" s="10">
        <f t="shared" ca="1" si="30"/>
        <v>32</v>
      </c>
    </row>
    <row r="688" spans="1:44">
      <c r="A688" s="46"/>
      <c r="B688" s="46"/>
      <c r="C688" s="45"/>
      <c r="D688" s="45"/>
      <c r="E688" s="45"/>
      <c r="F688" s="45"/>
      <c r="G688" s="45"/>
      <c r="H688" s="31"/>
      <c r="I688" s="45"/>
      <c r="J688" s="45"/>
      <c r="K688" s="46"/>
      <c r="L688" s="31"/>
      <c r="M688" s="46"/>
      <c r="N688" s="30"/>
      <c r="O688" s="30"/>
      <c r="P688" s="30"/>
      <c r="AK688" s="7"/>
      <c r="AR688" s="10">
        <f t="shared" ca="1" si="30"/>
        <v>6</v>
      </c>
    </row>
    <row r="689" spans="1:44">
      <c r="A689" s="46"/>
      <c r="B689" s="46"/>
      <c r="C689" s="45"/>
      <c r="D689" s="45"/>
      <c r="E689" s="45"/>
      <c r="F689" s="45"/>
      <c r="G689" s="45"/>
      <c r="H689" s="31"/>
      <c r="I689" s="45"/>
      <c r="J689" s="45"/>
      <c r="K689" s="46"/>
      <c r="L689" s="31"/>
      <c r="M689" s="46"/>
      <c r="N689" s="30"/>
      <c r="O689" s="30"/>
      <c r="P689" s="30"/>
      <c r="AK689" s="7"/>
      <c r="AR689" s="10">
        <f t="shared" ca="1" si="30"/>
        <v>16</v>
      </c>
    </row>
    <row r="690" spans="1:44">
      <c r="A690" s="46"/>
      <c r="B690" s="46"/>
      <c r="C690" s="45"/>
      <c r="D690" s="45"/>
      <c r="E690" s="45"/>
      <c r="F690" s="45"/>
      <c r="G690" s="45"/>
      <c r="H690" s="31"/>
      <c r="I690" s="45"/>
      <c r="J690" s="45"/>
      <c r="K690" s="46"/>
      <c r="L690" s="31"/>
      <c r="M690" s="46"/>
      <c r="N690" s="30"/>
      <c r="O690" s="30"/>
      <c r="P690" s="30"/>
      <c r="AK690" s="7"/>
      <c r="AR690" s="10">
        <f t="shared" ca="1" si="30"/>
        <v>35</v>
      </c>
    </row>
    <row r="691" spans="1:44">
      <c r="A691" s="46"/>
      <c r="B691" s="46"/>
      <c r="C691" s="45"/>
      <c r="D691" s="45"/>
      <c r="E691" s="45"/>
      <c r="F691" s="45"/>
      <c r="G691" s="45"/>
      <c r="H691" s="31"/>
      <c r="I691" s="45"/>
      <c r="J691" s="45"/>
      <c r="K691" s="46"/>
      <c r="L691" s="31"/>
      <c r="M691" s="46"/>
      <c r="N691" s="30"/>
      <c r="O691" s="30"/>
      <c r="P691" s="30"/>
      <c r="AK691" s="7"/>
      <c r="AR691" s="10">
        <f t="shared" ca="1" si="30"/>
        <v>11</v>
      </c>
    </row>
    <row r="692" spans="1:44">
      <c r="A692" s="46"/>
      <c r="B692" s="46"/>
      <c r="C692" s="45"/>
      <c r="D692" s="45"/>
      <c r="E692" s="45"/>
      <c r="F692" s="45"/>
      <c r="G692" s="45"/>
      <c r="H692" s="31"/>
      <c r="I692" s="45"/>
      <c r="J692" s="45"/>
      <c r="K692" s="46"/>
      <c r="L692" s="31"/>
      <c r="M692" s="46"/>
      <c r="N692" s="30"/>
      <c r="O692" s="30"/>
      <c r="P692" s="30"/>
      <c r="AK692" s="7"/>
      <c r="AR692" s="10">
        <f t="shared" ca="1" si="30"/>
        <v>20</v>
      </c>
    </row>
    <row r="693" spans="1:44">
      <c r="A693" s="46"/>
      <c r="B693" s="46"/>
      <c r="C693" s="45"/>
      <c r="D693" s="45"/>
      <c r="E693" s="45"/>
      <c r="F693" s="45"/>
      <c r="G693" s="45"/>
      <c r="H693" s="31"/>
      <c r="I693" s="45"/>
      <c r="J693" s="45"/>
      <c r="K693" s="46"/>
      <c r="L693" s="31"/>
      <c r="M693" s="46"/>
      <c r="N693" s="30"/>
      <c r="O693" s="30"/>
      <c r="P693" s="30"/>
      <c r="AK693" s="7"/>
      <c r="AR693" s="10">
        <f t="shared" ca="1" si="30"/>
        <v>14</v>
      </c>
    </row>
    <row r="694" spans="1:44">
      <c r="A694" s="46"/>
      <c r="B694" s="46"/>
      <c r="C694" s="45"/>
      <c r="D694" s="45"/>
      <c r="E694" s="45"/>
      <c r="F694" s="45"/>
      <c r="G694" s="45"/>
      <c r="H694" s="31"/>
      <c r="I694" s="45"/>
      <c r="J694" s="45"/>
      <c r="K694" s="46"/>
      <c r="L694" s="31"/>
      <c r="M694" s="46"/>
      <c r="N694" s="30"/>
      <c r="O694" s="30"/>
      <c r="P694" s="30"/>
      <c r="AK694" s="7"/>
      <c r="AR694" s="10">
        <f t="shared" ca="1" si="30"/>
        <v>18</v>
      </c>
    </row>
    <row r="695" spans="1:44">
      <c r="A695" s="46"/>
      <c r="B695" s="46"/>
      <c r="C695" s="45"/>
      <c r="D695" s="45"/>
      <c r="E695" s="45"/>
      <c r="F695" s="45"/>
      <c r="G695" s="45"/>
      <c r="H695" s="31"/>
      <c r="I695" s="45"/>
      <c r="J695" s="45"/>
      <c r="K695" s="46"/>
      <c r="L695" s="31"/>
      <c r="M695" s="46"/>
      <c r="N695" s="30"/>
      <c r="O695" s="30"/>
      <c r="P695" s="30"/>
      <c r="AK695" s="7"/>
      <c r="AR695" s="10">
        <f t="shared" ca="1" si="30"/>
        <v>31</v>
      </c>
    </row>
    <row r="696" spans="1:44">
      <c r="A696" s="46"/>
      <c r="B696" s="46"/>
      <c r="C696" s="45"/>
      <c r="D696" s="45"/>
      <c r="E696" s="45"/>
      <c r="F696" s="45"/>
      <c r="G696" s="45"/>
      <c r="H696" s="31"/>
      <c r="I696" s="45"/>
      <c r="J696" s="45"/>
      <c r="K696" s="46"/>
      <c r="L696" s="31"/>
      <c r="M696" s="46"/>
      <c r="N696" s="30"/>
      <c r="O696" s="30"/>
      <c r="P696" s="30"/>
      <c r="AK696" s="7"/>
      <c r="AR696" s="10">
        <f t="shared" ca="1" si="30"/>
        <v>35</v>
      </c>
    </row>
    <row r="697" spans="1:44">
      <c r="A697" s="46"/>
      <c r="B697" s="46"/>
      <c r="C697" s="45"/>
      <c r="D697" s="45"/>
      <c r="E697" s="45"/>
      <c r="F697" s="45"/>
      <c r="G697" s="45"/>
      <c r="H697" s="31"/>
      <c r="I697" s="45"/>
      <c r="J697" s="45"/>
      <c r="K697" s="46"/>
      <c r="L697" s="31"/>
      <c r="M697" s="46"/>
      <c r="N697" s="30"/>
      <c r="O697" s="30"/>
      <c r="P697" s="30"/>
      <c r="AK697" s="7"/>
      <c r="AR697" s="10">
        <f t="shared" ca="1" si="30"/>
        <v>23</v>
      </c>
    </row>
    <row r="698" spans="1:44">
      <c r="A698" s="46"/>
      <c r="B698" s="46"/>
      <c r="C698" s="45"/>
      <c r="D698" s="45"/>
      <c r="E698" s="45"/>
      <c r="F698" s="45"/>
      <c r="G698" s="45"/>
      <c r="H698" s="31"/>
      <c r="I698" s="45"/>
      <c r="J698" s="45"/>
      <c r="K698" s="46"/>
      <c r="L698" s="31"/>
      <c r="M698" s="46"/>
      <c r="N698" s="30"/>
      <c r="O698" s="30"/>
      <c r="P698" s="30"/>
      <c r="AK698" s="7"/>
      <c r="AR698" s="10">
        <f t="shared" ca="1" si="30"/>
        <v>1</v>
      </c>
    </row>
    <row r="699" spans="1:44">
      <c r="A699" s="46"/>
      <c r="B699" s="46"/>
      <c r="C699" s="45"/>
      <c r="D699" s="45"/>
      <c r="E699" s="45"/>
      <c r="F699" s="45"/>
      <c r="G699" s="45"/>
      <c r="H699" s="31"/>
      <c r="I699" s="45"/>
      <c r="J699" s="45"/>
      <c r="K699" s="46"/>
      <c r="L699" s="31"/>
      <c r="M699" s="46"/>
      <c r="N699" s="30"/>
      <c r="O699" s="30"/>
      <c r="P699" s="30"/>
      <c r="AK699" s="7"/>
      <c r="AR699" s="10">
        <f t="shared" ca="1" si="30"/>
        <v>14</v>
      </c>
    </row>
    <row r="700" spans="1:44">
      <c r="A700" s="46"/>
      <c r="B700" s="46"/>
      <c r="C700" s="45"/>
      <c r="D700" s="45"/>
      <c r="E700" s="45"/>
      <c r="F700" s="45"/>
      <c r="G700" s="45"/>
      <c r="H700" s="31"/>
      <c r="I700" s="45"/>
      <c r="J700" s="45"/>
      <c r="K700" s="46"/>
      <c r="L700" s="31"/>
      <c r="M700" s="46"/>
      <c r="N700" s="30"/>
      <c r="O700" s="30"/>
      <c r="P700" s="30"/>
      <c r="AK700" s="7"/>
      <c r="AR700" s="10">
        <f t="shared" ca="1" si="30"/>
        <v>7</v>
      </c>
    </row>
    <row r="701" spans="1:44">
      <c r="A701" s="46"/>
      <c r="B701" s="46"/>
      <c r="C701" s="45"/>
      <c r="D701" s="45"/>
      <c r="E701" s="45"/>
      <c r="F701" s="45"/>
      <c r="G701" s="45"/>
      <c r="H701" s="31"/>
      <c r="I701" s="45"/>
      <c r="J701" s="45"/>
      <c r="K701" s="46"/>
      <c r="L701" s="31"/>
      <c r="M701" s="46"/>
      <c r="N701" s="30"/>
      <c r="O701" s="30"/>
      <c r="P701" s="30"/>
      <c r="AK701" s="7"/>
      <c r="AR701" s="10">
        <f t="shared" ca="1" si="30"/>
        <v>13</v>
      </c>
    </row>
    <row r="702" spans="1:44">
      <c r="A702" s="46"/>
      <c r="B702" s="46"/>
      <c r="C702" s="45"/>
      <c r="D702" s="45"/>
      <c r="E702" s="45"/>
      <c r="F702" s="45"/>
      <c r="G702" s="45"/>
      <c r="H702" s="31"/>
      <c r="I702" s="45"/>
      <c r="J702" s="45"/>
      <c r="K702" s="46"/>
      <c r="L702" s="31"/>
      <c r="M702" s="46"/>
      <c r="N702" s="30"/>
      <c r="O702" s="30"/>
      <c r="P702" s="30"/>
      <c r="AK702" s="7"/>
      <c r="AR702" s="10">
        <f t="shared" ca="1" si="30"/>
        <v>5</v>
      </c>
    </row>
    <row r="703" spans="1:44">
      <c r="A703" s="46"/>
      <c r="B703" s="46"/>
      <c r="C703" s="45"/>
      <c r="D703" s="45"/>
      <c r="E703" s="45"/>
      <c r="F703" s="45"/>
      <c r="G703" s="45"/>
      <c r="H703" s="31"/>
      <c r="I703" s="45"/>
      <c r="J703" s="45"/>
      <c r="K703" s="46"/>
      <c r="L703" s="31"/>
      <c r="M703" s="46"/>
      <c r="N703" s="30"/>
      <c r="O703" s="30"/>
      <c r="P703" s="30"/>
      <c r="AK703" s="7"/>
      <c r="AR703" s="10">
        <f t="shared" ca="1" si="30"/>
        <v>36</v>
      </c>
    </row>
    <row r="704" spans="1:44">
      <c r="A704" s="46"/>
      <c r="B704" s="46"/>
      <c r="C704" s="45"/>
      <c r="D704" s="45"/>
      <c r="E704" s="45"/>
      <c r="F704" s="45"/>
      <c r="G704" s="45"/>
      <c r="H704" s="31"/>
      <c r="I704" s="45"/>
      <c r="J704" s="45"/>
      <c r="K704" s="46"/>
      <c r="L704" s="31"/>
      <c r="M704" s="46"/>
      <c r="N704" s="30"/>
      <c r="O704" s="30"/>
      <c r="P704" s="30"/>
      <c r="AK704" s="7"/>
      <c r="AR704" s="10">
        <f t="shared" ca="1" si="30"/>
        <v>33</v>
      </c>
    </row>
    <row r="705" spans="1:44">
      <c r="A705" s="46"/>
      <c r="B705" s="46"/>
      <c r="C705" s="45"/>
      <c r="D705" s="45"/>
      <c r="E705" s="45"/>
      <c r="F705" s="45"/>
      <c r="G705" s="45"/>
      <c r="H705" s="31"/>
      <c r="I705" s="45"/>
      <c r="J705" s="45"/>
      <c r="K705" s="46"/>
      <c r="L705" s="31"/>
      <c r="M705" s="46"/>
      <c r="N705" s="30"/>
      <c r="O705" s="30"/>
      <c r="P705" s="30"/>
      <c r="AK705" s="7"/>
      <c r="AR705" s="10">
        <f t="shared" ca="1" si="30"/>
        <v>20</v>
      </c>
    </row>
    <row r="706" spans="1:44">
      <c r="A706" s="46"/>
      <c r="B706" s="46"/>
      <c r="C706" s="45"/>
      <c r="D706" s="45"/>
      <c r="E706" s="45"/>
      <c r="F706" s="45"/>
      <c r="G706" s="45"/>
      <c r="H706" s="31"/>
      <c r="I706" s="45"/>
      <c r="J706" s="45"/>
      <c r="K706" s="46"/>
      <c r="L706" s="31"/>
      <c r="M706" s="46"/>
      <c r="N706" s="30"/>
      <c r="O706" s="30"/>
      <c r="P706" s="30"/>
      <c r="AK706" s="7"/>
      <c r="AR706" s="10">
        <f t="shared" ca="1" si="30"/>
        <v>10</v>
      </c>
    </row>
    <row r="707" spans="1:44">
      <c r="A707" s="46"/>
      <c r="B707" s="46"/>
      <c r="C707" s="45"/>
      <c r="D707" s="45"/>
      <c r="E707" s="45"/>
      <c r="F707" s="45"/>
      <c r="G707" s="45"/>
      <c r="H707" s="31"/>
      <c r="I707" s="45"/>
      <c r="J707" s="45"/>
      <c r="K707" s="46"/>
      <c r="L707" s="31"/>
      <c r="M707" s="46"/>
      <c r="N707" s="30"/>
      <c r="O707" s="30"/>
      <c r="P707" s="30"/>
      <c r="AK707" s="7"/>
      <c r="AR707" s="10">
        <f t="shared" ca="1" si="30"/>
        <v>34</v>
      </c>
    </row>
    <row r="708" spans="1:44">
      <c r="A708" s="46"/>
      <c r="B708" s="46"/>
      <c r="C708" s="45"/>
      <c r="D708" s="45"/>
      <c r="E708" s="45"/>
      <c r="F708" s="45"/>
      <c r="G708" s="45"/>
      <c r="H708" s="31"/>
      <c r="I708" s="45"/>
      <c r="J708" s="45"/>
      <c r="K708" s="46"/>
      <c r="L708" s="31"/>
      <c r="M708" s="46"/>
      <c r="N708" s="30"/>
      <c r="O708" s="30"/>
      <c r="P708" s="30"/>
      <c r="AK708" s="7"/>
      <c r="AR708" s="10">
        <f t="shared" ca="1" si="30"/>
        <v>16</v>
      </c>
    </row>
    <row r="709" spans="1:44">
      <c r="A709" s="46"/>
      <c r="B709" s="46"/>
      <c r="C709" s="45"/>
      <c r="D709" s="45"/>
      <c r="E709" s="45"/>
      <c r="F709" s="45"/>
      <c r="G709" s="45"/>
      <c r="H709" s="31"/>
      <c r="I709" s="45"/>
      <c r="J709" s="45"/>
      <c r="K709" s="46"/>
      <c r="L709" s="31"/>
      <c r="M709" s="46"/>
      <c r="N709" s="30"/>
      <c r="O709" s="30"/>
      <c r="P709" s="30"/>
      <c r="AK709" s="7"/>
      <c r="AR709" s="10">
        <f t="shared" ref="AR709:AR772" ca="1" si="31">IF($A$2="no",INT(RAND()*36+1),INT(RAND()*37))</f>
        <v>14</v>
      </c>
    </row>
    <row r="710" spans="1:44">
      <c r="A710" s="46"/>
      <c r="B710" s="46"/>
      <c r="C710" s="45"/>
      <c r="D710" s="45"/>
      <c r="E710" s="45"/>
      <c r="F710" s="45"/>
      <c r="G710" s="45"/>
      <c r="H710" s="31"/>
      <c r="I710" s="45"/>
      <c r="J710" s="45"/>
      <c r="K710" s="46"/>
      <c r="L710" s="31"/>
      <c r="M710" s="46"/>
      <c r="N710" s="30"/>
      <c r="O710" s="30"/>
      <c r="P710" s="30"/>
      <c r="AK710" s="7"/>
      <c r="AR710" s="10">
        <f t="shared" ca="1" si="31"/>
        <v>31</v>
      </c>
    </row>
    <row r="711" spans="1:44">
      <c r="A711" s="46"/>
      <c r="B711" s="46"/>
      <c r="C711" s="45"/>
      <c r="D711" s="45"/>
      <c r="E711" s="45"/>
      <c r="F711" s="45"/>
      <c r="G711" s="45"/>
      <c r="H711" s="31"/>
      <c r="I711" s="45"/>
      <c r="J711" s="45"/>
      <c r="K711" s="46"/>
      <c r="L711" s="31"/>
      <c r="M711" s="46"/>
      <c r="N711" s="30"/>
      <c r="O711" s="30"/>
      <c r="P711" s="30"/>
      <c r="AK711" s="7"/>
      <c r="AR711" s="10">
        <f t="shared" ca="1" si="31"/>
        <v>6</v>
      </c>
    </row>
    <row r="712" spans="1:44">
      <c r="A712" s="46"/>
      <c r="B712" s="46"/>
      <c r="C712" s="45"/>
      <c r="D712" s="45"/>
      <c r="E712" s="45"/>
      <c r="F712" s="45"/>
      <c r="G712" s="45"/>
      <c r="H712" s="31"/>
      <c r="I712" s="45"/>
      <c r="J712" s="45"/>
      <c r="K712" s="46"/>
      <c r="L712" s="31"/>
      <c r="M712" s="46"/>
      <c r="N712" s="30"/>
      <c r="O712" s="30"/>
      <c r="P712" s="30"/>
      <c r="AK712" s="7"/>
      <c r="AR712" s="10">
        <f t="shared" ca="1" si="31"/>
        <v>22</v>
      </c>
    </row>
    <row r="713" spans="1:44">
      <c r="A713" s="46"/>
      <c r="B713" s="46"/>
      <c r="C713" s="45"/>
      <c r="D713" s="45"/>
      <c r="E713" s="45"/>
      <c r="F713" s="45"/>
      <c r="G713" s="45"/>
      <c r="H713" s="31"/>
      <c r="I713" s="45"/>
      <c r="J713" s="45"/>
      <c r="K713" s="46"/>
      <c r="L713" s="31"/>
      <c r="M713" s="46"/>
      <c r="N713" s="30"/>
      <c r="O713" s="30"/>
      <c r="P713" s="30"/>
      <c r="AK713" s="7"/>
      <c r="AR713" s="10">
        <f t="shared" ca="1" si="31"/>
        <v>18</v>
      </c>
    </row>
    <row r="714" spans="1:44">
      <c r="A714" s="46"/>
      <c r="B714" s="46"/>
      <c r="C714" s="45"/>
      <c r="D714" s="45"/>
      <c r="E714" s="45"/>
      <c r="F714" s="45"/>
      <c r="G714" s="45"/>
      <c r="H714" s="31"/>
      <c r="I714" s="45"/>
      <c r="J714" s="45"/>
      <c r="K714" s="46"/>
      <c r="L714" s="31"/>
      <c r="M714" s="46"/>
      <c r="N714" s="30"/>
      <c r="O714" s="30"/>
      <c r="P714" s="30"/>
      <c r="AK714" s="7"/>
      <c r="AR714" s="10">
        <f t="shared" ca="1" si="31"/>
        <v>22</v>
      </c>
    </row>
    <row r="715" spans="1:44">
      <c r="A715" s="46"/>
      <c r="B715" s="46"/>
      <c r="C715" s="45"/>
      <c r="D715" s="45"/>
      <c r="E715" s="45"/>
      <c r="F715" s="45"/>
      <c r="G715" s="45"/>
      <c r="H715" s="31"/>
      <c r="I715" s="45"/>
      <c r="J715" s="45"/>
      <c r="K715" s="46"/>
      <c r="L715" s="31"/>
      <c r="M715" s="46"/>
      <c r="N715" s="30"/>
      <c r="O715" s="30"/>
      <c r="P715" s="30"/>
      <c r="AK715" s="7"/>
      <c r="AR715" s="10">
        <f t="shared" ca="1" si="31"/>
        <v>29</v>
      </c>
    </row>
    <row r="716" spans="1:44">
      <c r="A716" s="46"/>
      <c r="B716" s="46"/>
      <c r="C716" s="45"/>
      <c r="D716" s="45"/>
      <c r="E716" s="45"/>
      <c r="F716" s="45"/>
      <c r="G716" s="45"/>
      <c r="H716" s="31"/>
      <c r="I716" s="45"/>
      <c r="J716" s="45"/>
      <c r="K716" s="46"/>
      <c r="L716" s="31"/>
      <c r="M716" s="46"/>
      <c r="N716" s="30"/>
      <c r="O716" s="30"/>
      <c r="P716" s="30"/>
      <c r="AK716" s="7"/>
      <c r="AR716" s="10">
        <f t="shared" ca="1" si="31"/>
        <v>34</v>
      </c>
    </row>
    <row r="717" spans="1:44">
      <c r="A717" s="46"/>
      <c r="B717" s="46"/>
      <c r="C717" s="45"/>
      <c r="D717" s="45"/>
      <c r="E717" s="45"/>
      <c r="F717" s="45"/>
      <c r="G717" s="45"/>
      <c r="H717" s="31"/>
      <c r="I717" s="45"/>
      <c r="J717" s="45"/>
      <c r="K717" s="46"/>
      <c r="L717" s="31"/>
      <c r="M717" s="46"/>
      <c r="N717" s="30"/>
      <c r="O717" s="30"/>
      <c r="P717" s="30"/>
      <c r="AK717" s="7"/>
      <c r="AR717" s="10">
        <f t="shared" ca="1" si="31"/>
        <v>5</v>
      </c>
    </row>
    <row r="718" spans="1:44">
      <c r="A718" s="46"/>
      <c r="B718" s="46"/>
      <c r="C718" s="45"/>
      <c r="D718" s="45"/>
      <c r="E718" s="45"/>
      <c r="F718" s="45"/>
      <c r="G718" s="45"/>
      <c r="H718" s="31"/>
      <c r="I718" s="45"/>
      <c r="J718" s="45"/>
      <c r="K718" s="46"/>
      <c r="L718" s="31"/>
      <c r="M718" s="46"/>
      <c r="N718" s="30"/>
      <c r="O718" s="30"/>
      <c r="P718" s="30"/>
      <c r="AK718" s="7"/>
      <c r="AR718" s="10">
        <f t="shared" ca="1" si="31"/>
        <v>22</v>
      </c>
    </row>
    <row r="719" spans="1:44">
      <c r="A719" s="46"/>
      <c r="B719" s="46"/>
      <c r="C719" s="45"/>
      <c r="D719" s="45"/>
      <c r="E719" s="45"/>
      <c r="F719" s="45"/>
      <c r="G719" s="45"/>
      <c r="H719" s="31"/>
      <c r="I719" s="45"/>
      <c r="J719" s="45"/>
      <c r="K719" s="46"/>
      <c r="L719" s="31"/>
      <c r="M719" s="46"/>
      <c r="N719" s="30"/>
      <c r="O719" s="30"/>
      <c r="P719" s="30"/>
      <c r="AK719" s="7"/>
      <c r="AR719" s="10">
        <f t="shared" ca="1" si="31"/>
        <v>8</v>
      </c>
    </row>
    <row r="720" spans="1:44">
      <c r="A720" s="46"/>
      <c r="B720" s="46"/>
      <c r="C720" s="45"/>
      <c r="D720" s="45"/>
      <c r="E720" s="45"/>
      <c r="F720" s="45"/>
      <c r="G720" s="45"/>
      <c r="H720" s="31"/>
      <c r="I720" s="45"/>
      <c r="J720" s="45"/>
      <c r="K720" s="46"/>
      <c r="L720" s="31"/>
      <c r="M720" s="46"/>
      <c r="N720" s="30"/>
      <c r="O720" s="30"/>
      <c r="P720" s="30"/>
      <c r="AK720" s="7"/>
      <c r="AR720" s="10">
        <f t="shared" ca="1" si="31"/>
        <v>12</v>
      </c>
    </row>
    <row r="721" spans="1:44">
      <c r="A721" s="46"/>
      <c r="B721" s="46"/>
      <c r="C721" s="45"/>
      <c r="D721" s="45"/>
      <c r="E721" s="45"/>
      <c r="F721" s="45"/>
      <c r="G721" s="45"/>
      <c r="H721" s="31"/>
      <c r="I721" s="45"/>
      <c r="J721" s="45"/>
      <c r="K721" s="46"/>
      <c r="L721" s="31"/>
      <c r="M721" s="46"/>
      <c r="N721" s="30"/>
      <c r="O721" s="30"/>
      <c r="P721" s="30"/>
      <c r="AK721" s="7"/>
      <c r="AR721" s="10">
        <f t="shared" ca="1" si="31"/>
        <v>25</v>
      </c>
    </row>
    <row r="722" spans="1:44">
      <c r="A722" s="46"/>
      <c r="B722" s="46"/>
      <c r="C722" s="45"/>
      <c r="D722" s="45"/>
      <c r="E722" s="45"/>
      <c r="F722" s="45"/>
      <c r="G722" s="45"/>
      <c r="H722" s="31"/>
      <c r="I722" s="45"/>
      <c r="J722" s="45"/>
      <c r="K722" s="46"/>
      <c r="L722" s="31"/>
      <c r="M722" s="46"/>
      <c r="N722" s="30"/>
      <c r="O722" s="30"/>
      <c r="P722" s="30"/>
      <c r="AK722" s="7"/>
      <c r="AR722" s="10">
        <f t="shared" ca="1" si="31"/>
        <v>35</v>
      </c>
    </row>
    <row r="723" spans="1:44">
      <c r="A723" s="46"/>
      <c r="B723" s="46"/>
      <c r="C723" s="45"/>
      <c r="D723" s="45"/>
      <c r="E723" s="45"/>
      <c r="F723" s="45"/>
      <c r="G723" s="45"/>
      <c r="H723" s="31"/>
      <c r="I723" s="45"/>
      <c r="J723" s="45"/>
      <c r="K723" s="46"/>
      <c r="L723" s="31"/>
      <c r="M723" s="46"/>
      <c r="N723" s="30"/>
      <c r="O723" s="30"/>
      <c r="P723" s="30"/>
      <c r="AK723" s="7"/>
      <c r="AR723" s="10">
        <f t="shared" ca="1" si="31"/>
        <v>31</v>
      </c>
    </row>
    <row r="724" spans="1:44">
      <c r="A724" s="46"/>
      <c r="B724" s="46"/>
      <c r="C724" s="45"/>
      <c r="D724" s="45"/>
      <c r="E724" s="45"/>
      <c r="F724" s="45"/>
      <c r="G724" s="45"/>
      <c r="H724" s="31"/>
      <c r="I724" s="45"/>
      <c r="J724" s="45"/>
      <c r="K724" s="46"/>
      <c r="L724" s="31"/>
      <c r="M724" s="46"/>
      <c r="N724" s="30"/>
      <c r="O724" s="30"/>
      <c r="P724" s="30"/>
      <c r="AK724" s="7"/>
      <c r="AR724" s="10">
        <f t="shared" ca="1" si="31"/>
        <v>22</v>
      </c>
    </row>
    <row r="725" spans="1:44">
      <c r="A725" s="46"/>
      <c r="B725" s="46"/>
      <c r="C725" s="45"/>
      <c r="D725" s="45"/>
      <c r="E725" s="45"/>
      <c r="F725" s="45"/>
      <c r="G725" s="45"/>
      <c r="H725" s="31"/>
      <c r="I725" s="45"/>
      <c r="J725" s="45"/>
      <c r="K725" s="46"/>
      <c r="L725" s="31"/>
      <c r="M725" s="46"/>
      <c r="N725" s="30"/>
      <c r="O725" s="30"/>
      <c r="P725" s="30"/>
      <c r="AK725" s="7"/>
      <c r="AR725" s="10">
        <f t="shared" ca="1" si="31"/>
        <v>11</v>
      </c>
    </row>
    <row r="726" spans="1:44">
      <c r="A726" s="46"/>
      <c r="B726" s="46"/>
      <c r="C726" s="45"/>
      <c r="D726" s="45"/>
      <c r="E726" s="45"/>
      <c r="F726" s="45"/>
      <c r="G726" s="45"/>
      <c r="H726" s="31"/>
      <c r="I726" s="45"/>
      <c r="J726" s="45"/>
      <c r="K726" s="46"/>
      <c r="L726" s="31"/>
      <c r="M726" s="46"/>
      <c r="N726" s="30"/>
      <c r="O726" s="30"/>
      <c r="P726" s="30"/>
      <c r="AK726" s="7"/>
      <c r="AR726" s="10">
        <f t="shared" ca="1" si="31"/>
        <v>20</v>
      </c>
    </row>
    <row r="727" spans="1:44">
      <c r="A727" s="46"/>
      <c r="B727" s="46"/>
      <c r="C727" s="45"/>
      <c r="D727" s="45"/>
      <c r="E727" s="45"/>
      <c r="F727" s="45"/>
      <c r="G727" s="45"/>
      <c r="H727" s="31"/>
      <c r="I727" s="45"/>
      <c r="J727" s="45"/>
      <c r="K727" s="46"/>
      <c r="L727" s="31"/>
      <c r="M727" s="46"/>
      <c r="N727" s="30"/>
      <c r="O727" s="30"/>
      <c r="P727" s="30"/>
      <c r="AK727" s="7"/>
      <c r="AR727" s="10">
        <f t="shared" ca="1" si="31"/>
        <v>11</v>
      </c>
    </row>
    <row r="728" spans="1:44">
      <c r="A728" s="46"/>
      <c r="B728" s="46"/>
      <c r="C728" s="45"/>
      <c r="D728" s="45"/>
      <c r="E728" s="45"/>
      <c r="F728" s="45"/>
      <c r="G728" s="45"/>
      <c r="H728" s="31"/>
      <c r="I728" s="45"/>
      <c r="J728" s="45"/>
      <c r="K728" s="46"/>
      <c r="L728" s="31"/>
      <c r="M728" s="46"/>
      <c r="N728" s="30"/>
      <c r="O728" s="30"/>
      <c r="P728" s="30"/>
      <c r="AK728" s="7"/>
      <c r="AR728" s="10">
        <f t="shared" ca="1" si="31"/>
        <v>3</v>
      </c>
    </row>
    <row r="729" spans="1:44">
      <c r="A729" s="46"/>
      <c r="B729" s="46"/>
      <c r="C729" s="45"/>
      <c r="D729" s="45"/>
      <c r="E729" s="45"/>
      <c r="F729" s="45"/>
      <c r="G729" s="45"/>
      <c r="H729" s="31"/>
      <c r="I729" s="45"/>
      <c r="J729" s="45"/>
      <c r="K729" s="46"/>
      <c r="L729" s="31"/>
      <c r="M729" s="46"/>
      <c r="N729" s="30"/>
      <c r="O729" s="30"/>
      <c r="P729" s="30"/>
      <c r="AK729" s="7"/>
      <c r="AR729" s="10">
        <f t="shared" ca="1" si="31"/>
        <v>28</v>
      </c>
    </row>
    <row r="730" spans="1:44">
      <c r="A730" s="46"/>
      <c r="B730" s="46"/>
      <c r="C730" s="45"/>
      <c r="D730" s="45"/>
      <c r="E730" s="45"/>
      <c r="F730" s="45"/>
      <c r="G730" s="45"/>
      <c r="H730" s="31"/>
      <c r="I730" s="45"/>
      <c r="J730" s="45"/>
      <c r="K730" s="46"/>
      <c r="L730" s="31"/>
      <c r="M730" s="46"/>
      <c r="N730" s="30"/>
      <c r="O730" s="30"/>
      <c r="P730" s="30"/>
      <c r="AK730" s="7"/>
      <c r="AR730" s="10">
        <f t="shared" ca="1" si="31"/>
        <v>9</v>
      </c>
    </row>
    <row r="731" spans="1:44">
      <c r="A731" s="46"/>
      <c r="B731" s="46"/>
      <c r="C731" s="45"/>
      <c r="D731" s="45"/>
      <c r="E731" s="45"/>
      <c r="F731" s="45"/>
      <c r="G731" s="45"/>
      <c r="H731" s="31"/>
      <c r="I731" s="45"/>
      <c r="J731" s="45"/>
      <c r="K731" s="46"/>
      <c r="L731" s="31"/>
      <c r="M731" s="46"/>
      <c r="N731" s="30"/>
      <c r="O731" s="30"/>
      <c r="P731" s="30"/>
      <c r="AK731" s="7"/>
      <c r="AR731" s="10">
        <f t="shared" ca="1" si="31"/>
        <v>5</v>
      </c>
    </row>
    <row r="732" spans="1:44">
      <c r="A732" s="46"/>
      <c r="B732" s="46"/>
      <c r="C732" s="45"/>
      <c r="D732" s="45"/>
      <c r="E732" s="45"/>
      <c r="F732" s="45"/>
      <c r="G732" s="45"/>
      <c r="H732" s="31"/>
      <c r="I732" s="45"/>
      <c r="J732" s="45"/>
      <c r="K732" s="46"/>
      <c r="L732" s="31"/>
      <c r="M732" s="46"/>
      <c r="N732" s="30"/>
      <c r="O732" s="30"/>
      <c r="P732" s="30"/>
      <c r="AK732" s="7"/>
      <c r="AR732" s="10">
        <f t="shared" ca="1" si="31"/>
        <v>20</v>
      </c>
    </row>
    <row r="733" spans="1:44">
      <c r="A733" s="46"/>
      <c r="B733" s="46"/>
      <c r="C733" s="45"/>
      <c r="D733" s="45"/>
      <c r="E733" s="45"/>
      <c r="F733" s="45"/>
      <c r="G733" s="45"/>
      <c r="H733" s="31"/>
      <c r="I733" s="45"/>
      <c r="J733" s="45"/>
      <c r="K733" s="46"/>
      <c r="L733" s="31"/>
      <c r="M733" s="46"/>
      <c r="N733" s="30"/>
      <c r="O733" s="30"/>
      <c r="P733" s="30"/>
      <c r="AK733" s="7"/>
      <c r="AR733" s="10">
        <f t="shared" ca="1" si="31"/>
        <v>12</v>
      </c>
    </row>
    <row r="734" spans="1:44">
      <c r="A734" s="46"/>
      <c r="B734" s="46"/>
      <c r="C734" s="45"/>
      <c r="D734" s="45"/>
      <c r="E734" s="45"/>
      <c r="F734" s="45"/>
      <c r="G734" s="45"/>
      <c r="H734" s="31"/>
      <c r="I734" s="45"/>
      <c r="J734" s="45"/>
      <c r="K734" s="46"/>
      <c r="L734" s="31"/>
      <c r="M734" s="46"/>
      <c r="N734" s="30"/>
      <c r="O734" s="30"/>
      <c r="P734" s="30"/>
      <c r="AK734" s="7"/>
      <c r="AR734" s="10">
        <f t="shared" ca="1" si="31"/>
        <v>24</v>
      </c>
    </row>
    <row r="735" spans="1:44">
      <c r="A735" s="46"/>
      <c r="B735" s="46"/>
      <c r="C735" s="45"/>
      <c r="D735" s="45"/>
      <c r="E735" s="45"/>
      <c r="F735" s="45"/>
      <c r="G735" s="45"/>
      <c r="H735" s="31"/>
      <c r="I735" s="45"/>
      <c r="J735" s="45"/>
      <c r="K735" s="46"/>
      <c r="L735" s="31"/>
      <c r="M735" s="46"/>
      <c r="N735" s="30"/>
      <c r="O735" s="30"/>
      <c r="P735" s="30"/>
      <c r="AK735" s="7"/>
      <c r="AR735" s="10">
        <f t="shared" ca="1" si="31"/>
        <v>26</v>
      </c>
    </row>
    <row r="736" spans="1:44">
      <c r="A736" s="46"/>
      <c r="B736" s="46"/>
      <c r="C736" s="45"/>
      <c r="D736" s="45"/>
      <c r="E736" s="45"/>
      <c r="F736" s="45"/>
      <c r="G736" s="45"/>
      <c r="H736" s="31"/>
      <c r="I736" s="45"/>
      <c r="J736" s="45"/>
      <c r="K736" s="46"/>
      <c r="L736" s="31"/>
      <c r="M736" s="46"/>
      <c r="N736" s="30"/>
      <c r="O736" s="30"/>
      <c r="P736" s="30"/>
      <c r="AK736" s="7"/>
      <c r="AR736" s="10">
        <f t="shared" ca="1" si="31"/>
        <v>5</v>
      </c>
    </row>
    <row r="737" spans="1:44">
      <c r="A737" s="46"/>
      <c r="B737" s="46"/>
      <c r="C737" s="45"/>
      <c r="D737" s="45"/>
      <c r="E737" s="45"/>
      <c r="F737" s="45"/>
      <c r="G737" s="45"/>
      <c r="H737" s="31"/>
      <c r="I737" s="45"/>
      <c r="J737" s="45"/>
      <c r="K737" s="46"/>
      <c r="L737" s="31"/>
      <c r="M737" s="46"/>
      <c r="N737" s="30"/>
      <c r="O737" s="30"/>
      <c r="P737" s="30"/>
      <c r="AK737" s="7"/>
      <c r="AR737" s="10">
        <f t="shared" ca="1" si="31"/>
        <v>29</v>
      </c>
    </row>
    <row r="738" spans="1:44">
      <c r="A738" s="46"/>
      <c r="B738" s="46"/>
      <c r="C738" s="45"/>
      <c r="D738" s="45"/>
      <c r="E738" s="45"/>
      <c r="F738" s="45"/>
      <c r="G738" s="45"/>
      <c r="H738" s="31"/>
      <c r="I738" s="45"/>
      <c r="J738" s="45"/>
      <c r="K738" s="46"/>
      <c r="L738" s="31"/>
      <c r="M738" s="46"/>
      <c r="N738" s="30"/>
      <c r="O738" s="30"/>
      <c r="P738" s="30"/>
      <c r="AK738" s="7"/>
      <c r="AR738" s="10">
        <f t="shared" ca="1" si="31"/>
        <v>22</v>
      </c>
    </row>
    <row r="739" spans="1:44">
      <c r="A739" s="46"/>
      <c r="B739" s="46"/>
      <c r="C739" s="45"/>
      <c r="D739" s="45"/>
      <c r="E739" s="45"/>
      <c r="F739" s="45"/>
      <c r="G739" s="45"/>
      <c r="H739" s="31"/>
      <c r="I739" s="45"/>
      <c r="J739" s="45"/>
      <c r="K739" s="46"/>
      <c r="L739" s="31"/>
      <c r="M739" s="46"/>
      <c r="N739" s="30"/>
      <c r="O739" s="30"/>
      <c r="P739" s="30"/>
      <c r="AK739" s="7"/>
      <c r="AR739" s="10">
        <f t="shared" ca="1" si="31"/>
        <v>7</v>
      </c>
    </row>
    <row r="740" spans="1:44">
      <c r="A740" s="46"/>
      <c r="B740" s="46"/>
      <c r="C740" s="45"/>
      <c r="D740" s="45"/>
      <c r="E740" s="45"/>
      <c r="F740" s="45"/>
      <c r="G740" s="45"/>
      <c r="H740" s="31"/>
      <c r="I740" s="45"/>
      <c r="J740" s="45"/>
      <c r="K740" s="46"/>
      <c r="L740" s="31"/>
      <c r="M740" s="46"/>
      <c r="N740" s="30"/>
      <c r="O740" s="30"/>
      <c r="P740" s="30"/>
      <c r="AK740" s="7"/>
      <c r="AR740" s="10">
        <f t="shared" ca="1" si="31"/>
        <v>34</v>
      </c>
    </row>
    <row r="741" spans="1:44">
      <c r="A741" s="46"/>
      <c r="B741" s="46"/>
      <c r="C741" s="45"/>
      <c r="D741" s="45"/>
      <c r="E741" s="45"/>
      <c r="F741" s="45"/>
      <c r="G741" s="45"/>
      <c r="H741" s="31"/>
      <c r="I741" s="45"/>
      <c r="J741" s="45"/>
      <c r="K741" s="46"/>
      <c r="L741" s="31"/>
      <c r="M741" s="46"/>
      <c r="N741" s="30"/>
      <c r="O741" s="30"/>
      <c r="P741" s="30"/>
      <c r="AK741" s="7"/>
      <c r="AR741" s="10">
        <f t="shared" ca="1" si="31"/>
        <v>18</v>
      </c>
    </row>
    <row r="742" spans="1:44">
      <c r="A742" s="46"/>
      <c r="B742" s="46"/>
      <c r="C742" s="45"/>
      <c r="D742" s="45"/>
      <c r="E742" s="45"/>
      <c r="F742" s="45"/>
      <c r="G742" s="45"/>
      <c r="H742" s="31"/>
      <c r="I742" s="45"/>
      <c r="J742" s="45"/>
      <c r="K742" s="46"/>
      <c r="L742" s="31"/>
      <c r="M742" s="46"/>
      <c r="N742" s="30"/>
      <c r="O742" s="30"/>
      <c r="P742" s="30"/>
      <c r="AK742" s="7"/>
      <c r="AR742" s="10">
        <f t="shared" ca="1" si="31"/>
        <v>17</v>
      </c>
    </row>
    <row r="743" spans="1:44">
      <c r="A743" s="46"/>
      <c r="B743" s="46"/>
      <c r="C743" s="45"/>
      <c r="D743" s="45"/>
      <c r="E743" s="45"/>
      <c r="F743" s="45"/>
      <c r="G743" s="45"/>
      <c r="H743" s="31"/>
      <c r="I743" s="45"/>
      <c r="J743" s="45"/>
      <c r="K743" s="46"/>
      <c r="L743" s="31"/>
      <c r="M743" s="46"/>
      <c r="N743" s="30"/>
      <c r="O743" s="30"/>
      <c r="P743" s="30"/>
      <c r="AK743" s="7"/>
      <c r="AR743" s="10">
        <f t="shared" ca="1" si="31"/>
        <v>6</v>
      </c>
    </row>
    <row r="744" spans="1:44">
      <c r="A744" s="46"/>
      <c r="B744" s="46"/>
      <c r="C744" s="45"/>
      <c r="D744" s="45"/>
      <c r="E744" s="45"/>
      <c r="F744" s="45"/>
      <c r="G744" s="45"/>
      <c r="H744" s="31"/>
      <c r="I744" s="45"/>
      <c r="J744" s="45"/>
      <c r="K744" s="46"/>
      <c r="L744" s="31"/>
      <c r="M744" s="46"/>
      <c r="N744" s="30"/>
      <c r="O744" s="30"/>
      <c r="P744" s="30"/>
      <c r="AK744" s="7"/>
      <c r="AR744" s="10">
        <f t="shared" ca="1" si="31"/>
        <v>31</v>
      </c>
    </row>
    <row r="745" spans="1:44">
      <c r="A745" s="46"/>
      <c r="B745" s="46"/>
      <c r="C745" s="45"/>
      <c r="D745" s="45"/>
      <c r="E745" s="45"/>
      <c r="F745" s="45"/>
      <c r="G745" s="45"/>
      <c r="H745" s="31"/>
      <c r="I745" s="45"/>
      <c r="J745" s="45"/>
      <c r="K745" s="46"/>
      <c r="L745" s="31"/>
      <c r="M745" s="46"/>
      <c r="N745" s="30"/>
      <c r="O745" s="30"/>
      <c r="P745" s="30"/>
      <c r="AK745" s="7"/>
      <c r="AR745" s="10">
        <f t="shared" ca="1" si="31"/>
        <v>22</v>
      </c>
    </row>
    <row r="746" spans="1:44">
      <c r="A746" s="46"/>
      <c r="B746" s="46"/>
      <c r="C746" s="45"/>
      <c r="D746" s="45"/>
      <c r="E746" s="45"/>
      <c r="F746" s="45"/>
      <c r="G746" s="45"/>
      <c r="H746" s="31"/>
      <c r="I746" s="45"/>
      <c r="J746" s="45"/>
      <c r="K746" s="46"/>
      <c r="L746" s="31"/>
      <c r="M746" s="46"/>
      <c r="N746" s="30"/>
      <c r="O746" s="30"/>
      <c r="P746" s="30"/>
      <c r="AK746" s="7"/>
      <c r="AR746" s="10">
        <f t="shared" ca="1" si="31"/>
        <v>13</v>
      </c>
    </row>
    <row r="747" spans="1:44">
      <c r="A747" s="46"/>
      <c r="B747" s="46"/>
      <c r="C747" s="45"/>
      <c r="D747" s="45"/>
      <c r="E747" s="45"/>
      <c r="F747" s="45"/>
      <c r="G747" s="45"/>
      <c r="H747" s="31"/>
      <c r="I747" s="45"/>
      <c r="J747" s="45"/>
      <c r="K747" s="46"/>
      <c r="L747" s="31"/>
      <c r="M747" s="46"/>
      <c r="N747" s="30"/>
      <c r="O747" s="30"/>
      <c r="P747" s="30"/>
      <c r="AK747" s="7"/>
      <c r="AR747" s="10">
        <f t="shared" ca="1" si="31"/>
        <v>10</v>
      </c>
    </row>
    <row r="748" spans="1:44">
      <c r="A748" s="46"/>
      <c r="B748" s="46"/>
      <c r="C748" s="45"/>
      <c r="D748" s="45"/>
      <c r="E748" s="45"/>
      <c r="F748" s="45"/>
      <c r="G748" s="45"/>
      <c r="H748" s="31"/>
      <c r="I748" s="45"/>
      <c r="J748" s="45"/>
      <c r="K748" s="46"/>
      <c r="L748" s="31"/>
      <c r="M748" s="46"/>
      <c r="N748" s="30"/>
      <c r="O748" s="30"/>
      <c r="P748" s="30"/>
      <c r="AK748" s="7"/>
      <c r="AR748" s="10">
        <f t="shared" ca="1" si="31"/>
        <v>1</v>
      </c>
    </row>
    <row r="749" spans="1:44">
      <c r="A749" s="46"/>
      <c r="B749" s="46"/>
      <c r="C749" s="45"/>
      <c r="D749" s="45"/>
      <c r="E749" s="45"/>
      <c r="F749" s="45"/>
      <c r="G749" s="45"/>
      <c r="H749" s="31"/>
      <c r="I749" s="45"/>
      <c r="J749" s="45"/>
      <c r="K749" s="46"/>
      <c r="L749" s="31"/>
      <c r="M749" s="46"/>
      <c r="N749" s="30"/>
      <c r="O749" s="30"/>
      <c r="P749" s="30"/>
      <c r="AK749" s="7"/>
      <c r="AR749" s="10">
        <f t="shared" ca="1" si="31"/>
        <v>20</v>
      </c>
    </row>
    <row r="750" spans="1:44">
      <c r="A750" s="46"/>
      <c r="B750" s="46"/>
      <c r="C750" s="45"/>
      <c r="D750" s="45"/>
      <c r="E750" s="45"/>
      <c r="F750" s="45"/>
      <c r="G750" s="45"/>
      <c r="H750" s="31"/>
      <c r="I750" s="45"/>
      <c r="J750" s="45"/>
      <c r="K750" s="46"/>
      <c r="L750" s="31"/>
      <c r="M750" s="46"/>
      <c r="N750" s="30"/>
      <c r="O750" s="30"/>
      <c r="P750" s="30"/>
      <c r="AK750" s="7"/>
      <c r="AR750" s="10">
        <f t="shared" ca="1" si="31"/>
        <v>6</v>
      </c>
    </row>
    <row r="751" spans="1:44">
      <c r="A751" s="46"/>
      <c r="B751" s="46"/>
      <c r="C751" s="45"/>
      <c r="D751" s="45"/>
      <c r="E751" s="45"/>
      <c r="F751" s="45"/>
      <c r="G751" s="45"/>
      <c r="H751" s="31"/>
      <c r="I751" s="45"/>
      <c r="J751" s="45"/>
      <c r="K751" s="46"/>
      <c r="L751" s="31"/>
      <c r="M751" s="46"/>
      <c r="N751" s="30"/>
      <c r="O751" s="30"/>
      <c r="P751" s="30"/>
      <c r="AK751" s="7"/>
      <c r="AR751" s="10">
        <f t="shared" ca="1" si="31"/>
        <v>9</v>
      </c>
    </row>
    <row r="752" spans="1:44">
      <c r="A752" s="46"/>
      <c r="B752" s="46"/>
      <c r="C752" s="45"/>
      <c r="D752" s="45"/>
      <c r="E752" s="45"/>
      <c r="F752" s="45"/>
      <c r="G752" s="45"/>
      <c r="H752" s="31"/>
      <c r="I752" s="45"/>
      <c r="J752" s="45"/>
      <c r="K752" s="46"/>
      <c r="L752" s="31"/>
      <c r="M752" s="46"/>
      <c r="N752" s="30"/>
      <c r="O752" s="30"/>
      <c r="P752" s="30"/>
      <c r="AK752" s="7"/>
      <c r="AR752" s="10">
        <f t="shared" ca="1" si="31"/>
        <v>34</v>
      </c>
    </row>
    <row r="753" spans="1:44">
      <c r="A753" s="46"/>
      <c r="B753" s="46"/>
      <c r="C753" s="45"/>
      <c r="D753" s="45"/>
      <c r="E753" s="45"/>
      <c r="F753" s="45"/>
      <c r="G753" s="45"/>
      <c r="H753" s="31"/>
      <c r="I753" s="45"/>
      <c r="J753" s="45"/>
      <c r="K753" s="46"/>
      <c r="L753" s="31"/>
      <c r="M753" s="46"/>
      <c r="N753" s="30"/>
      <c r="O753" s="30"/>
      <c r="P753" s="30"/>
      <c r="AK753" s="7"/>
      <c r="AR753" s="10">
        <f t="shared" ca="1" si="31"/>
        <v>9</v>
      </c>
    </row>
    <row r="754" spans="1:44">
      <c r="A754" s="46"/>
      <c r="B754" s="46"/>
      <c r="C754" s="45"/>
      <c r="D754" s="45"/>
      <c r="E754" s="45"/>
      <c r="F754" s="45"/>
      <c r="G754" s="45"/>
      <c r="H754" s="31"/>
      <c r="I754" s="45"/>
      <c r="J754" s="45"/>
      <c r="K754" s="46"/>
      <c r="L754" s="31"/>
      <c r="M754" s="46"/>
      <c r="N754" s="30"/>
      <c r="O754" s="30"/>
      <c r="P754" s="30"/>
      <c r="AK754" s="7"/>
      <c r="AR754" s="10">
        <f t="shared" ca="1" si="31"/>
        <v>31</v>
      </c>
    </row>
    <row r="755" spans="1:44">
      <c r="A755" s="46"/>
      <c r="B755" s="46"/>
      <c r="C755" s="45"/>
      <c r="D755" s="45"/>
      <c r="E755" s="45"/>
      <c r="F755" s="45"/>
      <c r="G755" s="45"/>
      <c r="H755" s="31"/>
      <c r="I755" s="45"/>
      <c r="J755" s="45"/>
      <c r="K755" s="46"/>
      <c r="L755" s="31"/>
      <c r="M755" s="46"/>
      <c r="N755" s="30"/>
      <c r="O755" s="30"/>
      <c r="P755" s="30"/>
      <c r="AK755" s="7"/>
      <c r="AR755" s="10">
        <f t="shared" ca="1" si="31"/>
        <v>2</v>
      </c>
    </row>
    <row r="756" spans="1:44">
      <c r="A756" s="46"/>
      <c r="B756" s="46"/>
      <c r="C756" s="45"/>
      <c r="D756" s="45"/>
      <c r="E756" s="45"/>
      <c r="F756" s="45"/>
      <c r="G756" s="45"/>
      <c r="H756" s="31"/>
      <c r="I756" s="45"/>
      <c r="J756" s="45"/>
      <c r="K756" s="46"/>
      <c r="L756" s="31"/>
      <c r="M756" s="46"/>
      <c r="N756" s="30"/>
      <c r="O756" s="30"/>
      <c r="P756" s="30"/>
      <c r="AK756" s="7"/>
      <c r="AR756" s="10">
        <f t="shared" ca="1" si="31"/>
        <v>21</v>
      </c>
    </row>
    <row r="757" spans="1:44">
      <c r="A757" s="46"/>
      <c r="B757" s="46"/>
      <c r="C757" s="45"/>
      <c r="D757" s="45"/>
      <c r="E757" s="45"/>
      <c r="F757" s="45"/>
      <c r="G757" s="45"/>
      <c r="H757" s="31"/>
      <c r="I757" s="45"/>
      <c r="J757" s="45"/>
      <c r="K757" s="46"/>
      <c r="L757" s="31"/>
      <c r="M757" s="46"/>
      <c r="N757" s="30"/>
      <c r="O757" s="30"/>
      <c r="P757" s="30"/>
      <c r="AK757" s="7"/>
      <c r="AR757" s="10">
        <f t="shared" ca="1" si="31"/>
        <v>4</v>
      </c>
    </row>
    <row r="758" spans="1:44">
      <c r="A758" s="46"/>
      <c r="B758" s="46"/>
      <c r="C758" s="45"/>
      <c r="D758" s="45"/>
      <c r="E758" s="45"/>
      <c r="F758" s="45"/>
      <c r="G758" s="45"/>
      <c r="H758" s="31"/>
      <c r="I758" s="45"/>
      <c r="J758" s="45"/>
      <c r="K758" s="46"/>
      <c r="L758" s="31"/>
      <c r="M758" s="46"/>
      <c r="N758" s="30"/>
      <c r="O758" s="30"/>
      <c r="P758" s="30"/>
      <c r="AK758" s="7"/>
      <c r="AR758" s="10">
        <f t="shared" ca="1" si="31"/>
        <v>5</v>
      </c>
    </row>
    <row r="759" spans="1:44">
      <c r="A759" s="46"/>
      <c r="B759" s="46"/>
      <c r="C759" s="45"/>
      <c r="D759" s="45"/>
      <c r="E759" s="45"/>
      <c r="F759" s="45"/>
      <c r="G759" s="45"/>
      <c r="H759" s="31"/>
      <c r="I759" s="45"/>
      <c r="J759" s="45"/>
      <c r="K759" s="46"/>
      <c r="L759" s="31"/>
      <c r="M759" s="46"/>
      <c r="N759" s="30"/>
      <c r="O759" s="30"/>
      <c r="P759" s="30"/>
      <c r="AK759" s="7"/>
      <c r="AR759" s="10">
        <f t="shared" ca="1" si="31"/>
        <v>15</v>
      </c>
    </row>
    <row r="760" spans="1:44">
      <c r="A760" s="46"/>
      <c r="B760" s="46"/>
      <c r="C760" s="45"/>
      <c r="D760" s="45"/>
      <c r="E760" s="45"/>
      <c r="F760" s="45"/>
      <c r="G760" s="45"/>
      <c r="H760" s="31"/>
      <c r="I760" s="45"/>
      <c r="J760" s="45"/>
      <c r="K760" s="46"/>
      <c r="L760" s="31"/>
      <c r="M760" s="46"/>
      <c r="N760" s="30"/>
      <c r="O760" s="30"/>
      <c r="P760" s="30"/>
      <c r="AK760" s="7"/>
      <c r="AR760" s="10">
        <f t="shared" ca="1" si="31"/>
        <v>1</v>
      </c>
    </row>
    <row r="761" spans="1:44">
      <c r="A761" s="46"/>
      <c r="B761" s="46"/>
      <c r="C761" s="45"/>
      <c r="D761" s="45"/>
      <c r="E761" s="45"/>
      <c r="F761" s="45"/>
      <c r="G761" s="45"/>
      <c r="H761" s="31"/>
      <c r="I761" s="45"/>
      <c r="J761" s="45"/>
      <c r="K761" s="46"/>
      <c r="L761" s="31"/>
      <c r="M761" s="46"/>
      <c r="N761" s="30"/>
      <c r="O761" s="30"/>
      <c r="P761" s="30"/>
      <c r="AK761" s="7"/>
      <c r="AR761" s="10">
        <f t="shared" ca="1" si="31"/>
        <v>18</v>
      </c>
    </row>
    <row r="762" spans="1:44">
      <c r="A762" s="46"/>
      <c r="B762" s="46"/>
      <c r="C762" s="45"/>
      <c r="D762" s="45"/>
      <c r="E762" s="45"/>
      <c r="F762" s="45"/>
      <c r="G762" s="45"/>
      <c r="H762" s="31"/>
      <c r="I762" s="45"/>
      <c r="J762" s="45"/>
      <c r="K762" s="46"/>
      <c r="L762" s="31"/>
      <c r="M762" s="46"/>
      <c r="N762" s="30"/>
      <c r="O762" s="30"/>
      <c r="P762" s="30"/>
      <c r="AK762" s="7"/>
      <c r="AR762" s="10">
        <f t="shared" ca="1" si="31"/>
        <v>16</v>
      </c>
    </row>
    <row r="763" spans="1:44">
      <c r="A763" s="46"/>
      <c r="B763" s="46"/>
      <c r="C763" s="45"/>
      <c r="D763" s="45"/>
      <c r="E763" s="45"/>
      <c r="F763" s="45"/>
      <c r="G763" s="45"/>
      <c r="H763" s="31"/>
      <c r="I763" s="45"/>
      <c r="J763" s="45"/>
      <c r="K763" s="46"/>
      <c r="L763" s="31"/>
      <c r="M763" s="46"/>
      <c r="N763" s="30"/>
      <c r="O763" s="30"/>
      <c r="P763" s="30"/>
      <c r="AK763" s="7"/>
      <c r="AR763" s="10">
        <f t="shared" ca="1" si="31"/>
        <v>6</v>
      </c>
    </row>
    <row r="764" spans="1:44">
      <c r="A764" s="46"/>
      <c r="B764" s="46"/>
      <c r="C764" s="45"/>
      <c r="D764" s="45"/>
      <c r="E764" s="45"/>
      <c r="F764" s="45"/>
      <c r="G764" s="45"/>
      <c r="H764" s="31"/>
      <c r="I764" s="45"/>
      <c r="J764" s="45"/>
      <c r="K764" s="46"/>
      <c r="L764" s="31"/>
      <c r="M764" s="46"/>
      <c r="N764" s="30"/>
      <c r="O764" s="30"/>
      <c r="P764" s="30"/>
      <c r="AK764" s="7"/>
      <c r="AR764" s="10">
        <f t="shared" ca="1" si="31"/>
        <v>18</v>
      </c>
    </row>
    <row r="765" spans="1:44">
      <c r="A765" s="46"/>
      <c r="B765" s="46"/>
      <c r="C765" s="45"/>
      <c r="D765" s="45"/>
      <c r="E765" s="45"/>
      <c r="F765" s="45"/>
      <c r="G765" s="45"/>
      <c r="H765" s="31"/>
      <c r="I765" s="45"/>
      <c r="J765" s="45"/>
      <c r="K765" s="46"/>
      <c r="L765" s="31"/>
      <c r="M765" s="46"/>
      <c r="N765" s="30"/>
      <c r="O765" s="30"/>
      <c r="P765" s="30"/>
      <c r="AK765" s="7"/>
      <c r="AR765" s="10">
        <f t="shared" ca="1" si="31"/>
        <v>7</v>
      </c>
    </row>
    <row r="766" spans="1:44">
      <c r="A766" s="46"/>
      <c r="B766" s="46"/>
      <c r="C766" s="45"/>
      <c r="D766" s="45"/>
      <c r="E766" s="45"/>
      <c r="F766" s="45"/>
      <c r="G766" s="45"/>
      <c r="H766" s="31"/>
      <c r="I766" s="45"/>
      <c r="J766" s="45"/>
      <c r="K766" s="46"/>
      <c r="L766" s="31"/>
      <c r="M766" s="46"/>
      <c r="N766" s="30"/>
      <c r="O766" s="30"/>
      <c r="P766" s="30"/>
      <c r="AK766" s="7"/>
      <c r="AR766" s="10">
        <f t="shared" ca="1" si="31"/>
        <v>26</v>
      </c>
    </row>
    <row r="767" spans="1:44">
      <c r="A767" s="46"/>
      <c r="B767" s="46"/>
      <c r="C767" s="45"/>
      <c r="D767" s="45"/>
      <c r="E767" s="45"/>
      <c r="F767" s="45"/>
      <c r="G767" s="45"/>
      <c r="H767" s="31"/>
      <c r="I767" s="45"/>
      <c r="J767" s="45"/>
      <c r="K767" s="46"/>
      <c r="L767" s="31"/>
      <c r="M767" s="46"/>
      <c r="N767" s="30"/>
      <c r="O767" s="30"/>
      <c r="P767" s="30"/>
      <c r="AK767" s="7"/>
      <c r="AR767" s="10">
        <f t="shared" ca="1" si="31"/>
        <v>10</v>
      </c>
    </row>
    <row r="768" spans="1:44">
      <c r="A768" s="46"/>
      <c r="B768" s="46"/>
      <c r="C768" s="45"/>
      <c r="D768" s="45"/>
      <c r="E768" s="45"/>
      <c r="F768" s="45"/>
      <c r="G768" s="45"/>
      <c r="H768" s="31"/>
      <c r="I768" s="45"/>
      <c r="J768" s="45"/>
      <c r="K768" s="46"/>
      <c r="L768" s="31"/>
      <c r="M768" s="46"/>
      <c r="N768" s="30"/>
      <c r="O768" s="30"/>
      <c r="P768" s="30"/>
      <c r="AK768" s="7"/>
      <c r="AR768" s="10">
        <f t="shared" ca="1" si="31"/>
        <v>24</v>
      </c>
    </row>
    <row r="769" spans="1:44">
      <c r="A769" s="46"/>
      <c r="B769" s="46"/>
      <c r="C769" s="45"/>
      <c r="D769" s="45"/>
      <c r="E769" s="45"/>
      <c r="F769" s="45"/>
      <c r="G769" s="45"/>
      <c r="H769" s="31"/>
      <c r="I769" s="45"/>
      <c r="J769" s="45"/>
      <c r="K769" s="46"/>
      <c r="L769" s="31"/>
      <c r="M769" s="46"/>
      <c r="N769" s="30"/>
      <c r="O769" s="30"/>
      <c r="P769" s="30"/>
      <c r="AK769" s="7"/>
      <c r="AR769" s="10">
        <f t="shared" ca="1" si="31"/>
        <v>28</v>
      </c>
    </row>
    <row r="770" spans="1:44">
      <c r="A770" s="46"/>
      <c r="B770" s="46"/>
      <c r="C770" s="45"/>
      <c r="D770" s="45"/>
      <c r="E770" s="45"/>
      <c r="F770" s="45"/>
      <c r="G770" s="45"/>
      <c r="H770" s="31"/>
      <c r="I770" s="45"/>
      <c r="J770" s="45"/>
      <c r="K770" s="46"/>
      <c r="L770" s="31"/>
      <c r="M770" s="46"/>
      <c r="N770" s="30"/>
      <c r="O770" s="30"/>
      <c r="P770" s="30"/>
      <c r="AK770" s="7"/>
      <c r="AR770" s="10">
        <f t="shared" ca="1" si="31"/>
        <v>32</v>
      </c>
    </row>
    <row r="771" spans="1:44">
      <c r="A771" s="46"/>
      <c r="B771" s="46"/>
      <c r="C771" s="45"/>
      <c r="D771" s="45"/>
      <c r="E771" s="45"/>
      <c r="F771" s="45"/>
      <c r="G771" s="45"/>
      <c r="H771" s="31"/>
      <c r="I771" s="45"/>
      <c r="J771" s="45"/>
      <c r="K771" s="46"/>
      <c r="L771" s="31"/>
      <c r="M771" s="46"/>
      <c r="N771" s="30"/>
      <c r="O771" s="30"/>
      <c r="P771" s="30"/>
      <c r="AK771" s="7"/>
      <c r="AR771" s="10">
        <f t="shared" ca="1" si="31"/>
        <v>18</v>
      </c>
    </row>
    <row r="772" spans="1:44">
      <c r="A772" s="46"/>
      <c r="B772" s="46"/>
      <c r="C772" s="45"/>
      <c r="D772" s="45"/>
      <c r="E772" s="45"/>
      <c r="F772" s="45"/>
      <c r="G772" s="45"/>
      <c r="H772" s="31"/>
      <c r="I772" s="45"/>
      <c r="J772" s="45"/>
      <c r="K772" s="46"/>
      <c r="L772" s="31"/>
      <c r="M772" s="46"/>
      <c r="N772" s="30"/>
      <c r="O772" s="30"/>
      <c r="P772" s="30"/>
      <c r="AK772" s="7"/>
      <c r="AR772" s="10">
        <f t="shared" ca="1" si="31"/>
        <v>1</v>
      </c>
    </row>
    <row r="773" spans="1:44">
      <c r="A773" s="46"/>
      <c r="B773" s="46"/>
      <c r="C773" s="45"/>
      <c r="D773" s="45"/>
      <c r="E773" s="45"/>
      <c r="F773" s="45"/>
      <c r="G773" s="45"/>
      <c r="H773" s="31"/>
      <c r="I773" s="45"/>
      <c r="J773" s="45"/>
      <c r="K773" s="46"/>
      <c r="L773" s="31"/>
      <c r="M773" s="46"/>
      <c r="N773" s="30"/>
      <c r="O773" s="30"/>
      <c r="P773" s="30"/>
      <c r="AK773" s="7"/>
      <c r="AR773" s="10">
        <f t="shared" ref="AR773:AR836" ca="1" si="32">IF($A$2="no",INT(RAND()*36+1),INT(RAND()*37))</f>
        <v>20</v>
      </c>
    </row>
    <row r="774" spans="1:44">
      <c r="A774" s="46"/>
      <c r="B774" s="46"/>
      <c r="C774" s="45"/>
      <c r="D774" s="45"/>
      <c r="E774" s="45"/>
      <c r="F774" s="45"/>
      <c r="G774" s="45"/>
      <c r="H774" s="31"/>
      <c r="I774" s="45"/>
      <c r="J774" s="45"/>
      <c r="K774" s="46"/>
      <c r="L774" s="31"/>
      <c r="M774" s="46"/>
      <c r="N774" s="30"/>
      <c r="O774" s="30"/>
      <c r="P774" s="30"/>
      <c r="AK774" s="7"/>
      <c r="AR774" s="10">
        <f t="shared" ca="1" si="32"/>
        <v>25</v>
      </c>
    </row>
    <row r="775" spans="1:44">
      <c r="A775" s="46"/>
      <c r="B775" s="46"/>
      <c r="C775" s="45"/>
      <c r="D775" s="45"/>
      <c r="E775" s="45"/>
      <c r="F775" s="45"/>
      <c r="G775" s="45"/>
      <c r="H775" s="31"/>
      <c r="I775" s="45"/>
      <c r="J775" s="45"/>
      <c r="K775" s="46"/>
      <c r="L775" s="31"/>
      <c r="M775" s="46"/>
      <c r="N775" s="30"/>
      <c r="O775" s="30"/>
      <c r="P775" s="30"/>
      <c r="AK775" s="7"/>
      <c r="AR775" s="10">
        <f t="shared" ca="1" si="32"/>
        <v>27</v>
      </c>
    </row>
    <row r="776" spans="1:44">
      <c r="A776" s="46"/>
      <c r="B776" s="46"/>
      <c r="C776" s="45"/>
      <c r="D776" s="45"/>
      <c r="E776" s="45"/>
      <c r="F776" s="45"/>
      <c r="G776" s="45"/>
      <c r="H776" s="31"/>
      <c r="I776" s="45"/>
      <c r="J776" s="45"/>
      <c r="K776" s="46"/>
      <c r="L776" s="31"/>
      <c r="M776" s="46"/>
      <c r="N776" s="30"/>
      <c r="O776" s="30"/>
      <c r="P776" s="30"/>
      <c r="AK776" s="7"/>
      <c r="AR776" s="10">
        <f t="shared" ca="1" si="32"/>
        <v>11</v>
      </c>
    </row>
    <row r="777" spans="1:44">
      <c r="A777" s="46"/>
      <c r="B777" s="46"/>
      <c r="C777" s="45"/>
      <c r="D777" s="45"/>
      <c r="E777" s="45"/>
      <c r="F777" s="45"/>
      <c r="G777" s="45"/>
      <c r="H777" s="31"/>
      <c r="I777" s="45"/>
      <c r="J777" s="45"/>
      <c r="K777" s="46"/>
      <c r="L777" s="31"/>
      <c r="M777" s="46"/>
      <c r="N777" s="30"/>
      <c r="O777" s="30"/>
      <c r="P777" s="30"/>
      <c r="AK777" s="7"/>
      <c r="AR777" s="10">
        <f t="shared" ca="1" si="32"/>
        <v>19</v>
      </c>
    </row>
    <row r="778" spans="1:44">
      <c r="A778" s="46"/>
      <c r="B778" s="46"/>
      <c r="C778" s="45"/>
      <c r="D778" s="45"/>
      <c r="E778" s="45"/>
      <c r="F778" s="45"/>
      <c r="G778" s="45"/>
      <c r="H778" s="31"/>
      <c r="I778" s="45"/>
      <c r="J778" s="45"/>
      <c r="K778" s="46"/>
      <c r="L778" s="31"/>
      <c r="M778" s="46"/>
      <c r="N778" s="30"/>
      <c r="O778" s="30"/>
      <c r="P778" s="30"/>
      <c r="AK778" s="7"/>
      <c r="AR778" s="10">
        <f t="shared" ca="1" si="32"/>
        <v>32</v>
      </c>
    </row>
    <row r="779" spans="1:44">
      <c r="A779" s="46"/>
      <c r="B779" s="46"/>
      <c r="C779" s="45"/>
      <c r="D779" s="45"/>
      <c r="E779" s="45"/>
      <c r="F779" s="45"/>
      <c r="G779" s="45"/>
      <c r="H779" s="31"/>
      <c r="I779" s="45"/>
      <c r="J779" s="45"/>
      <c r="K779" s="46"/>
      <c r="L779" s="31"/>
      <c r="M779" s="46"/>
      <c r="N779" s="30"/>
      <c r="O779" s="30"/>
      <c r="P779" s="30"/>
      <c r="AK779" s="7"/>
      <c r="AR779" s="10">
        <f t="shared" ca="1" si="32"/>
        <v>24</v>
      </c>
    </row>
    <row r="780" spans="1:44">
      <c r="A780" s="46"/>
      <c r="B780" s="46"/>
      <c r="C780" s="45"/>
      <c r="D780" s="45"/>
      <c r="E780" s="45"/>
      <c r="F780" s="45"/>
      <c r="G780" s="45"/>
      <c r="H780" s="31"/>
      <c r="I780" s="45"/>
      <c r="J780" s="45"/>
      <c r="K780" s="46"/>
      <c r="L780" s="31"/>
      <c r="M780" s="46"/>
      <c r="N780" s="30"/>
      <c r="O780" s="30"/>
      <c r="P780" s="30"/>
      <c r="AK780" s="7"/>
      <c r="AR780" s="10">
        <f t="shared" ca="1" si="32"/>
        <v>16</v>
      </c>
    </row>
    <row r="781" spans="1:44">
      <c r="A781" s="46"/>
      <c r="B781" s="46"/>
      <c r="C781" s="45"/>
      <c r="D781" s="45"/>
      <c r="E781" s="45"/>
      <c r="F781" s="45"/>
      <c r="G781" s="45"/>
      <c r="H781" s="31"/>
      <c r="I781" s="45"/>
      <c r="J781" s="45"/>
      <c r="K781" s="46"/>
      <c r="L781" s="31"/>
      <c r="M781" s="46"/>
      <c r="N781" s="30"/>
      <c r="O781" s="30"/>
      <c r="P781" s="30"/>
      <c r="AK781" s="7"/>
      <c r="AR781" s="10">
        <f t="shared" ca="1" si="32"/>
        <v>31</v>
      </c>
    </row>
    <row r="782" spans="1:44">
      <c r="A782" s="46"/>
      <c r="B782" s="46"/>
      <c r="C782" s="45"/>
      <c r="D782" s="45"/>
      <c r="E782" s="45"/>
      <c r="F782" s="45"/>
      <c r="G782" s="45"/>
      <c r="H782" s="31"/>
      <c r="I782" s="45"/>
      <c r="J782" s="45"/>
      <c r="K782" s="46"/>
      <c r="L782" s="31"/>
      <c r="M782" s="46"/>
      <c r="N782" s="30"/>
      <c r="O782" s="30"/>
      <c r="P782" s="30"/>
      <c r="AK782" s="7"/>
      <c r="AR782" s="10">
        <f t="shared" ca="1" si="32"/>
        <v>3</v>
      </c>
    </row>
    <row r="783" spans="1:44">
      <c r="A783" s="46"/>
      <c r="B783" s="46"/>
      <c r="C783" s="45"/>
      <c r="D783" s="45"/>
      <c r="E783" s="45"/>
      <c r="F783" s="45"/>
      <c r="G783" s="45"/>
      <c r="H783" s="31"/>
      <c r="I783" s="45"/>
      <c r="J783" s="45"/>
      <c r="K783" s="46"/>
      <c r="L783" s="31"/>
      <c r="M783" s="46"/>
      <c r="N783" s="30"/>
      <c r="O783" s="30"/>
      <c r="P783" s="30"/>
      <c r="AK783" s="7"/>
      <c r="AR783" s="10">
        <f t="shared" ca="1" si="32"/>
        <v>4</v>
      </c>
    </row>
    <row r="784" spans="1:44">
      <c r="A784" s="46"/>
      <c r="B784" s="46"/>
      <c r="C784" s="45"/>
      <c r="D784" s="45"/>
      <c r="E784" s="45"/>
      <c r="F784" s="45"/>
      <c r="G784" s="45"/>
      <c r="H784" s="31"/>
      <c r="I784" s="45"/>
      <c r="J784" s="45"/>
      <c r="K784" s="46"/>
      <c r="L784" s="31"/>
      <c r="M784" s="46"/>
      <c r="N784" s="30"/>
      <c r="O784" s="30"/>
      <c r="P784" s="30"/>
      <c r="AK784" s="7"/>
      <c r="AR784" s="10">
        <f t="shared" ca="1" si="32"/>
        <v>30</v>
      </c>
    </row>
    <row r="785" spans="1:44">
      <c r="A785" s="46"/>
      <c r="B785" s="46"/>
      <c r="C785" s="45"/>
      <c r="D785" s="45"/>
      <c r="E785" s="45"/>
      <c r="F785" s="45"/>
      <c r="G785" s="45"/>
      <c r="H785" s="31"/>
      <c r="I785" s="45"/>
      <c r="J785" s="45"/>
      <c r="K785" s="46"/>
      <c r="L785" s="31"/>
      <c r="M785" s="46"/>
      <c r="N785" s="30"/>
      <c r="O785" s="30"/>
      <c r="P785" s="30"/>
      <c r="AK785" s="7"/>
      <c r="AR785" s="10">
        <f t="shared" ca="1" si="32"/>
        <v>6</v>
      </c>
    </row>
    <row r="786" spans="1:44">
      <c r="A786" s="46"/>
      <c r="B786" s="46"/>
      <c r="C786" s="45"/>
      <c r="D786" s="45"/>
      <c r="E786" s="45"/>
      <c r="F786" s="45"/>
      <c r="G786" s="45"/>
      <c r="H786" s="31"/>
      <c r="I786" s="45"/>
      <c r="J786" s="45"/>
      <c r="K786" s="46"/>
      <c r="L786" s="31"/>
      <c r="M786" s="46"/>
      <c r="N786" s="30"/>
      <c r="O786" s="30"/>
      <c r="P786" s="30"/>
      <c r="AK786" s="7"/>
      <c r="AR786" s="10">
        <f t="shared" ca="1" si="32"/>
        <v>21</v>
      </c>
    </row>
    <row r="787" spans="1:44">
      <c r="A787" s="46"/>
      <c r="B787" s="46"/>
      <c r="C787" s="45"/>
      <c r="D787" s="45"/>
      <c r="E787" s="45"/>
      <c r="F787" s="45"/>
      <c r="G787" s="45"/>
      <c r="H787" s="31"/>
      <c r="I787" s="45"/>
      <c r="J787" s="45"/>
      <c r="K787" s="46"/>
      <c r="L787" s="31"/>
      <c r="M787" s="46"/>
      <c r="N787" s="30"/>
      <c r="O787" s="30"/>
      <c r="P787" s="30"/>
      <c r="AK787" s="7"/>
      <c r="AR787" s="10">
        <f t="shared" ca="1" si="32"/>
        <v>30</v>
      </c>
    </row>
    <row r="788" spans="1:44">
      <c r="A788" s="46"/>
      <c r="B788" s="46"/>
      <c r="C788" s="45"/>
      <c r="D788" s="45"/>
      <c r="E788" s="45"/>
      <c r="F788" s="45"/>
      <c r="G788" s="45"/>
      <c r="H788" s="31"/>
      <c r="I788" s="45"/>
      <c r="J788" s="45"/>
      <c r="K788" s="46"/>
      <c r="L788" s="31"/>
      <c r="M788" s="46"/>
      <c r="N788" s="30"/>
      <c r="O788" s="30"/>
      <c r="P788" s="30"/>
      <c r="AK788" s="7"/>
      <c r="AR788" s="10">
        <f t="shared" ca="1" si="32"/>
        <v>15</v>
      </c>
    </row>
    <row r="789" spans="1:44">
      <c r="A789" s="46"/>
      <c r="B789" s="46"/>
      <c r="C789" s="45"/>
      <c r="D789" s="45"/>
      <c r="E789" s="45"/>
      <c r="F789" s="45"/>
      <c r="G789" s="45"/>
      <c r="H789" s="31"/>
      <c r="I789" s="45"/>
      <c r="J789" s="45"/>
      <c r="K789" s="46"/>
      <c r="L789" s="31"/>
      <c r="M789" s="46"/>
      <c r="N789" s="30"/>
      <c r="O789" s="30"/>
      <c r="P789" s="30"/>
      <c r="AK789" s="7"/>
      <c r="AR789" s="10">
        <f t="shared" ca="1" si="32"/>
        <v>13</v>
      </c>
    </row>
    <row r="790" spans="1:44">
      <c r="A790" s="46"/>
      <c r="B790" s="46"/>
      <c r="C790" s="45"/>
      <c r="D790" s="45"/>
      <c r="E790" s="45"/>
      <c r="F790" s="45"/>
      <c r="G790" s="45"/>
      <c r="H790" s="31"/>
      <c r="I790" s="45"/>
      <c r="J790" s="45"/>
      <c r="K790" s="46"/>
      <c r="L790" s="31"/>
      <c r="M790" s="46"/>
      <c r="N790" s="30"/>
      <c r="O790" s="30"/>
      <c r="P790" s="30"/>
      <c r="AK790" s="7"/>
      <c r="AR790" s="10">
        <f t="shared" ca="1" si="32"/>
        <v>34</v>
      </c>
    </row>
    <row r="791" spans="1:44">
      <c r="A791" s="46"/>
      <c r="B791" s="46"/>
      <c r="C791" s="45"/>
      <c r="D791" s="45"/>
      <c r="E791" s="45"/>
      <c r="F791" s="45"/>
      <c r="G791" s="45"/>
      <c r="H791" s="31"/>
      <c r="I791" s="45"/>
      <c r="J791" s="45"/>
      <c r="K791" s="46"/>
      <c r="L791" s="31"/>
      <c r="M791" s="46"/>
      <c r="N791" s="30"/>
      <c r="O791" s="30"/>
      <c r="P791" s="30"/>
      <c r="AK791" s="7"/>
      <c r="AR791" s="10">
        <f t="shared" ca="1" si="32"/>
        <v>16</v>
      </c>
    </row>
    <row r="792" spans="1:44">
      <c r="A792" s="46"/>
      <c r="B792" s="46"/>
      <c r="C792" s="45"/>
      <c r="D792" s="45"/>
      <c r="E792" s="45"/>
      <c r="F792" s="45"/>
      <c r="G792" s="45"/>
      <c r="H792" s="31"/>
      <c r="I792" s="45"/>
      <c r="J792" s="45"/>
      <c r="K792" s="46"/>
      <c r="L792" s="31"/>
      <c r="M792" s="46"/>
      <c r="N792" s="30"/>
      <c r="O792" s="30"/>
      <c r="P792" s="30"/>
      <c r="AK792" s="7"/>
      <c r="AR792" s="10">
        <f t="shared" ca="1" si="32"/>
        <v>6</v>
      </c>
    </row>
    <row r="793" spans="1:44">
      <c r="A793" s="46"/>
      <c r="B793" s="46"/>
      <c r="C793" s="45"/>
      <c r="D793" s="45"/>
      <c r="E793" s="45"/>
      <c r="F793" s="45"/>
      <c r="G793" s="45"/>
      <c r="H793" s="31"/>
      <c r="I793" s="45"/>
      <c r="J793" s="45"/>
      <c r="K793" s="46"/>
      <c r="L793" s="31"/>
      <c r="M793" s="46"/>
      <c r="N793" s="30"/>
      <c r="O793" s="30"/>
      <c r="P793" s="30"/>
      <c r="AK793" s="7"/>
      <c r="AR793" s="10">
        <f t="shared" ca="1" si="32"/>
        <v>12</v>
      </c>
    </row>
    <row r="794" spans="1:44">
      <c r="A794" s="46"/>
      <c r="B794" s="46"/>
      <c r="C794" s="45"/>
      <c r="D794" s="45"/>
      <c r="E794" s="45"/>
      <c r="F794" s="45"/>
      <c r="G794" s="45"/>
      <c r="H794" s="31"/>
      <c r="I794" s="45"/>
      <c r="J794" s="45"/>
      <c r="K794" s="46"/>
      <c r="L794" s="31"/>
      <c r="M794" s="46"/>
      <c r="N794" s="30"/>
      <c r="O794" s="30"/>
      <c r="P794" s="30"/>
      <c r="AK794" s="7"/>
      <c r="AR794" s="10">
        <f t="shared" ca="1" si="32"/>
        <v>21</v>
      </c>
    </row>
    <row r="795" spans="1:44">
      <c r="A795" s="46"/>
      <c r="B795" s="46"/>
      <c r="C795" s="45"/>
      <c r="D795" s="45"/>
      <c r="E795" s="45"/>
      <c r="F795" s="45"/>
      <c r="G795" s="45"/>
      <c r="H795" s="31"/>
      <c r="I795" s="45"/>
      <c r="J795" s="45"/>
      <c r="K795" s="46"/>
      <c r="L795" s="31"/>
      <c r="M795" s="46"/>
      <c r="N795" s="30"/>
      <c r="O795" s="30"/>
      <c r="P795" s="30"/>
      <c r="AK795" s="7"/>
      <c r="AR795" s="10">
        <f t="shared" ca="1" si="32"/>
        <v>21</v>
      </c>
    </row>
    <row r="796" spans="1:44">
      <c r="A796" s="46"/>
      <c r="B796" s="46"/>
      <c r="C796" s="45"/>
      <c r="D796" s="45"/>
      <c r="E796" s="45"/>
      <c r="F796" s="45"/>
      <c r="G796" s="45"/>
      <c r="H796" s="31"/>
      <c r="I796" s="45"/>
      <c r="J796" s="45"/>
      <c r="K796" s="46"/>
      <c r="L796" s="31"/>
      <c r="M796" s="46"/>
      <c r="N796" s="30"/>
      <c r="O796" s="30"/>
      <c r="P796" s="30"/>
      <c r="AK796" s="7"/>
      <c r="AR796" s="10">
        <f t="shared" ca="1" si="32"/>
        <v>2</v>
      </c>
    </row>
    <row r="797" spans="1:44">
      <c r="A797" s="46"/>
      <c r="B797" s="46"/>
      <c r="C797" s="45"/>
      <c r="D797" s="45"/>
      <c r="E797" s="45"/>
      <c r="F797" s="45"/>
      <c r="G797" s="45"/>
      <c r="H797" s="31"/>
      <c r="I797" s="45"/>
      <c r="J797" s="45"/>
      <c r="K797" s="46"/>
      <c r="L797" s="31"/>
      <c r="M797" s="46"/>
      <c r="N797" s="30"/>
      <c r="O797" s="30"/>
      <c r="P797" s="30"/>
      <c r="AK797" s="7"/>
      <c r="AR797" s="10">
        <f t="shared" ca="1" si="32"/>
        <v>4</v>
      </c>
    </row>
    <row r="798" spans="1:44">
      <c r="A798" s="46"/>
      <c r="B798" s="46"/>
      <c r="C798" s="45"/>
      <c r="D798" s="45"/>
      <c r="E798" s="45"/>
      <c r="F798" s="45"/>
      <c r="G798" s="45"/>
      <c r="H798" s="31"/>
      <c r="I798" s="45"/>
      <c r="J798" s="45"/>
      <c r="K798" s="46"/>
      <c r="L798" s="31"/>
      <c r="M798" s="46"/>
      <c r="N798" s="30"/>
      <c r="O798" s="30"/>
      <c r="P798" s="30"/>
      <c r="AK798" s="7"/>
      <c r="AR798" s="10">
        <f t="shared" ca="1" si="32"/>
        <v>21</v>
      </c>
    </row>
    <row r="799" spans="1:44">
      <c r="A799" s="46"/>
      <c r="B799" s="46"/>
      <c r="C799" s="45"/>
      <c r="D799" s="45"/>
      <c r="E799" s="45"/>
      <c r="F799" s="45"/>
      <c r="G799" s="45"/>
      <c r="H799" s="31"/>
      <c r="I799" s="45"/>
      <c r="J799" s="45"/>
      <c r="K799" s="46"/>
      <c r="L799" s="31"/>
      <c r="M799" s="46"/>
      <c r="N799" s="30"/>
      <c r="O799" s="30"/>
      <c r="P799" s="30"/>
      <c r="AK799" s="7"/>
      <c r="AR799" s="10">
        <f t="shared" ca="1" si="32"/>
        <v>22</v>
      </c>
    </row>
    <row r="800" spans="1:44">
      <c r="A800" s="46"/>
      <c r="B800" s="46"/>
      <c r="C800" s="45"/>
      <c r="D800" s="45"/>
      <c r="E800" s="45"/>
      <c r="F800" s="45"/>
      <c r="G800" s="45"/>
      <c r="H800" s="31"/>
      <c r="I800" s="45"/>
      <c r="J800" s="45"/>
      <c r="K800" s="46"/>
      <c r="L800" s="31"/>
      <c r="M800" s="46"/>
      <c r="N800" s="30"/>
      <c r="O800" s="30"/>
      <c r="P800" s="30"/>
      <c r="AK800" s="7"/>
      <c r="AR800" s="10">
        <f t="shared" ca="1" si="32"/>
        <v>7</v>
      </c>
    </row>
    <row r="801" spans="1:44">
      <c r="A801" s="46"/>
      <c r="B801" s="46"/>
      <c r="C801" s="45"/>
      <c r="D801" s="45"/>
      <c r="E801" s="45"/>
      <c r="F801" s="45"/>
      <c r="G801" s="45"/>
      <c r="H801" s="31"/>
      <c r="I801" s="45"/>
      <c r="J801" s="45"/>
      <c r="K801" s="46"/>
      <c r="L801" s="31"/>
      <c r="M801" s="46"/>
      <c r="N801" s="30"/>
      <c r="O801" s="30"/>
      <c r="P801" s="30"/>
      <c r="AK801" s="7"/>
      <c r="AR801" s="10">
        <f t="shared" ca="1" si="32"/>
        <v>21</v>
      </c>
    </row>
    <row r="802" spans="1:44">
      <c r="A802" s="46"/>
      <c r="B802" s="46"/>
      <c r="C802" s="45"/>
      <c r="D802" s="45"/>
      <c r="E802" s="45"/>
      <c r="F802" s="45"/>
      <c r="G802" s="45"/>
      <c r="H802" s="31"/>
      <c r="I802" s="45"/>
      <c r="J802" s="45"/>
      <c r="K802" s="46"/>
      <c r="L802" s="31"/>
      <c r="M802" s="46"/>
      <c r="N802" s="30"/>
      <c r="O802" s="30"/>
      <c r="P802" s="30"/>
      <c r="AK802" s="7"/>
      <c r="AR802" s="10">
        <f t="shared" ca="1" si="32"/>
        <v>22</v>
      </c>
    </row>
    <row r="803" spans="1:44">
      <c r="A803" s="46"/>
      <c r="B803" s="46"/>
      <c r="C803" s="45"/>
      <c r="D803" s="45"/>
      <c r="E803" s="45"/>
      <c r="F803" s="45"/>
      <c r="G803" s="45"/>
      <c r="H803" s="31"/>
      <c r="I803" s="45"/>
      <c r="J803" s="45"/>
      <c r="K803" s="46"/>
      <c r="L803" s="31"/>
      <c r="M803" s="46"/>
      <c r="N803" s="30"/>
      <c r="O803" s="30"/>
      <c r="P803" s="30"/>
      <c r="AK803" s="7"/>
      <c r="AR803" s="10">
        <f t="shared" ca="1" si="32"/>
        <v>14</v>
      </c>
    </row>
    <row r="804" spans="1:44">
      <c r="A804" s="46"/>
      <c r="B804" s="46"/>
      <c r="C804" s="45"/>
      <c r="D804" s="45"/>
      <c r="E804" s="45"/>
      <c r="F804" s="45"/>
      <c r="G804" s="45"/>
      <c r="H804" s="31"/>
      <c r="I804" s="45"/>
      <c r="J804" s="45"/>
      <c r="K804" s="46"/>
      <c r="L804" s="31"/>
      <c r="M804" s="46"/>
      <c r="N804" s="30"/>
      <c r="O804" s="30"/>
      <c r="P804" s="30"/>
      <c r="AK804" s="7"/>
      <c r="AR804" s="10">
        <f t="shared" ca="1" si="32"/>
        <v>3</v>
      </c>
    </row>
    <row r="805" spans="1:44">
      <c r="A805" s="46"/>
      <c r="B805" s="46"/>
      <c r="C805" s="45"/>
      <c r="D805" s="45"/>
      <c r="E805" s="45"/>
      <c r="F805" s="45"/>
      <c r="G805" s="45"/>
      <c r="H805" s="31"/>
      <c r="I805" s="45"/>
      <c r="J805" s="45"/>
      <c r="K805" s="46"/>
      <c r="L805" s="31"/>
      <c r="M805" s="46"/>
      <c r="N805" s="30"/>
      <c r="O805" s="30"/>
      <c r="P805" s="30"/>
      <c r="AK805" s="7"/>
      <c r="AR805" s="10">
        <f t="shared" ca="1" si="32"/>
        <v>23</v>
      </c>
    </row>
    <row r="806" spans="1:44">
      <c r="A806" s="46"/>
      <c r="B806" s="46"/>
      <c r="C806" s="45"/>
      <c r="D806" s="45"/>
      <c r="E806" s="45"/>
      <c r="F806" s="45"/>
      <c r="G806" s="45"/>
      <c r="H806" s="31"/>
      <c r="I806" s="45"/>
      <c r="J806" s="45"/>
      <c r="K806" s="46"/>
      <c r="L806" s="31"/>
      <c r="M806" s="46"/>
      <c r="N806" s="30"/>
      <c r="O806" s="30"/>
      <c r="P806" s="30"/>
      <c r="AK806" s="7"/>
      <c r="AR806" s="10">
        <f t="shared" ca="1" si="32"/>
        <v>34</v>
      </c>
    </row>
    <row r="807" spans="1:44">
      <c r="A807" s="46"/>
      <c r="B807" s="46"/>
      <c r="C807" s="45"/>
      <c r="D807" s="45"/>
      <c r="E807" s="45"/>
      <c r="F807" s="45"/>
      <c r="G807" s="45"/>
      <c r="H807" s="31"/>
      <c r="I807" s="45"/>
      <c r="J807" s="45"/>
      <c r="K807" s="46"/>
      <c r="L807" s="31"/>
      <c r="M807" s="46"/>
      <c r="N807" s="30"/>
      <c r="O807" s="30"/>
      <c r="P807" s="30"/>
      <c r="AK807" s="7"/>
      <c r="AR807" s="10">
        <f t="shared" ca="1" si="32"/>
        <v>21</v>
      </c>
    </row>
    <row r="808" spans="1:44">
      <c r="A808" s="46"/>
      <c r="B808" s="46"/>
      <c r="C808" s="45"/>
      <c r="D808" s="45"/>
      <c r="E808" s="45"/>
      <c r="F808" s="45"/>
      <c r="G808" s="45"/>
      <c r="H808" s="31"/>
      <c r="I808" s="45"/>
      <c r="J808" s="45"/>
      <c r="K808" s="46"/>
      <c r="L808" s="31"/>
      <c r="M808" s="46"/>
      <c r="N808" s="30"/>
      <c r="O808" s="30"/>
      <c r="P808" s="30"/>
      <c r="AK808" s="7"/>
      <c r="AR808" s="10">
        <f t="shared" ca="1" si="32"/>
        <v>18</v>
      </c>
    </row>
    <row r="809" spans="1:44">
      <c r="A809" s="46"/>
      <c r="B809" s="46"/>
      <c r="C809" s="45"/>
      <c r="D809" s="45"/>
      <c r="E809" s="45"/>
      <c r="F809" s="45"/>
      <c r="G809" s="45"/>
      <c r="H809" s="31"/>
      <c r="I809" s="45"/>
      <c r="J809" s="45"/>
      <c r="K809" s="46"/>
      <c r="L809" s="31"/>
      <c r="M809" s="46"/>
      <c r="N809" s="30"/>
      <c r="O809" s="30"/>
      <c r="P809" s="30"/>
      <c r="AK809" s="7"/>
      <c r="AR809" s="10">
        <f t="shared" ca="1" si="32"/>
        <v>28</v>
      </c>
    </row>
    <row r="810" spans="1:44">
      <c r="A810" s="46"/>
      <c r="B810" s="46"/>
      <c r="C810" s="45"/>
      <c r="D810" s="45"/>
      <c r="E810" s="45"/>
      <c r="F810" s="45"/>
      <c r="G810" s="45"/>
      <c r="H810" s="31"/>
      <c r="I810" s="45"/>
      <c r="J810" s="45"/>
      <c r="K810" s="46"/>
      <c r="L810" s="31"/>
      <c r="M810" s="46"/>
      <c r="N810" s="30"/>
      <c r="O810" s="30"/>
      <c r="P810" s="30"/>
      <c r="AK810" s="7"/>
      <c r="AR810" s="10">
        <f t="shared" ca="1" si="32"/>
        <v>15</v>
      </c>
    </row>
    <row r="811" spans="1:44">
      <c r="A811" s="46"/>
      <c r="B811" s="46"/>
      <c r="C811" s="45"/>
      <c r="D811" s="45"/>
      <c r="E811" s="45"/>
      <c r="F811" s="45"/>
      <c r="G811" s="45"/>
      <c r="H811" s="31"/>
      <c r="I811" s="45"/>
      <c r="J811" s="45"/>
      <c r="K811" s="46"/>
      <c r="L811" s="31"/>
      <c r="M811" s="46"/>
      <c r="N811" s="30"/>
      <c r="O811" s="30"/>
      <c r="P811" s="30"/>
      <c r="AK811" s="7"/>
      <c r="AR811" s="10">
        <f t="shared" ca="1" si="32"/>
        <v>2</v>
      </c>
    </row>
    <row r="812" spans="1:44">
      <c r="A812" s="46"/>
      <c r="B812" s="46"/>
      <c r="C812" s="45"/>
      <c r="D812" s="45"/>
      <c r="E812" s="45"/>
      <c r="F812" s="45"/>
      <c r="G812" s="45"/>
      <c r="H812" s="31"/>
      <c r="I812" s="45"/>
      <c r="J812" s="45"/>
      <c r="K812" s="46"/>
      <c r="L812" s="31"/>
      <c r="M812" s="46"/>
      <c r="N812" s="30"/>
      <c r="O812" s="30"/>
      <c r="P812" s="30"/>
      <c r="AK812" s="7"/>
      <c r="AR812" s="10">
        <f t="shared" ca="1" si="32"/>
        <v>18</v>
      </c>
    </row>
    <row r="813" spans="1:44">
      <c r="A813" s="46"/>
      <c r="B813" s="46"/>
      <c r="C813" s="45"/>
      <c r="D813" s="45"/>
      <c r="E813" s="45"/>
      <c r="F813" s="45"/>
      <c r="G813" s="45"/>
      <c r="H813" s="31"/>
      <c r="I813" s="45"/>
      <c r="J813" s="45"/>
      <c r="K813" s="46"/>
      <c r="L813" s="31"/>
      <c r="M813" s="46"/>
      <c r="N813" s="30"/>
      <c r="O813" s="30"/>
      <c r="P813" s="30"/>
      <c r="AK813" s="7"/>
      <c r="AR813" s="10">
        <f t="shared" ca="1" si="32"/>
        <v>7</v>
      </c>
    </row>
    <row r="814" spans="1:44">
      <c r="A814" s="46"/>
      <c r="B814" s="46"/>
      <c r="C814" s="45"/>
      <c r="D814" s="45"/>
      <c r="E814" s="45"/>
      <c r="F814" s="45"/>
      <c r="G814" s="45"/>
      <c r="H814" s="31"/>
      <c r="I814" s="45"/>
      <c r="J814" s="45"/>
      <c r="K814" s="46"/>
      <c r="L814" s="31"/>
      <c r="M814" s="46"/>
      <c r="N814" s="30"/>
      <c r="O814" s="30"/>
      <c r="P814" s="30"/>
      <c r="AK814" s="7"/>
      <c r="AR814" s="10">
        <f t="shared" ca="1" si="32"/>
        <v>6</v>
      </c>
    </row>
    <row r="815" spans="1:44">
      <c r="A815" s="46"/>
      <c r="B815" s="46"/>
      <c r="C815" s="45"/>
      <c r="D815" s="45"/>
      <c r="E815" s="45"/>
      <c r="F815" s="45"/>
      <c r="G815" s="45"/>
      <c r="H815" s="31"/>
      <c r="I815" s="45"/>
      <c r="J815" s="45"/>
      <c r="K815" s="46"/>
      <c r="L815" s="31"/>
      <c r="M815" s="46"/>
      <c r="N815" s="30"/>
      <c r="O815" s="30"/>
      <c r="P815" s="30"/>
      <c r="AK815" s="7"/>
      <c r="AR815" s="10">
        <f t="shared" ca="1" si="32"/>
        <v>17</v>
      </c>
    </row>
    <row r="816" spans="1:44">
      <c r="A816" s="46"/>
      <c r="B816" s="46"/>
      <c r="C816" s="45"/>
      <c r="D816" s="45"/>
      <c r="E816" s="45"/>
      <c r="F816" s="45"/>
      <c r="G816" s="45"/>
      <c r="H816" s="31"/>
      <c r="I816" s="45"/>
      <c r="J816" s="45"/>
      <c r="K816" s="46"/>
      <c r="L816" s="31"/>
      <c r="M816" s="46"/>
      <c r="N816" s="30"/>
      <c r="O816" s="30"/>
      <c r="P816" s="30"/>
      <c r="AK816" s="7"/>
      <c r="AR816" s="10">
        <f t="shared" ca="1" si="32"/>
        <v>13</v>
      </c>
    </row>
    <row r="817" spans="1:44">
      <c r="A817" s="46"/>
      <c r="B817" s="46"/>
      <c r="C817" s="45"/>
      <c r="D817" s="45"/>
      <c r="E817" s="45"/>
      <c r="F817" s="45"/>
      <c r="G817" s="45"/>
      <c r="H817" s="31"/>
      <c r="I817" s="45"/>
      <c r="J817" s="45"/>
      <c r="K817" s="46"/>
      <c r="L817" s="31"/>
      <c r="M817" s="46"/>
      <c r="N817" s="30"/>
      <c r="O817" s="30"/>
      <c r="P817" s="30"/>
      <c r="AK817" s="7"/>
      <c r="AR817" s="10">
        <f t="shared" ca="1" si="32"/>
        <v>2</v>
      </c>
    </row>
    <row r="818" spans="1:44">
      <c r="A818" s="46"/>
      <c r="B818" s="46"/>
      <c r="C818" s="45"/>
      <c r="D818" s="45"/>
      <c r="E818" s="45"/>
      <c r="F818" s="45"/>
      <c r="G818" s="45"/>
      <c r="H818" s="31"/>
      <c r="I818" s="45"/>
      <c r="J818" s="45"/>
      <c r="K818" s="46"/>
      <c r="L818" s="31"/>
      <c r="M818" s="46"/>
      <c r="N818" s="30"/>
      <c r="O818" s="30"/>
      <c r="P818" s="30"/>
      <c r="AK818" s="7"/>
      <c r="AR818" s="10">
        <f t="shared" ca="1" si="32"/>
        <v>11</v>
      </c>
    </row>
    <row r="819" spans="1:44">
      <c r="A819" s="46"/>
      <c r="B819" s="46"/>
      <c r="C819" s="45"/>
      <c r="D819" s="45"/>
      <c r="E819" s="45"/>
      <c r="F819" s="45"/>
      <c r="G819" s="45"/>
      <c r="H819" s="31"/>
      <c r="I819" s="45"/>
      <c r="J819" s="45"/>
      <c r="K819" s="46"/>
      <c r="L819" s="31"/>
      <c r="M819" s="46"/>
      <c r="N819" s="30"/>
      <c r="O819" s="30"/>
      <c r="P819" s="30"/>
      <c r="AK819" s="7"/>
      <c r="AR819" s="10">
        <f t="shared" ca="1" si="32"/>
        <v>29</v>
      </c>
    </row>
    <row r="820" spans="1:44">
      <c r="A820" s="46"/>
      <c r="B820" s="46"/>
      <c r="C820" s="45"/>
      <c r="D820" s="45"/>
      <c r="E820" s="45"/>
      <c r="F820" s="45"/>
      <c r="G820" s="45"/>
      <c r="H820" s="31"/>
      <c r="I820" s="45"/>
      <c r="J820" s="45"/>
      <c r="K820" s="46"/>
      <c r="L820" s="31"/>
      <c r="M820" s="46"/>
      <c r="N820" s="30"/>
      <c r="O820" s="30"/>
      <c r="P820" s="30"/>
      <c r="AK820" s="7"/>
      <c r="AR820" s="10">
        <f t="shared" ca="1" si="32"/>
        <v>7</v>
      </c>
    </row>
    <row r="821" spans="1:44">
      <c r="A821" s="46"/>
      <c r="B821" s="46"/>
      <c r="C821" s="45"/>
      <c r="D821" s="45"/>
      <c r="E821" s="45"/>
      <c r="F821" s="45"/>
      <c r="G821" s="45"/>
      <c r="H821" s="31"/>
      <c r="I821" s="45"/>
      <c r="J821" s="45"/>
      <c r="K821" s="46"/>
      <c r="L821" s="31"/>
      <c r="M821" s="46"/>
      <c r="N821" s="30"/>
      <c r="O821" s="30"/>
      <c r="P821" s="30"/>
      <c r="AK821" s="7"/>
      <c r="AR821" s="10">
        <f t="shared" ca="1" si="32"/>
        <v>20</v>
      </c>
    </row>
    <row r="822" spans="1:44">
      <c r="A822" s="46"/>
      <c r="B822" s="46"/>
      <c r="C822" s="45"/>
      <c r="D822" s="45"/>
      <c r="E822" s="45"/>
      <c r="F822" s="45"/>
      <c r="G822" s="45"/>
      <c r="H822" s="31"/>
      <c r="I822" s="45"/>
      <c r="J822" s="45"/>
      <c r="K822" s="46"/>
      <c r="L822" s="31"/>
      <c r="M822" s="46"/>
      <c r="N822" s="30"/>
      <c r="O822" s="30"/>
      <c r="P822" s="30"/>
      <c r="AK822" s="7"/>
      <c r="AR822" s="10">
        <f t="shared" ca="1" si="32"/>
        <v>12</v>
      </c>
    </row>
    <row r="823" spans="1:44">
      <c r="A823" s="46"/>
      <c r="B823" s="46"/>
      <c r="C823" s="45"/>
      <c r="D823" s="45"/>
      <c r="E823" s="45"/>
      <c r="F823" s="45"/>
      <c r="G823" s="45"/>
      <c r="H823" s="31"/>
      <c r="I823" s="45"/>
      <c r="J823" s="45"/>
      <c r="K823" s="46"/>
      <c r="L823" s="31"/>
      <c r="M823" s="46"/>
      <c r="N823" s="30"/>
      <c r="O823" s="30"/>
      <c r="P823" s="30"/>
      <c r="AK823" s="7"/>
      <c r="AR823" s="10">
        <f t="shared" ca="1" si="32"/>
        <v>21</v>
      </c>
    </row>
    <row r="824" spans="1:44">
      <c r="A824" s="46"/>
      <c r="B824" s="46"/>
      <c r="C824" s="45"/>
      <c r="D824" s="45"/>
      <c r="E824" s="45"/>
      <c r="F824" s="45"/>
      <c r="G824" s="45"/>
      <c r="H824" s="31"/>
      <c r="I824" s="45"/>
      <c r="J824" s="45"/>
      <c r="K824" s="46"/>
      <c r="L824" s="31"/>
      <c r="M824" s="46"/>
      <c r="N824" s="30"/>
      <c r="O824" s="30"/>
      <c r="P824" s="30"/>
      <c r="AK824" s="7"/>
      <c r="AR824" s="10">
        <f t="shared" ca="1" si="32"/>
        <v>32</v>
      </c>
    </row>
    <row r="825" spans="1:44">
      <c r="A825" s="46"/>
      <c r="B825" s="46"/>
      <c r="C825" s="45"/>
      <c r="D825" s="45"/>
      <c r="E825" s="45"/>
      <c r="F825" s="45"/>
      <c r="G825" s="45"/>
      <c r="H825" s="31"/>
      <c r="I825" s="45"/>
      <c r="J825" s="45"/>
      <c r="K825" s="46"/>
      <c r="L825" s="31"/>
      <c r="M825" s="46"/>
      <c r="N825" s="30"/>
      <c r="O825" s="30"/>
      <c r="P825" s="30"/>
      <c r="AK825" s="7"/>
      <c r="AR825" s="10">
        <f t="shared" ca="1" si="32"/>
        <v>11</v>
      </c>
    </row>
    <row r="826" spans="1:44">
      <c r="A826" s="46"/>
      <c r="B826" s="46"/>
      <c r="C826" s="45"/>
      <c r="D826" s="45"/>
      <c r="E826" s="45"/>
      <c r="F826" s="45"/>
      <c r="G826" s="45"/>
      <c r="H826" s="31"/>
      <c r="I826" s="45"/>
      <c r="J826" s="45"/>
      <c r="K826" s="46"/>
      <c r="L826" s="31"/>
      <c r="M826" s="46"/>
      <c r="N826" s="30"/>
      <c r="O826" s="30"/>
      <c r="P826" s="30"/>
      <c r="AK826" s="7"/>
      <c r="AR826" s="10">
        <f t="shared" ca="1" si="32"/>
        <v>6</v>
      </c>
    </row>
    <row r="827" spans="1:44">
      <c r="A827" s="46"/>
      <c r="B827" s="46"/>
      <c r="C827" s="45"/>
      <c r="D827" s="45"/>
      <c r="E827" s="45"/>
      <c r="F827" s="45"/>
      <c r="G827" s="45"/>
      <c r="H827" s="31"/>
      <c r="I827" s="45"/>
      <c r="J827" s="45"/>
      <c r="K827" s="46"/>
      <c r="L827" s="31"/>
      <c r="M827" s="46"/>
      <c r="N827" s="30"/>
      <c r="O827" s="30"/>
      <c r="P827" s="30"/>
      <c r="AK827" s="7"/>
      <c r="AR827" s="10">
        <f t="shared" ca="1" si="32"/>
        <v>7</v>
      </c>
    </row>
    <row r="828" spans="1:44">
      <c r="A828" s="46"/>
      <c r="B828" s="46"/>
      <c r="C828" s="45"/>
      <c r="D828" s="45"/>
      <c r="E828" s="45"/>
      <c r="F828" s="45"/>
      <c r="G828" s="45"/>
      <c r="H828" s="31"/>
      <c r="I828" s="45"/>
      <c r="J828" s="45"/>
      <c r="K828" s="46"/>
      <c r="L828" s="31"/>
      <c r="M828" s="46"/>
      <c r="N828" s="30"/>
      <c r="O828" s="30"/>
      <c r="P828" s="30"/>
      <c r="AK828" s="7"/>
      <c r="AR828" s="10">
        <f t="shared" ca="1" si="32"/>
        <v>7</v>
      </c>
    </row>
    <row r="829" spans="1:44">
      <c r="A829" s="46"/>
      <c r="B829" s="46"/>
      <c r="C829" s="45"/>
      <c r="D829" s="45"/>
      <c r="E829" s="45"/>
      <c r="F829" s="45"/>
      <c r="G829" s="45"/>
      <c r="H829" s="31"/>
      <c r="I829" s="45"/>
      <c r="J829" s="45"/>
      <c r="K829" s="46"/>
      <c r="L829" s="31"/>
      <c r="M829" s="46"/>
      <c r="N829" s="30"/>
      <c r="O829" s="30"/>
      <c r="P829" s="30"/>
      <c r="AK829" s="7"/>
      <c r="AR829" s="10">
        <f t="shared" ca="1" si="32"/>
        <v>3</v>
      </c>
    </row>
    <row r="830" spans="1:44">
      <c r="A830" s="46"/>
      <c r="B830" s="46"/>
      <c r="C830" s="45"/>
      <c r="D830" s="45"/>
      <c r="E830" s="45"/>
      <c r="F830" s="45"/>
      <c r="G830" s="45"/>
      <c r="H830" s="31"/>
      <c r="I830" s="45"/>
      <c r="J830" s="45"/>
      <c r="K830" s="46"/>
      <c r="L830" s="31"/>
      <c r="M830" s="46"/>
      <c r="N830" s="30"/>
      <c r="O830" s="30"/>
      <c r="P830" s="30"/>
      <c r="AK830" s="7"/>
      <c r="AR830" s="10">
        <f t="shared" ca="1" si="32"/>
        <v>26</v>
      </c>
    </row>
    <row r="831" spans="1:44">
      <c r="A831" s="46"/>
      <c r="B831" s="46"/>
      <c r="C831" s="45"/>
      <c r="D831" s="45"/>
      <c r="E831" s="45"/>
      <c r="F831" s="45"/>
      <c r="G831" s="45"/>
      <c r="H831" s="31"/>
      <c r="I831" s="45"/>
      <c r="J831" s="45"/>
      <c r="K831" s="46"/>
      <c r="L831" s="31"/>
      <c r="M831" s="46"/>
      <c r="N831" s="30"/>
      <c r="O831" s="30"/>
      <c r="P831" s="30"/>
      <c r="AK831" s="7"/>
      <c r="AR831" s="10">
        <f t="shared" ca="1" si="32"/>
        <v>16</v>
      </c>
    </row>
    <row r="832" spans="1:44">
      <c r="A832" s="46"/>
      <c r="B832" s="46"/>
      <c r="C832" s="45"/>
      <c r="D832" s="45"/>
      <c r="E832" s="45"/>
      <c r="F832" s="45"/>
      <c r="G832" s="45"/>
      <c r="H832" s="31"/>
      <c r="I832" s="45"/>
      <c r="J832" s="45"/>
      <c r="K832" s="46"/>
      <c r="L832" s="31"/>
      <c r="M832" s="46"/>
      <c r="N832" s="30"/>
      <c r="O832" s="30"/>
      <c r="P832" s="30"/>
      <c r="AK832" s="7"/>
      <c r="AR832" s="10">
        <f t="shared" ca="1" si="32"/>
        <v>35</v>
      </c>
    </row>
    <row r="833" spans="1:44">
      <c r="A833" s="46"/>
      <c r="B833" s="46"/>
      <c r="C833" s="45"/>
      <c r="D833" s="45"/>
      <c r="E833" s="45"/>
      <c r="F833" s="45"/>
      <c r="G833" s="45"/>
      <c r="H833" s="31"/>
      <c r="I833" s="45"/>
      <c r="J833" s="45"/>
      <c r="K833" s="46"/>
      <c r="L833" s="31"/>
      <c r="M833" s="46"/>
      <c r="N833" s="30"/>
      <c r="O833" s="30"/>
      <c r="P833" s="30"/>
      <c r="AK833" s="7"/>
      <c r="AR833" s="10">
        <f t="shared" ca="1" si="32"/>
        <v>17</v>
      </c>
    </row>
    <row r="834" spans="1:44">
      <c r="A834" s="46"/>
      <c r="B834" s="46"/>
      <c r="C834" s="45"/>
      <c r="D834" s="45"/>
      <c r="E834" s="45"/>
      <c r="F834" s="45"/>
      <c r="G834" s="45"/>
      <c r="H834" s="31"/>
      <c r="I834" s="45"/>
      <c r="J834" s="45"/>
      <c r="K834" s="46"/>
      <c r="L834" s="31"/>
      <c r="M834" s="46"/>
      <c r="N834" s="30"/>
      <c r="O834" s="30"/>
      <c r="P834" s="30"/>
      <c r="AK834" s="7"/>
      <c r="AR834" s="10">
        <f t="shared" ca="1" si="32"/>
        <v>28</v>
      </c>
    </row>
    <row r="835" spans="1:44">
      <c r="A835" s="46"/>
      <c r="B835" s="46"/>
      <c r="C835" s="45"/>
      <c r="D835" s="45"/>
      <c r="E835" s="45"/>
      <c r="F835" s="45"/>
      <c r="G835" s="45"/>
      <c r="H835" s="31"/>
      <c r="I835" s="45"/>
      <c r="J835" s="45"/>
      <c r="K835" s="46"/>
      <c r="L835" s="31"/>
      <c r="M835" s="46"/>
      <c r="N835" s="30"/>
      <c r="O835" s="30"/>
      <c r="P835" s="30"/>
      <c r="AK835" s="7"/>
      <c r="AR835" s="10">
        <f t="shared" ca="1" si="32"/>
        <v>23</v>
      </c>
    </row>
    <row r="836" spans="1:44">
      <c r="A836" s="46"/>
      <c r="B836" s="46"/>
      <c r="C836" s="45"/>
      <c r="D836" s="45"/>
      <c r="E836" s="45"/>
      <c r="F836" s="45"/>
      <c r="G836" s="45"/>
      <c r="H836" s="31"/>
      <c r="I836" s="45"/>
      <c r="J836" s="45"/>
      <c r="K836" s="46"/>
      <c r="L836" s="31"/>
      <c r="M836" s="46"/>
      <c r="N836" s="30"/>
      <c r="O836" s="30"/>
      <c r="P836" s="30"/>
      <c r="AK836" s="7"/>
      <c r="AR836" s="10">
        <f t="shared" ca="1" si="32"/>
        <v>12</v>
      </c>
    </row>
    <row r="837" spans="1:44">
      <c r="A837" s="46"/>
      <c r="B837" s="46"/>
      <c r="C837" s="45"/>
      <c r="D837" s="45"/>
      <c r="E837" s="45"/>
      <c r="F837" s="45"/>
      <c r="G837" s="45"/>
      <c r="H837" s="31"/>
      <c r="I837" s="45"/>
      <c r="J837" s="45"/>
      <c r="K837" s="46"/>
      <c r="L837" s="31"/>
      <c r="M837" s="46"/>
      <c r="N837" s="30"/>
      <c r="O837" s="30"/>
      <c r="P837" s="30"/>
      <c r="AK837" s="7"/>
      <c r="AR837" s="10">
        <f t="shared" ref="AR837:AR900" ca="1" si="33">IF($A$2="no",INT(RAND()*36+1),INT(RAND()*37))</f>
        <v>24</v>
      </c>
    </row>
    <row r="838" spans="1:44">
      <c r="A838" s="46"/>
      <c r="B838" s="46"/>
      <c r="C838" s="45"/>
      <c r="D838" s="45"/>
      <c r="E838" s="45"/>
      <c r="F838" s="45"/>
      <c r="G838" s="45"/>
      <c r="H838" s="31"/>
      <c r="I838" s="45"/>
      <c r="J838" s="45"/>
      <c r="K838" s="46"/>
      <c r="L838" s="31"/>
      <c r="M838" s="46"/>
      <c r="N838" s="30"/>
      <c r="O838" s="30"/>
      <c r="P838" s="30"/>
      <c r="AK838" s="7"/>
      <c r="AR838" s="10">
        <f t="shared" ca="1" si="33"/>
        <v>21</v>
      </c>
    </row>
    <row r="839" spans="1:44">
      <c r="A839" s="46"/>
      <c r="B839" s="46"/>
      <c r="C839" s="45"/>
      <c r="D839" s="45"/>
      <c r="E839" s="45"/>
      <c r="F839" s="45"/>
      <c r="G839" s="45"/>
      <c r="H839" s="31"/>
      <c r="I839" s="45"/>
      <c r="J839" s="45"/>
      <c r="K839" s="46"/>
      <c r="L839" s="31"/>
      <c r="M839" s="46"/>
      <c r="N839" s="30"/>
      <c r="O839" s="30"/>
      <c r="P839" s="30"/>
      <c r="AK839" s="7"/>
      <c r="AR839" s="10">
        <f t="shared" ca="1" si="33"/>
        <v>5</v>
      </c>
    </row>
    <row r="840" spans="1:44">
      <c r="A840" s="46"/>
      <c r="B840" s="46"/>
      <c r="C840" s="45"/>
      <c r="D840" s="45"/>
      <c r="E840" s="45"/>
      <c r="F840" s="45"/>
      <c r="G840" s="45"/>
      <c r="H840" s="31"/>
      <c r="I840" s="45"/>
      <c r="J840" s="45"/>
      <c r="K840" s="46"/>
      <c r="L840" s="31"/>
      <c r="M840" s="46"/>
      <c r="N840" s="30"/>
      <c r="O840" s="30"/>
      <c r="P840" s="30"/>
      <c r="AK840" s="7"/>
      <c r="AR840" s="10">
        <f t="shared" ca="1" si="33"/>
        <v>23</v>
      </c>
    </row>
    <row r="841" spans="1:44">
      <c r="A841" s="46"/>
      <c r="B841" s="46"/>
      <c r="C841" s="45"/>
      <c r="D841" s="45"/>
      <c r="E841" s="45"/>
      <c r="F841" s="45"/>
      <c r="G841" s="45"/>
      <c r="H841" s="31"/>
      <c r="I841" s="45"/>
      <c r="J841" s="45"/>
      <c r="K841" s="46"/>
      <c r="L841" s="31"/>
      <c r="M841" s="46"/>
      <c r="N841" s="30"/>
      <c r="O841" s="30"/>
      <c r="P841" s="30"/>
      <c r="AK841" s="7"/>
      <c r="AR841" s="10">
        <f t="shared" ca="1" si="33"/>
        <v>8</v>
      </c>
    </row>
    <row r="842" spans="1:44">
      <c r="A842" s="46"/>
      <c r="B842" s="46"/>
      <c r="C842" s="45"/>
      <c r="D842" s="45"/>
      <c r="E842" s="45"/>
      <c r="F842" s="45"/>
      <c r="G842" s="45"/>
      <c r="H842" s="31"/>
      <c r="I842" s="45"/>
      <c r="J842" s="45"/>
      <c r="K842" s="46"/>
      <c r="L842" s="31"/>
      <c r="M842" s="46"/>
      <c r="N842" s="30"/>
      <c r="O842" s="30"/>
      <c r="P842" s="30"/>
      <c r="AK842" s="7"/>
      <c r="AR842" s="10">
        <f t="shared" ca="1" si="33"/>
        <v>25</v>
      </c>
    </row>
    <row r="843" spans="1:44">
      <c r="A843" s="46"/>
      <c r="B843" s="46"/>
      <c r="C843" s="45"/>
      <c r="D843" s="45"/>
      <c r="E843" s="45"/>
      <c r="F843" s="45"/>
      <c r="G843" s="45"/>
      <c r="H843" s="31"/>
      <c r="I843" s="45"/>
      <c r="J843" s="45"/>
      <c r="K843" s="46"/>
      <c r="L843" s="31"/>
      <c r="M843" s="46"/>
      <c r="N843" s="30"/>
      <c r="O843" s="30"/>
      <c r="P843" s="30"/>
      <c r="AK843" s="7"/>
      <c r="AR843" s="10">
        <f t="shared" ca="1" si="33"/>
        <v>17</v>
      </c>
    </row>
    <row r="844" spans="1:44">
      <c r="A844" s="46"/>
      <c r="B844" s="46"/>
      <c r="C844" s="45"/>
      <c r="D844" s="45"/>
      <c r="E844" s="45"/>
      <c r="F844" s="45"/>
      <c r="G844" s="45"/>
      <c r="H844" s="31"/>
      <c r="I844" s="45"/>
      <c r="J844" s="45"/>
      <c r="K844" s="46"/>
      <c r="L844" s="31"/>
      <c r="M844" s="46"/>
      <c r="N844" s="30"/>
      <c r="O844" s="30"/>
      <c r="P844" s="30"/>
      <c r="AK844" s="7"/>
      <c r="AR844" s="10">
        <f t="shared" ca="1" si="33"/>
        <v>24</v>
      </c>
    </row>
    <row r="845" spans="1:44">
      <c r="A845" s="46"/>
      <c r="B845" s="46"/>
      <c r="C845" s="45"/>
      <c r="D845" s="45"/>
      <c r="E845" s="45"/>
      <c r="F845" s="45"/>
      <c r="G845" s="45"/>
      <c r="H845" s="31"/>
      <c r="I845" s="45"/>
      <c r="J845" s="45"/>
      <c r="K845" s="46"/>
      <c r="L845" s="31"/>
      <c r="M845" s="46"/>
      <c r="N845" s="30"/>
      <c r="O845" s="30"/>
      <c r="P845" s="30"/>
      <c r="AK845" s="7"/>
      <c r="AR845" s="10">
        <f t="shared" ca="1" si="33"/>
        <v>6</v>
      </c>
    </row>
    <row r="846" spans="1:44">
      <c r="A846" s="46"/>
      <c r="B846" s="46"/>
      <c r="C846" s="45"/>
      <c r="D846" s="45"/>
      <c r="E846" s="45"/>
      <c r="F846" s="45"/>
      <c r="G846" s="45"/>
      <c r="H846" s="31"/>
      <c r="I846" s="45"/>
      <c r="J846" s="45"/>
      <c r="K846" s="46"/>
      <c r="L846" s="31"/>
      <c r="M846" s="46"/>
      <c r="N846" s="30"/>
      <c r="O846" s="30"/>
      <c r="P846" s="30"/>
      <c r="AK846" s="7"/>
      <c r="AR846" s="10">
        <f t="shared" ca="1" si="33"/>
        <v>13</v>
      </c>
    </row>
    <row r="847" spans="1:44">
      <c r="A847" s="46"/>
      <c r="B847" s="46"/>
      <c r="C847" s="45"/>
      <c r="D847" s="45"/>
      <c r="E847" s="45"/>
      <c r="F847" s="45"/>
      <c r="G847" s="45"/>
      <c r="H847" s="31"/>
      <c r="I847" s="45"/>
      <c r="J847" s="45"/>
      <c r="K847" s="46"/>
      <c r="L847" s="31"/>
      <c r="M847" s="46"/>
      <c r="N847" s="30"/>
      <c r="O847" s="30"/>
      <c r="P847" s="30"/>
      <c r="AK847" s="7"/>
      <c r="AR847" s="10">
        <f t="shared" ca="1" si="33"/>
        <v>14</v>
      </c>
    </row>
    <row r="848" spans="1:44">
      <c r="A848" s="46"/>
      <c r="B848" s="46"/>
      <c r="C848" s="45"/>
      <c r="D848" s="45"/>
      <c r="E848" s="45"/>
      <c r="F848" s="45"/>
      <c r="G848" s="45"/>
      <c r="H848" s="31"/>
      <c r="I848" s="45"/>
      <c r="J848" s="45"/>
      <c r="K848" s="46"/>
      <c r="L848" s="31"/>
      <c r="M848" s="46"/>
      <c r="N848" s="30"/>
      <c r="O848" s="30"/>
      <c r="P848" s="30"/>
      <c r="AK848" s="7"/>
      <c r="AR848" s="10">
        <f t="shared" ca="1" si="33"/>
        <v>26</v>
      </c>
    </row>
    <row r="849" spans="1:44">
      <c r="A849" s="46"/>
      <c r="B849" s="46"/>
      <c r="C849" s="45"/>
      <c r="D849" s="45"/>
      <c r="E849" s="45"/>
      <c r="F849" s="45"/>
      <c r="G849" s="45"/>
      <c r="H849" s="31"/>
      <c r="I849" s="45"/>
      <c r="J849" s="45"/>
      <c r="K849" s="46"/>
      <c r="L849" s="31"/>
      <c r="M849" s="46"/>
      <c r="N849" s="30"/>
      <c r="O849" s="30"/>
      <c r="P849" s="30"/>
      <c r="AK849" s="7"/>
      <c r="AR849" s="10">
        <f t="shared" ca="1" si="33"/>
        <v>2</v>
      </c>
    </row>
    <row r="850" spans="1:44">
      <c r="A850" s="46"/>
      <c r="B850" s="46"/>
      <c r="C850" s="45"/>
      <c r="D850" s="45"/>
      <c r="E850" s="45"/>
      <c r="F850" s="45"/>
      <c r="G850" s="45"/>
      <c r="H850" s="31"/>
      <c r="I850" s="45"/>
      <c r="J850" s="45"/>
      <c r="K850" s="46"/>
      <c r="L850" s="31"/>
      <c r="M850" s="46"/>
      <c r="N850" s="30"/>
      <c r="O850" s="30"/>
      <c r="P850" s="30"/>
      <c r="AK850" s="7"/>
      <c r="AR850" s="10">
        <f t="shared" ca="1" si="33"/>
        <v>9</v>
      </c>
    </row>
    <row r="851" spans="1:44">
      <c r="A851" s="46"/>
      <c r="B851" s="46"/>
      <c r="C851" s="45"/>
      <c r="D851" s="45"/>
      <c r="E851" s="45"/>
      <c r="F851" s="45"/>
      <c r="G851" s="45"/>
      <c r="H851" s="31"/>
      <c r="I851" s="45"/>
      <c r="J851" s="45"/>
      <c r="K851" s="46"/>
      <c r="L851" s="31"/>
      <c r="M851" s="46"/>
      <c r="N851" s="30"/>
      <c r="O851" s="30"/>
      <c r="P851" s="30"/>
      <c r="AK851" s="7"/>
      <c r="AR851" s="10">
        <f t="shared" ca="1" si="33"/>
        <v>34</v>
      </c>
    </row>
    <row r="852" spans="1:44">
      <c r="A852" s="46"/>
      <c r="B852" s="46"/>
      <c r="C852" s="45"/>
      <c r="D852" s="45"/>
      <c r="E852" s="45"/>
      <c r="F852" s="45"/>
      <c r="G852" s="45"/>
      <c r="H852" s="31"/>
      <c r="I852" s="45"/>
      <c r="J852" s="45"/>
      <c r="K852" s="46"/>
      <c r="L852" s="31"/>
      <c r="M852" s="46"/>
      <c r="N852" s="30"/>
      <c r="O852" s="30"/>
      <c r="P852" s="30"/>
      <c r="AK852" s="7"/>
      <c r="AR852" s="10">
        <f t="shared" ca="1" si="33"/>
        <v>23</v>
      </c>
    </row>
    <row r="853" spans="1:44">
      <c r="A853" s="46"/>
      <c r="B853" s="46"/>
      <c r="C853" s="45"/>
      <c r="D853" s="45"/>
      <c r="E853" s="45"/>
      <c r="F853" s="45"/>
      <c r="G853" s="45"/>
      <c r="H853" s="31"/>
      <c r="I853" s="45"/>
      <c r="J853" s="45"/>
      <c r="K853" s="46"/>
      <c r="L853" s="31"/>
      <c r="M853" s="46"/>
      <c r="N853" s="30"/>
      <c r="O853" s="30"/>
      <c r="P853" s="30"/>
      <c r="AK853" s="7"/>
      <c r="AR853" s="10">
        <f t="shared" ca="1" si="33"/>
        <v>17</v>
      </c>
    </row>
    <row r="854" spans="1:44">
      <c r="A854" s="46"/>
      <c r="B854" s="46"/>
      <c r="C854" s="45"/>
      <c r="D854" s="45"/>
      <c r="E854" s="45"/>
      <c r="F854" s="45"/>
      <c r="G854" s="45"/>
      <c r="H854" s="31"/>
      <c r="I854" s="45"/>
      <c r="J854" s="45"/>
      <c r="K854" s="46"/>
      <c r="L854" s="31"/>
      <c r="M854" s="46"/>
      <c r="N854" s="30"/>
      <c r="O854" s="30"/>
      <c r="P854" s="30"/>
      <c r="AK854" s="7"/>
      <c r="AR854" s="10">
        <f t="shared" ca="1" si="33"/>
        <v>5</v>
      </c>
    </row>
    <row r="855" spans="1:44">
      <c r="A855" s="46"/>
      <c r="B855" s="46"/>
      <c r="C855" s="45"/>
      <c r="D855" s="45"/>
      <c r="E855" s="45"/>
      <c r="F855" s="45"/>
      <c r="G855" s="45"/>
      <c r="H855" s="31"/>
      <c r="I855" s="45"/>
      <c r="J855" s="45"/>
      <c r="K855" s="46"/>
      <c r="L855" s="31"/>
      <c r="M855" s="46"/>
      <c r="N855" s="30"/>
      <c r="O855" s="30"/>
      <c r="P855" s="30"/>
      <c r="AK855" s="7"/>
      <c r="AR855" s="10">
        <f t="shared" ca="1" si="33"/>
        <v>1</v>
      </c>
    </row>
    <row r="856" spans="1:44">
      <c r="A856" s="46"/>
      <c r="B856" s="46"/>
      <c r="C856" s="45"/>
      <c r="D856" s="45"/>
      <c r="E856" s="45"/>
      <c r="F856" s="45"/>
      <c r="G856" s="45"/>
      <c r="H856" s="31"/>
      <c r="I856" s="45"/>
      <c r="J856" s="45"/>
      <c r="K856" s="46"/>
      <c r="L856" s="31"/>
      <c r="M856" s="46"/>
      <c r="N856" s="30"/>
      <c r="O856" s="30"/>
      <c r="P856" s="30"/>
      <c r="AK856" s="7"/>
      <c r="AR856" s="10">
        <f t="shared" ca="1" si="33"/>
        <v>35</v>
      </c>
    </row>
    <row r="857" spans="1:44">
      <c r="A857" s="46"/>
      <c r="B857" s="46"/>
      <c r="C857" s="45"/>
      <c r="D857" s="45"/>
      <c r="E857" s="45"/>
      <c r="F857" s="45"/>
      <c r="G857" s="45"/>
      <c r="H857" s="31"/>
      <c r="I857" s="45"/>
      <c r="J857" s="45"/>
      <c r="K857" s="46"/>
      <c r="L857" s="31"/>
      <c r="M857" s="46"/>
      <c r="N857" s="30"/>
      <c r="O857" s="30"/>
      <c r="P857" s="30"/>
      <c r="AK857" s="7"/>
      <c r="AR857" s="10">
        <f t="shared" ca="1" si="33"/>
        <v>1</v>
      </c>
    </row>
    <row r="858" spans="1:44">
      <c r="A858" s="46"/>
      <c r="B858" s="46"/>
      <c r="C858" s="45"/>
      <c r="D858" s="45"/>
      <c r="E858" s="45"/>
      <c r="F858" s="45"/>
      <c r="G858" s="45"/>
      <c r="H858" s="31"/>
      <c r="I858" s="45"/>
      <c r="J858" s="45"/>
      <c r="K858" s="46"/>
      <c r="L858" s="31"/>
      <c r="M858" s="46"/>
      <c r="N858" s="30"/>
      <c r="O858" s="30"/>
      <c r="P858" s="30"/>
      <c r="AK858" s="7"/>
      <c r="AR858" s="10">
        <f t="shared" ca="1" si="33"/>
        <v>31</v>
      </c>
    </row>
    <row r="859" spans="1:44">
      <c r="A859" s="46"/>
      <c r="B859" s="46"/>
      <c r="C859" s="45"/>
      <c r="D859" s="45"/>
      <c r="E859" s="45"/>
      <c r="F859" s="45"/>
      <c r="G859" s="45"/>
      <c r="H859" s="31"/>
      <c r="I859" s="45"/>
      <c r="J859" s="45"/>
      <c r="K859" s="46"/>
      <c r="L859" s="31"/>
      <c r="M859" s="46"/>
      <c r="N859" s="30"/>
      <c r="O859" s="30"/>
      <c r="P859" s="30"/>
      <c r="AK859" s="7"/>
      <c r="AR859" s="10">
        <f t="shared" ca="1" si="33"/>
        <v>31</v>
      </c>
    </row>
    <row r="860" spans="1:44">
      <c r="A860" s="46"/>
      <c r="B860" s="46"/>
      <c r="C860" s="45"/>
      <c r="D860" s="45"/>
      <c r="E860" s="45"/>
      <c r="F860" s="45"/>
      <c r="G860" s="45"/>
      <c r="H860" s="31"/>
      <c r="I860" s="45"/>
      <c r="J860" s="45"/>
      <c r="K860" s="46"/>
      <c r="L860" s="31"/>
      <c r="M860" s="46"/>
      <c r="N860" s="30"/>
      <c r="O860" s="30"/>
      <c r="P860" s="30"/>
      <c r="AK860" s="7"/>
      <c r="AR860" s="10">
        <f t="shared" ca="1" si="33"/>
        <v>10</v>
      </c>
    </row>
    <row r="861" spans="1:44">
      <c r="A861" s="46"/>
      <c r="B861" s="46"/>
      <c r="C861" s="45"/>
      <c r="D861" s="45"/>
      <c r="E861" s="45"/>
      <c r="F861" s="45"/>
      <c r="G861" s="45"/>
      <c r="H861" s="31"/>
      <c r="I861" s="45"/>
      <c r="J861" s="45"/>
      <c r="K861" s="46"/>
      <c r="L861" s="31"/>
      <c r="M861" s="46"/>
      <c r="N861" s="30"/>
      <c r="O861" s="30"/>
      <c r="P861" s="30"/>
      <c r="AK861" s="7"/>
      <c r="AR861" s="10">
        <f t="shared" ca="1" si="33"/>
        <v>28</v>
      </c>
    </row>
    <row r="862" spans="1:44">
      <c r="A862" s="46"/>
      <c r="B862" s="46"/>
      <c r="C862" s="45"/>
      <c r="D862" s="45"/>
      <c r="E862" s="45"/>
      <c r="F862" s="45"/>
      <c r="G862" s="45"/>
      <c r="H862" s="31"/>
      <c r="I862" s="45"/>
      <c r="J862" s="45"/>
      <c r="K862" s="46"/>
      <c r="L862" s="31"/>
      <c r="M862" s="46"/>
      <c r="N862" s="30"/>
      <c r="O862" s="30"/>
      <c r="P862" s="30"/>
      <c r="AK862" s="7"/>
      <c r="AR862" s="10">
        <f t="shared" ca="1" si="33"/>
        <v>12</v>
      </c>
    </row>
    <row r="863" spans="1:44">
      <c r="A863" s="46"/>
      <c r="B863" s="46"/>
      <c r="C863" s="45"/>
      <c r="D863" s="45"/>
      <c r="E863" s="45"/>
      <c r="F863" s="45"/>
      <c r="G863" s="45"/>
      <c r="H863" s="31"/>
      <c r="I863" s="45"/>
      <c r="J863" s="45"/>
      <c r="K863" s="46"/>
      <c r="L863" s="31"/>
      <c r="M863" s="46"/>
      <c r="N863" s="30"/>
      <c r="O863" s="30"/>
      <c r="P863" s="30"/>
      <c r="AK863" s="7"/>
      <c r="AR863" s="10">
        <f t="shared" ca="1" si="33"/>
        <v>16</v>
      </c>
    </row>
    <row r="864" spans="1:44">
      <c r="A864" s="46"/>
      <c r="B864" s="46"/>
      <c r="C864" s="45"/>
      <c r="D864" s="45"/>
      <c r="E864" s="45"/>
      <c r="F864" s="45"/>
      <c r="G864" s="45"/>
      <c r="H864" s="31"/>
      <c r="I864" s="45"/>
      <c r="J864" s="45"/>
      <c r="K864" s="46"/>
      <c r="L864" s="31"/>
      <c r="M864" s="46"/>
      <c r="N864" s="30"/>
      <c r="O864" s="30"/>
      <c r="P864" s="30"/>
      <c r="AK864" s="7"/>
      <c r="AR864" s="10">
        <f t="shared" ca="1" si="33"/>
        <v>2</v>
      </c>
    </row>
    <row r="865" spans="1:44">
      <c r="A865" s="46"/>
      <c r="B865" s="46"/>
      <c r="C865" s="45"/>
      <c r="D865" s="45"/>
      <c r="E865" s="45"/>
      <c r="F865" s="45"/>
      <c r="G865" s="45"/>
      <c r="H865" s="31"/>
      <c r="I865" s="45"/>
      <c r="J865" s="45"/>
      <c r="K865" s="46"/>
      <c r="L865" s="31"/>
      <c r="M865" s="46"/>
      <c r="N865" s="30"/>
      <c r="O865" s="30"/>
      <c r="P865" s="30"/>
      <c r="AK865" s="7"/>
      <c r="AR865" s="10">
        <f t="shared" ca="1" si="33"/>
        <v>6</v>
      </c>
    </row>
    <row r="866" spans="1:44">
      <c r="A866" s="46"/>
      <c r="B866" s="46"/>
      <c r="C866" s="45"/>
      <c r="D866" s="45"/>
      <c r="E866" s="45"/>
      <c r="F866" s="45"/>
      <c r="G866" s="45"/>
      <c r="H866" s="31"/>
      <c r="I866" s="45"/>
      <c r="J866" s="45"/>
      <c r="K866" s="46"/>
      <c r="L866" s="31"/>
      <c r="M866" s="46"/>
      <c r="N866" s="30"/>
      <c r="O866" s="30"/>
      <c r="P866" s="30"/>
      <c r="AK866" s="7"/>
      <c r="AR866" s="10">
        <f t="shared" ca="1" si="33"/>
        <v>25</v>
      </c>
    </row>
    <row r="867" spans="1:44">
      <c r="A867" s="46"/>
      <c r="B867" s="46"/>
      <c r="C867" s="45"/>
      <c r="D867" s="45"/>
      <c r="E867" s="45"/>
      <c r="F867" s="45"/>
      <c r="G867" s="45"/>
      <c r="H867" s="31"/>
      <c r="I867" s="45"/>
      <c r="J867" s="45"/>
      <c r="K867" s="46"/>
      <c r="L867" s="31"/>
      <c r="M867" s="46"/>
      <c r="N867" s="30"/>
      <c r="O867" s="30"/>
      <c r="P867" s="30"/>
      <c r="AK867" s="7"/>
      <c r="AR867" s="10">
        <f t="shared" ca="1" si="33"/>
        <v>16</v>
      </c>
    </row>
    <row r="868" spans="1:44">
      <c r="A868" s="46"/>
      <c r="B868" s="46"/>
      <c r="C868" s="45"/>
      <c r="D868" s="45"/>
      <c r="E868" s="45"/>
      <c r="F868" s="45"/>
      <c r="G868" s="45"/>
      <c r="H868" s="31"/>
      <c r="I868" s="45"/>
      <c r="J868" s="45"/>
      <c r="K868" s="46"/>
      <c r="L868" s="31"/>
      <c r="M868" s="46"/>
      <c r="N868" s="30"/>
      <c r="O868" s="30"/>
      <c r="P868" s="30"/>
      <c r="AK868" s="7"/>
      <c r="AR868" s="10">
        <f t="shared" ca="1" si="33"/>
        <v>32</v>
      </c>
    </row>
    <row r="869" spans="1:44">
      <c r="A869" s="46"/>
      <c r="B869" s="46"/>
      <c r="C869" s="45"/>
      <c r="D869" s="45"/>
      <c r="E869" s="45"/>
      <c r="F869" s="45"/>
      <c r="G869" s="45"/>
      <c r="H869" s="31"/>
      <c r="I869" s="45"/>
      <c r="J869" s="45"/>
      <c r="K869" s="46"/>
      <c r="L869" s="31"/>
      <c r="M869" s="46"/>
      <c r="N869" s="30"/>
      <c r="O869" s="30"/>
      <c r="P869" s="30"/>
      <c r="AK869" s="7"/>
      <c r="AR869" s="10">
        <f t="shared" ca="1" si="33"/>
        <v>29</v>
      </c>
    </row>
    <row r="870" spans="1:44">
      <c r="A870" s="46"/>
      <c r="B870" s="46"/>
      <c r="C870" s="45"/>
      <c r="D870" s="45"/>
      <c r="E870" s="45"/>
      <c r="F870" s="45"/>
      <c r="G870" s="45"/>
      <c r="H870" s="31"/>
      <c r="I870" s="45"/>
      <c r="J870" s="45"/>
      <c r="K870" s="46"/>
      <c r="L870" s="31"/>
      <c r="M870" s="46"/>
      <c r="N870" s="30"/>
      <c r="O870" s="30"/>
      <c r="P870" s="30"/>
      <c r="AK870" s="7"/>
      <c r="AR870" s="10">
        <f t="shared" ca="1" si="33"/>
        <v>5</v>
      </c>
    </row>
    <row r="871" spans="1:44">
      <c r="A871" s="46"/>
      <c r="B871" s="46"/>
      <c r="C871" s="45"/>
      <c r="D871" s="45"/>
      <c r="E871" s="45"/>
      <c r="F871" s="45"/>
      <c r="G871" s="45"/>
      <c r="H871" s="31"/>
      <c r="I871" s="45"/>
      <c r="J871" s="45"/>
      <c r="K871" s="46"/>
      <c r="L871" s="31"/>
      <c r="M871" s="46"/>
      <c r="N871" s="30"/>
      <c r="O871" s="30"/>
      <c r="P871" s="30"/>
      <c r="AK871" s="7"/>
      <c r="AR871" s="10">
        <f t="shared" ca="1" si="33"/>
        <v>15</v>
      </c>
    </row>
    <row r="872" spans="1:44">
      <c r="A872" s="46"/>
      <c r="B872" s="46"/>
      <c r="C872" s="45"/>
      <c r="D872" s="45"/>
      <c r="E872" s="45"/>
      <c r="F872" s="45"/>
      <c r="G872" s="45"/>
      <c r="H872" s="31"/>
      <c r="I872" s="45"/>
      <c r="J872" s="45"/>
      <c r="K872" s="46"/>
      <c r="L872" s="31"/>
      <c r="M872" s="46"/>
      <c r="N872" s="30"/>
      <c r="O872" s="30"/>
      <c r="P872" s="30"/>
      <c r="AK872" s="7"/>
      <c r="AR872" s="10">
        <f t="shared" ca="1" si="33"/>
        <v>25</v>
      </c>
    </row>
    <row r="873" spans="1:44">
      <c r="A873" s="46"/>
      <c r="B873" s="46"/>
      <c r="C873" s="45"/>
      <c r="D873" s="45"/>
      <c r="E873" s="45"/>
      <c r="F873" s="45"/>
      <c r="G873" s="45"/>
      <c r="H873" s="31"/>
      <c r="I873" s="45"/>
      <c r="J873" s="45"/>
      <c r="K873" s="46"/>
      <c r="L873" s="31"/>
      <c r="M873" s="46"/>
      <c r="N873" s="30"/>
      <c r="O873" s="30"/>
      <c r="P873" s="30"/>
      <c r="AK873" s="7"/>
      <c r="AR873" s="10">
        <f t="shared" ca="1" si="33"/>
        <v>23</v>
      </c>
    </row>
    <row r="874" spans="1:44">
      <c r="A874" s="46"/>
      <c r="B874" s="46"/>
      <c r="C874" s="45"/>
      <c r="D874" s="45"/>
      <c r="E874" s="45"/>
      <c r="F874" s="45"/>
      <c r="G874" s="45"/>
      <c r="H874" s="31"/>
      <c r="I874" s="45"/>
      <c r="J874" s="45"/>
      <c r="K874" s="46"/>
      <c r="L874" s="31"/>
      <c r="M874" s="46"/>
      <c r="N874" s="30"/>
      <c r="O874" s="30"/>
      <c r="P874" s="30"/>
      <c r="AK874" s="7"/>
      <c r="AR874" s="10">
        <f t="shared" ca="1" si="33"/>
        <v>9</v>
      </c>
    </row>
    <row r="875" spans="1:44">
      <c r="A875" s="46"/>
      <c r="B875" s="46"/>
      <c r="C875" s="45"/>
      <c r="D875" s="45"/>
      <c r="E875" s="45"/>
      <c r="F875" s="45"/>
      <c r="G875" s="45"/>
      <c r="H875" s="31"/>
      <c r="I875" s="45"/>
      <c r="J875" s="45"/>
      <c r="K875" s="46"/>
      <c r="L875" s="31"/>
      <c r="M875" s="46"/>
      <c r="N875" s="30"/>
      <c r="O875" s="30"/>
      <c r="P875" s="30"/>
      <c r="AK875" s="7"/>
      <c r="AR875" s="10">
        <f t="shared" ca="1" si="33"/>
        <v>23</v>
      </c>
    </row>
    <row r="876" spans="1:44">
      <c r="A876" s="46"/>
      <c r="B876" s="46"/>
      <c r="C876" s="45"/>
      <c r="D876" s="45"/>
      <c r="E876" s="45"/>
      <c r="F876" s="45"/>
      <c r="G876" s="45"/>
      <c r="H876" s="31"/>
      <c r="I876" s="45"/>
      <c r="J876" s="45"/>
      <c r="K876" s="46"/>
      <c r="L876" s="31"/>
      <c r="M876" s="46"/>
      <c r="N876" s="30"/>
      <c r="O876" s="30"/>
      <c r="P876" s="30"/>
      <c r="AK876" s="7"/>
      <c r="AR876" s="10">
        <f t="shared" ca="1" si="33"/>
        <v>2</v>
      </c>
    </row>
    <row r="877" spans="1:44">
      <c r="A877" s="46"/>
      <c r="B877" s="46"/>
      <c r="C877" s="45"/>
      <c r="D877" s="45"/>
      <c r="E877" s="45"/>
      <c r="F877" s="45"/>
      <c r="G877" s="45"/>
      <c r="H877" s="31"/>
      <c r="I877" s="45"/>
      <c r="J877" s="45"/>
      <c r="K877" s="46"/>
      <c r="L877" s="31"/>
      <c r="M877" s="46"/>
      <c r="N877" s="30"/>
      <c r="O877" s="30"/>
      <c r="P877" s="30"/>
      <c r="AK877" s="7"/>
      <c r="AR877" s="10">
        <f t="shared" ca="1" si="33"/>
        <v>6</v>
      </c>
    </row>
    <row r="878" spans="1:44">
      <c r="A878" s="46"/>
      <c r="B878" s="46"/>
      <c r="C878" s="45"/>
      <c r="D878" s="45"/>
      <c r="E878" s="45"/>
      <c r="F878" s="45"/>
      <c r="G878" s="45"/>
      <c r="H878" s="31"/>
      <c r="I878" s="45"/>
      <c r="J878" s="45"/>
      <c r="K878" s="46"/>
      <c r="L878" s="31"/>
      <c r="M878" s="46"/>
      <c r="N878" s="30"/>
      <c r="O878" s="30"/>
      <c r="P878" s="30"/>
      <c r="AK878" s="7"/>
      <c r="AR878" s="10">
        <f t="shared" ca="1" si="33"/>
        <v>24</v>
      </c>
    </row>
    <row r="879" spans="1:44">
      <c r="A879" s="46"/>
      <c r="B879" s="46"/>
      <c r="C879" s="45"/>
      <c r="D879" s="45"/>
      <c r="E879" s="45"/>
      <c r="F879" s="45"/>
      <c r="G879" s="45"/>
      <c r="H879" s="31"/>
      <c r="I879" s="45"/>
      <c r="J879" s="45"/>
      <c r="K879" s="46"/>
      <c r="L879" s="31"/>
      <c r="M879" s="46"/>
      <c r="N879" s="30"/>
      <c r="O879" s="30"/>
      <c r="P879" s="30"/>
      <c r="AK879" s="7"/>
      <c r="AR879" s="10">
        <f t="shared" ca="1" si="33"/>
        <v>2</v>
      </c>
    </row>
    <row r="880" spans="1:44">
      <c r="A880" s="46"/>
      <c r="B880" s="46"/>
      <c r="C880" s="45"/>
      <c r="D880" s="45"/>
      <c r="E880" s="45"/>
      <c r="F880" s="45"/>
      <c r="G880" s="45"/>
      <c r="H880" s="31"/>
      <c r="I880" s="45"/>
      <c r="J880" s="45"/>
      <c r="K880" s="46"/>
      <c r="L880" s="31"/>
      <c r="M880" s="46"/>
      <c r="N880" s="30"/>
      <c r="O880" s="30"/>
      <c r="P880" s="30"/>
      <c r="AK880" s="7"/>
      <c r="AR880" s="10">
        <f t="shared" ca="1" si="33"/>
        <v>21</v>
      </c>
    </row>
    <row r="881" spans="1:44">
      <c r="A881" s="46"/>
      <c r="B881" s="46"/>
      <c r="C881" s="45"/>
      <c r="D881" s="45"/>
      <c r="E881" s="45"/>
      <c r="F881" s="45"/>
      <c r="G881" s="45"/>
      <c r="H881" s="31"/>
      <c r="I881" s="45"/>
      <c r="J881" s="45"/>
      <c r="K881" s="46"/>
      <c r="L881" s="31"/>
      <c r="M881" s="46"/>
      <c r="N881" s="30"/>
      <c r="O881" s="30"/>
      <c r="P881" s="30"/>
      <c r="AK881" s="7"/>
      <c r="AR881" s="10">
        <f t="shared" ca="1" si="33"/>
        <v>22</v>
      </c>
    </row>
    <row r="882" spans="1:44">
      <c r="A882" s="46"/>
      <c r="B882" s="46"/>
      <c r="C882" s="45"/>
      <c r="D882" s="45"/>
      <c r="E882" s="45"/>
      <c r="F882" s="45"/>
      <c r="G882" s="45"/>
      <c r="H882" s="31"/>
      <c r="I882" s="45"/>
      <c r="J882" s="45"/>
      <c r="K882" s="46"/>
      <c r="L882" s="31"/>
      <c r="M882" s="46"/>
      <c r="N882" s="30"/>
      <c r="O882" s="30"/>
      <c r="P882" s="30"/>
      <c r="AK882" s="7"/>
      <c r="AR882" s="10">
        <f t="shared" ca="1" si="33"/>
        <v>24</v>
      </c>
    </row>
    <row r="883" spans="1:44">
      <c r="A883" s="46"/>
      <c r="B883" s="46"/>
      <c r="C883" s="45"/>
      <c r="D883" s="45"/>
      <c r="E883" s="45"/>
      <c r="F883" s="45"/>
      <c r="G883" s="45"/>
      <c r="H883" s="31"/>
      <c r="I883" s="45"/>
      <c r="J883" s="45"/>
      <c r="K883" s="46"/>
      <c r="L883" s="31"/>
      <c r="M883" s="46"/>
      <c r="N883" s="30"/>
      <c r="O883" s="30"/>
      <c r="P883" s="30"/>
      <c r="AK883" s="7"/>
      <c r="AR883" s="10">
        <f t="shared" ca="1" si="33"/>
        <v>7</v>
      </c>
    </row>
    <row r="884" spans="1:44">
      <c r="A884" s="46"/>
      <c r="B884" s="46"/>
      <c r="C884" s="45"/>
      <c r="D884" s="45"/>
      <c r="E884" s="45"/>
      <c r="F884" s="45"/>
      <c r="G884" s="45"/>
      <c r="H884" s="31"/>
      <c r="I884" s="45"/>
      <c r="J884" s="45"/>
      <c r="K884" s="46"/>
      <c r="L884" s="31"/>
      <c r="M884" s="46"/>
      <c r="N884" s="30"/>
      <c r="O884" s="30"/>
      <c r="P884" s="30"/>
      <c r="AK884" s="7"/>
      <c r="AR884" s="10">
        <f t="shared" ca="1" si="33"/>
        <v>4</v>
      </c>
    </row>
    <row r="885" spans="1:44">
      <c r="A885" s="46"/>
      <c r="B885" s="46"/>
      <c r="C885" s="45"/>
      <c r="D885" s="45"/>
      <c r="E885" s="45"/>
      <c r="F885" s="45"/>
      <c r="G885" s="45"/>
      <c r="H885" s="31"/>
      <c r="I885" s="45"/>
      <c r="J885" s="45"/>
      <c r="K885" s="46"/>
      <c r="L885" s="31"/>
      <c r="M885" s="46"/>
      <c r="N885" s="30"/>
      <c r="O885" s="30"/>
      <c r="P885" s="30"/>
      <c r="AK885" s="7"/>
      <c r="AR885" s="10">
        <f t="shared" ca="1" si="33"/>
        <v>3</v>
      </c>
    </row>
    <row r="886" spans="1:44">
      <c r="A886" s="46"/>
      <c r="B886" s="46"/>
      <c r="C886" s="45"/>
      <c r="D886" s="45"/>
      <c r="E886" s="45"/>
      <c r="F886" s="45"/>
      <c r="G886" s="45"/>
      <c r="H886" s="31"/>
      <c r="I886" s="45"/>
      <c r="J886" s="45"/>
      <c r="K886" s="46"/>
      <c r="L886" s="31"/>
      <c r="M886" s="46"/>
      <c r="N886" s="30"/>
      <c r="O886" s="30"/>
      <c r="P886" s="30"/>
      <c r="AK886" s="7"/>
      <c r="AR886" s="10">
        <f t="shared" ca="1" si="33"/>
        <v>3</v>
      </c>
    </row>
    <row r="887" spans="1:44">
      <c r="A887" s="46"/>
      <c r="B887" s="46"/>
      <c r="C887" s="45"/>
      <c r="D887" s="45"/>
      <c r="E887" s="45"/>
      <c r="F887" s="45"/>
      <c r="G887" s="45"/>
      <c r="H887" s="31"/>
      <c r="I887" s="45"/>
      <c r="J887" s="45"/>
      <c r="K887" s="46"/>
      <c r="L887" s="31"/>
      <c r="M887" s="46"/>
      <c r="N887" s="30"/>
      <c r="O887" s="30"/>
      <c r="P887" s="30"/>
      <c r="AK887" s="7"/>
      <c r="AR887" s="10">
        <f t="shared" ca="1" si="33"/>
        <v>18</v>
      </c>
    </row>
    <row r="888" spans="1:44">
      <c r="A888" s="46"/>
      <c r="B888" s="46"/>
      <c r="C888" s="45"/>
      <c r="D888" s="45"/>
      <c r="E888" s="45"/>
      <c r="F888" s="45"/>
      <c r="G888" s="45"/>
      <c r="H888" s="31"/>
      <c r="I888" s="45"/>
      <c r="J888" s="45"/>
      <c r="K888" s="46"/>
      <c r="L888" s="31"/>
      <c r="M888" s="46"/>
      <c r="N888" s="30"/>
      <c r="O888" s="30"/>
      <c r="P888" s="30"/>
      <c r="AK888" s="7"/>
      <c r="AR888" s="10">
        <f t="shared" ca="1" si="33"/>
        <v>10</v>
      </c>
    </row>
    <row r="889" spans="1:44">
      <c r="A889" s="46"/>
      <c r="B889" s="46"/>
      <c r="C889" s="45"/>
      <c r="D889" s="45"/>
      <c r="E889" s="45"/>
      <c r="F889" s="45"/>
      <c r="G889" s="45"/>
      <c r="H889" s="31"/>
      <c r="I889" s="45"/>
      <c r="J889" s="45"/>
      <c r="K889" s="46"/>
      <c r="L889" s="31"/>
      <c r="M889" s="46"/>
      <c r="N889" s="30"/>
      <c r="O889" s="30"/>
      <c r="P889" s="30"/>
      <c r="AK889" s="7"/>
      <c r="AR889" s="10">
        <f t="shared" ca="1" si="33"/>
        <v>23</v>
      </c>
    </row>
    <row r="890" spans="1:44">
      <c r="A890" s="46"/>
      <c r="B890" s="46"/>
      <c r="C890" s="45"/>
      <c r="D890" s="45"/>
      <c r="E890" s="45"/>
      <c r="F890" s="45"/>
      <c r="G890" s="45"/>
      <c r="H890" s="31"/>
      <c r="I890" s="45"/>
      <c r="J890" s="45"/>
      <c r="K890" s="46"/>
      <c r="L890" s="31"/>
      <c r="M890" s="46"/>
      <c r="N890" s="30"/>
      <c r="O890" s="30"/>
      <c r="P890" s="30"/>
      <c r="AK890" s="7"/>
      <c r="AR890" s="10">
        <f t="shared" ca="1" si="33"/>
        <v>18</v>
      </c>
    </row>
    <row r="891" spans="1:44">
      <c r="A891" s="46"/>
      <c r="B891" s="46"/>
      <c r="C891" s="45"/>
      <c r="D891" s="45"/>
      <c r="E891" s="45"/>
      <c r="F891" s="45"/>
      <c r="G891" s="45"/>
      <c r="H891" s="31"/>
      <c r="I891" s="45"/>
      <c r="J891" s="45"/>
      <c r="K891" s="46"/>
      <c r="L891" s="31"/>
      <c r="M891" s="46"/>
      <c r="N891" s="30"/>
      <c r="O891" s="30"/>
      <c r="P891" s="30"/>
      <c r="AK891" s="7"/>
      <c r="AR891" s="10">
        <f t="shared" ca="1" si="33"/>
        <v>2</v>
      </c>
    </row>
    <row r="892" spans="1:44">
      <c r="A892" s="46"/>
      <c r="B892" s="46"/>
      <c r="C892" s="45"/>
      <c r="D892" s="45"/>
      <c r="E892" s="45"/>
      <c r="F892" s="45"/>
      <c r="G892" s="45"/>
      <c r="H892" s="31"/>
      <c r="I892" s="45"/>
      <c r="J892" s="45"/>
      <c r="K892" s="46"/>
      <c r="L892" s="31"/>
      <c r="M892" s="46"/>
      <c r="N892" s="30"/>
      <c r="O892" s="30"/>
      <c r="P892" s="30"/>
      <c r="AK892" s="7"/>
      <c r="AR892" s="10">
        <f t="shared" ca="1" si="33"/>
        <v>27</v>
      </c>
    </row>
    <row r="893" spans="1:44">
      <c r="A893" s="46"/>
      <c r="B893" s="46"/>
      <c r="C893" s="45"/>
      <c r="D893" s="45"/>
      <c r="E893" s="45"/>
      <c r="F893" s="45"/>
      <c r="G893" s="45"/>
      <c r="H893" s="31"/>
      <c r="I893" s="45"/>
      <c r="J893" s="45"/>
      <c r="K893" s="46"/>
      <c r="L893" s="31"/>
      <c r="M893" s="46"/>
      <c r="N893" s="30"/>
      <c r="O893" s="30"/>
      <c r="P893" s="30"/>
      <c r="AK893" s="7"/>
      <c r="AR893" s="10">
        <f t="shared" ca="1" si="33"/>
        <v>34</v>
      </c>
    </row>
    <row r="894" spans="1:44">
      <c r="A894" s="46"/>
      <c r="B894" s="46"/>
      <c r="C894" s="45"/>
      <c r="D894" s="45"/>
      <c r="E894" s="45"/>
      <c r="F894" s="45"/>
      <c r="G894" s="45"/>
      <c r="H894" s="31"/>
      <c r="I894" s="45"/>
      <c r="J894" s="45"/>
      <c r="K894" s="46"/>
      <c r="L894" s="31"/>
      <c r="M894" s="46"/>
      <c r="N894" s="30"/>
      <c r="O894" s="30"/>
      <c r="P894" s="30"/>
      <c r="AK894" s="7"/>
      <c r="AR894" s="10">
        <f t="shared" ca="1" si="33"/>
        <v>23</v>
      </c>
    </row>
    <row r="895" spans="1:44">
      <c r="A895" s="46"/>
      <c r="B895" s="46"/>
      <c r="C895" s="45"/>
      <c r="D895" s="45"/>
      <c r="E895" s="45"/>
      <c r="F895" s="45"/>
      <c r="G895" s="45"/>
      <c r="H895" s="31"/>
      <c r="I895" s="45"/>
      <c r="J895" s="45"/>
      <c r="K895" s="46"/>
      <c r="L895" s="31"/>
      <c r="M895" s="46"/>
      <c r="N895" s="30"/>
      <c r="O895" s="30"/>
      <c r="P895" s="30"/>
      <c r="AK895" s="7"/>
      <c r="AR895" s="10">
        <f t="shared" ca="1" si="33"/>
        <v>1</v>
      </c>
    </row>
    <row r="896" spans="1:44">
      <c r="A896" s="46"/>
      <c r="B896" s="46"/>
      <c r="C896" s="45"/>
      <c r="D896" s="45"/>
      <c r="E896" s="45"/>
      <c r="F896" s="45"/>
      <c r="G896" s="45"/>
      <c r="H896" s="31"/>
      <c r="I896" s="45"/>
      <c r="J896" s="45"/>
      <c r="K896" s="46"/>
      <c r="L896" s="31"/>
      <c r="M896" s="46"/>
      <c r="N896" s="30"/>
      <c r="O896" s="30"/>
      <c r="P896" s="30"/>
      <c r="AK896" s="7"/>
      <c r="AR896" s="10">
        <f t="shared" ca="1" si="33"/>
        <v>9</v>
      </c>
    </row>
    <row r="897" spans="1:44">
      <c r="A897" s="46"/>
      <c r="B897" s="46"/>
      <c r="C897" s="45"/>
      <c r="D897" s="45"/>
      <c r="E897" s="45"/>
      <c r="F897" s="45"/>
      <c r="G897" s="45"/>
      <c r="H897" s="31"/>
      <c r="I897" s="45"/>
      <c r="J897" s="45"/>
      <c r="K897" s="46"/>
      <c r="L897" s="31"/>
      <c r="M897" s="46"/>
      <c r="N897" s="30"/>
      <c r="O897" s="30"/>
      <c r="P897" s="30"/>
      <c r="AK897" s="7"/>
      <c r="AR897" s="10">
        <f t="shared" ca="1" si="33"/>
        <v>17</v>
      </c>
    </row>
    <row r="898" spans="1:44">
      <c r="A898" s="46"/>
      <c r="B898" s="46"/>
      <c r="C898" s="45"/>
      <c r="D898" s="45"/>
      <c r="E898" s="45"/>
      <c r="F898" s="45"/>
      <c r="G898" s="45"/>
      <c r="H898" s="31"/>
      <c r="I898" s="45"/>
      <c r="J898" s="45"/>
      <c r="K898" s="46"/>
      <c r="L898" s="31"/>
      <c r="M898" s="46"/>
      <c r="N898" s="30"/>
      <c r="O898" s="30"/>
      <c r="P898" s="30"/>
      <c r="AK898" s="7"/>
      <c r="AR898" s="10">
        <f t="shared" ca="1" si="33"/>
        <v>12</v>
      </c>
    </row>
    <row r="899" spans="1:44">
      <c r="A899" s="46"/>
      <c r="B899" s="46"/>
      <c r="C899" s="45"/>
      <c r="D899" s="45"/>
      <c r="E899" s="45"/>
      <c r="F899" s="45"/>
      <c r="G899" s="45"/>
      <c r="H899" s="31"/>
      <c r="I899" s="45"/>
      <c r="J899" s="45"/>
      <c r="K899" s="46"/>
      <c r="L899" s="31"/>
      <c r="M899" s="46"/>
      <c r="N899" s="30"/>
      <c r="O899" s="30"/>
      <c r="P899" s="30"/>
      <c r="AK899" s="7"/>
      <c r="AR899" s="10">
        <f t="shared" ca="1" si="33"/>
        <v>2</v>
      </c>
    </row>
    <row r="900" spans="1:44">
      <c r="A900" s="46"/>
      <c r="B900" s="46"/>
      <c r="C900" s="45"/>
      <c r="D900" s="45"/>
      <c r="E900" s="45"/>
      <c r="F900" s="45"/>
      <c r="G900" s="45"/>
      <c r="H900" s="31"/>
      <c r="I900" s="45"/>
      <c r="J900" s="45"/>
      <c r="K900" s="46"/>
      <c r="L900" s="31"/>
      <c r="M900" s="46"/>
      <c r="N900" s="30"/>
      <c r="O900" s="30"/>
      <c r="P900" s="30"/>
      <c r="AK900" s="7"/>
      <c r="AR900" s="10">
        <f t="shared" ca="1" si="33"/>
        <v>7</v>
      </c>
    </row>
    <row r="901" spans="1:44">
      <c r="A901" s="46"/>
      <c r="B901" s="46"/>
      <c r="C901" s="45"/>
      <c r="D901" s="45"/>
      <c r="E901" s="45"/>
      <c r="F901" s="45"/>
      <c r="G901" s="45"/>
      <c r="H901" s="31"/>
      <c r="I901" s="45"/>
      <c r="J901" s="45"/>
      <c r="K901" s="46"/>
      <c r="L901" s="31"/>
      <c r="M901" s="46"/>
      <c r="N901" s="30"/>
      <c r="O901" s="30"/>
      <c r="P901" s="30"/>
      <c r="AK901" s="7"/>
      <c r="AR901" s="10">
        <f t="shared" ref="AR901:AR964" ca="1" si="34">IF($A$2="no",INT(RAND()*36+1),INT(RAND()*37))</f>
        <v>2</v>
      </c>
    </row>
    <row r="902" spans="1:44">
      <c r="A902" s="46"/>
      <c r="B902" s="46"/>
      <c r="C902" s="45"/>
      <c r="D902" s="45"/>
      <c r="E902" s="45"/>
      <c r="F902" s="45"/>
      <c r="G902" s="45"/>
      <c r="H902" s="31"/>
      <c r="I902" s="45"/>
      <c r="J902" s="45"/>
      <c r="K902" s="46"/>
      <c r="L902" s="31"/>
      <c r="M902" s="46"/>
      <c r="N902" s="30"/>
      <c r="O902" s="30"/>
      <c r="P902" s="30"/>
      <c r="AK902" s="7"/>
      <c r="AR902" s="10">
        <f t="shared" ca="1" si="34"/>
        <v>25</v>
      </c>
    </row>
    <row r="903" spans="1:44">
      <c r="A903" s="46"/>
      <c r="B903" s="46"/>
      <c r="C903" s="45"/>
      <c r="D903" s="45"/>
      <c r="E903" s="45"/>
      <c r="F903" s="45"/>
      <c r="G903" s="45"/>
      <c r="H903" s="31"/>
      <c r="I903" s="45"/>
      <c r="J903" s="45"/>
      <c r="K903" s="46"/>
      <c r="L903" s="31"/>
      <c r="M903" s="46"/>
      <c r="N903" s="30"/>
      <c r="O903" s="30"/>
      <c r="P903" s="30"/>
      <c r="AK903" s="7"/>
      <c r="AR903" s="10">
        <f t="shared" ca="1" si="34"/>
        <v>16</v>
      </c>
    </row>
    <row r="904" spans="1:44">
      <c r="A904" s="46"/>
      <c r="B904" s="46"/>
      <c r="C904" s="45"/>
      <c r="D904" s="45"/>
      <c r="E904" s="45"/>
      <c r="F904" s="45"/>
      <c r="G904" s="45"/>
      <c r="H904" s="31"/>
      <c r="I904" s="45"/>
      <c r="J904" s="45"/>
      <c r="K904" s="46"/>
      <c r="L904" s="31"/>
      <c r="M904" s="46"/>
      <c r="N904" s="30"/>
      <c r="O904" s="30"/>
      <c r="P904" s="30"/>
      <c r="AK904" s="7"/>
      <c r="AR904" s="10">
        <f t="shared" ca="1" si="34"/>
        <v>34</v>
      </c>
    </row>
    <row r="905" spans="1:44">
      <c r="A905" s="46"/>
      <c r="B905" s="46"/>
      <c r="C905" s="45"/>
      <c r="D905" s="45"/>
      <c r="E905" s="45"/>
      <c r="F905" s="45"/>
      <c r="G905" s="45"/>
      <c r="H905" s="31"/>
      <c r="I905" s="45"/>
      <c r="J905" s="45"/>
      <c r="K905" s="46"/>
      <c r="L905" s="31"/>
      <c r="M905" s="46"/>
      <c r="N905" s="30"/>
      <c r="O905" s="30"/>
      <c r="P905" s="30"/>
      <c r="AK905" s="7"/>
      <c r="AR905" s="10">
        <f t="shared" ca="1" si="34"/>
        <v>10</v>
      </c>
    </row>
    <row r="906" spans="1:44">
      <c r="A906" s="46"/>
      <c r="B906" s="46"/>
      <c r="C906" s="45"/>
      <c r="D906" s="45"/>
      <c r="E906" s="45"/>
      <c r="F906" s="45"/>
      <c r="G906" s="45"/>
      <c r="H906" s="31"/>
      <c r="I906" s="45"/>
      <c r="J906" s="45"/>
      <c r="K906" s="46"/>
      <c r="L906" s="31"/>
      <c r="M906" s="46"/>
      <c r="N906" s="30"/>
      <c r="O906" s="30"/>
      <c r="P906" s="30"/>
      <c r="AK906" s="7"/>
      <c r="AR906" s="10">
        <f t="shared" ca="1" si="34"/>
        <v>18</v>
      </c>
    </row>
    <row r="907" spans="1:44">
      <c r="A907" s="46"/>
      <c r="B907" s="46"/>
      <c r="C907" s="45"/>
      <c r="D907" s="45"/>
      <c r="E907" s="45"/>
      <c r="F907" s="45"/>
      <c r="G907" s="45"/>
      <c r="H907" s="31"/>
      <c r="I907" s="45"/>
      <c r="J907" s="45"/>
      <c r="K907" s="46"/>
      <c r="L907" s="31"/>
      <c r="M907" s="46"/>
      <c r="N907" s="30"/>
      <c r="O907" s="30"/>
      <c r="P907" s="30"/>
      <c r="AK907" s="7"/>
      <c r="AR907" s="10">
        <f t="shared" ca="1" si="34"/>
        <v>31</v>
      </c>
    </row>
    <row r="908" spans="1:44">
      <c r="A908" s="46"/>
      <c r="B908" s="46"/>
      <c r="C908" s="45"/>
      <c r="D908" s="45"/>
      <c r="E908" s="45"/>
      <c r="F908" s="45"/>
      <c r="G908" s="45"/>
      <c r="H908" s="31"/>
      <c r="I908" s="45"/>
      <c r="J908" s="45"/>
      <c r="K908" s="46"/>
      <c r="L908" s="31"/>
      <c r="M908" s="46"/>
      <c r="N908" s="30"/>
      <c r="O908" s="30"/>
      <c r="P908" s="30"/>
      <c r="AK908" s="7"/>
      <c r="AR908" s="10">
        <f t="shared" ca="1" si="34"/>
        <v>13</v>
      </c>
    </row>
    <row r="909" spans="1:44">
      <c r="A909" s="46"/>
      <c r="B909" s="46"/>
      <c r="C909" s="45"/>
      <c r="D909" s="45"/>
      <c r="E909" s="45"/>
      <c r="F909" s="45"/>
      <c r="G909" s="45"/>
      <c r="H909" s="31"/>
      <c r="I909" s="45"/>
      <c r="J909" s="45"/>
      <c r="K909" s="46"/>
      <c r="L909" s="31"/>
      <c r="M909" s="46"/>
      <c r="N909" s="30"/>
      <c r="O909" s="30"/>
      <c r="P909" s="30"/>
      <c r="AK909" s="7"/>
      <c r="AR909" s="10">
        <f t="shared" ca="1" si="34"/>
        <v>34</v>
      </c>
    </row>
    <row r="910" spans="1:44">
      <c r="A910" s="46"/>
      <c r="B910" s="46"/>
      <c r="C910" s="45"/>
      <c r="D910" s="45"/>
      <c r="E910" s="45"/>
      <c r="F910" s="45"/>
      <c r="G910" s="45"/>
      <c r="H910" s="31"/>
      <c r="I910" s="45"/>
      <c r="J910" s="45"/>
      <c r="K910" s="46"/>
      <c r="L910" s="31"/>
      <c r="M910" s="46"/>
      <c r="N910" s="30"/>
      <c r="O910" s="30"/>
      <c r="P910" s="30"/>
      <c r="AK910" s="7"/>
      <c r="AR910" s="10">
        <f t="shared" ca="1" si="34"/>
        <v>8</v>
      </c>
    </row>
    <row r="911" spans="1:44">
      <c r="A911" s="46"/>
      <c r="B911" s="46"/>
      <c r="C911" s="45"/>
      <c r="D911" s="45"/>
      <c r="E911" s="45"/>
      <c r="F911" s="45"/>
      <c r="G911" s="45"/>
      <c r="H911" s="31"/>
      <c r="I911" s="45"/>
      <c r="J911" s="45"/>
      <c r="K911" s="46"/>
      <c r="L911" s="31"/>
      <c r="M911" s="46"/>
      <c r="N911" s="30"/>
      <c r="O911" s="30"/>
      <c r="P911" s="30"/>
      <c r="AK911" s="7"/>
      <c r="AR911" s="10">
        <f t="shared" ca="1" si="34"/>
        <v>25</v>
      </c>
    </row>
    <row r="912" spans="1:44">
      <c r="A912" s="46"/>
      <c r="B912" s="46"/>
      <c r="C912" s="45"/>
      <c r="D912" s="45"/>
      <c r="E912" s="45"/>
      <c r="F912" s="45"/>
      <c r="G912" s="45"/>
      <c r="H912" s="31"/>
      <c r="I912" s="45"/>
      <c r="J912" s="45"/>
      <c r="K912" s="46"/>
      <c r="L912" s="31"/>
      <c r="M912" s="46"/>
      <c r="N912" s="30"/>
      <c r="O912" s="30"/>
      <c r="P912" s="30"/>
      <c r="AK912" s="7"/>
      <c r="AR912" s="10">
        <f t="shared" ca="1" si="34"/>
        <v>21</v>
      </c>
    </row>
    <row r="913" spans="1:44">
      <c r="A913" s="46"/>
      <c r="B913" s="46"/>
      <c r="C913" s="45"/>
      <c r="D913" s="45"/>
      <c r="E913" s="45"/>
      <c r="F913" s="45"/>
      <c r="G913" s="45"/>
      <c r="H913" s="31"/>
      <c r="I913" s="45"/>
      <c r="J913" s="45"/>
      <c r="K913" s="46"/>
      <c r="L913" s="31"/>
      <c r="M913" s="46"/>
      <c r="N913" s="30"/>
      <c r="O913" s="30"/>
      <c r="P913" s="30"/>
      <c r="AK913" s="7"/>
      <c r="AR913" s="10">
        <f t="shared" ca="1" si="34"/>
        <v>26</v>
      </c>
    </row>
    <row r="914" spans="1:44">
      <c r="A914" s="46"/>
      <c r="B914" s="46"/>
      <c r="C914" s="45"/>
      <c r="D914" s="45"/>
      <c r="E914" s="45"/>
      <c r="F914" s="45"/>
      <c r="G914" s="45"/>
      <c r="H914" s="31"/>
      <c r="I914" s="45"/>
      <c r="J914" s="45"/>
      <c r="K914" s="46"/>
      <c r="L914" s="31"/>
      <c r="M914" s="46"/>
      <c r="N914" s="30"/>
      <c r="O914" s="30"/>
      <c r="P914" s="30"/>
      <c r="AK914" s="7"/>
      <c r="AR914" s="10">
        <f t="shared" ca="1" si="34"/>
        <v>19</v>
      </c>
    </row>
    <row r="915" spans="1:44">
      <c r="A915" s="46"/>
      <c r="B915" s="46"/>
      <c r="C915" s="45"/>
      <c r="D915" s="45"/>
      <c r="E915" s="45"/>
      <c r="F915" s="45"/>
      <c r="G915" s="45"/>
      <c r="H915" s="31"/>
      <c r="I915" s="45"/>
      <c r="J915" s="45"/>
      <c r="K915" s="46"/>
      <c r="L915" s="31"/>
      <c r="M915" s="46"/>
      <c r="N915" s="30"/>
      <c r="O915" s="30"/>
      <c r="P915" s="30"/>
      <c r="AK915" s="7"/>
      <c r="AR915" s="10">
        <f t="shared" ca="1" si="34"/>
        <v>19</v>
      </c>
    </row>
    <row r="916" spans="1:44">
      <c r="A916" s="46"/>
      <c r="B916" s="46"/>
      <c r="C916" s="45"/>
      <c r="D916" s="45"/>
      <c r="E916" s="45"/>
      <c r="F916" s="45"/>
      <c r="G916" s="45"/>
      <c r="H916" s="31"/>
      <c r="I916" s="45"/>
      <c r="J916" s="45"/>
      <c r="K916" s="46"/>
      <c r="L916" s="31"/>
      <c r="M916" s="46"/>
      <c r="N916" s="30"/>
      <c r="O916" s="30"/>
      <c r="P916" s="30"/>
      <c r="AK916" s="7"/>
      <c r="AR916" s="10">
        <f t="shared" ca="1" si="34"/>
        <v>31</v>
      </c>
    </row>
    <row r="917" spans="1:44">
      <c r="A917" s="46"/>
      <c r="B917" s="46"/>
      <c r="C917" s="45"/>
      <c r="D917" s="45"/>
      <c r="E917" s="45"/>
      <c r="F917" s="45"/>
      <c r="G917" s="45"/>
      <c r="H917" s="31"/>
      <c r="I917" s="45"/>
      <c r="J917" s="45"/>
      <c r="K917" s="46"/>
      <c r="L917" s="31"/>
      <c r="M917" s="46"/>
      <c r="N917" s="30"/>
      <c r="O917" s="30"/>
      <c r="P917" s="30"/>
      <c r="AK917" s="7"/>
      <c r="AR917" s="10">
        <f t="shared" ca="1" si="34"/>
        <v>21</v>
      </c>
    </row>
    <row r="918" spans="1:44">
      <c r="A918" s="46"/>
      <c r="B918" s="46"/>
      <c r="C918" s="45"/>
      <c r="D918" s="45"/>
      <c r="E918" s="45"/>
      <c r="F918" s="45"/>
      <c r="G918" s="45"/>
      <c r="H918" s="31"/>
      <c r="I918" s="45"/>
      <c r="J918" s="45"/>
      <c r="K918" s="46"/>
      <c r="L918" s="31"/>
      <c r="M918" s="46"/>
      <c r="N918" s="30"/>
      <c r="O918" s="30"/>
      <c r="P918" s="30"/>
      <c r="AK918" s="7"/>
      <c r="AR918" s="10">
        <f t="shared" ca="1" si="34"/>
        <v>30</v>
      </c>
    </row>
    <row r="919" spans="1:44">
      <c r="A919" s="46"/>
      <c r="B919" s="46"/>
      <c r="C919" s="45"/>
      <c r="D919" s="45"/>
      <c r="E919" s="45"/>
      <c r="F919" s="45"/>
      <c r="G919" s="45"/>
      <c r="H919" s="31"/>
      <c r="I919" s="45"/>
      <c r="J919" s="45"/>
      <c r="K919" s="46"/>
      <c r="L919" s="31"/>
      <c r="M919" s="46"/>
      <c r="N919" s="30"/>
      <c r="O919" s="30"/>
      <c r="P919" s="30"/>
      <c r="AK919" s="7"/>
      <c r="AR919" s="10">
        <f t="shared" ca="1" si="34"/>
        <v>1</v>
      </c>
    </row>
    <row r="920" spans="1:44">
      <c r="A920" s="46"/>
      <c r="B920" s="46"/>
      <c r="C920" s="45"/>
      <c r="D920" s="45"/>
      <c r="E920" s="45"/>
      <c r="F920" s="45"/>
      <c r="G920" s="45"/>
      <c r="H920" s="31"/>
      <c r="I920" s="45"/>
      <c r="J920" s="45"/>
      <c r="K920" s="46"/>
      <c r="L920" s="31"/>
      <c r="M920" s="46"/>
      <c r="N920" s="30"/>
      <c r="O920" s="30"/>
      <c r="P920" s="30"/>
      <c r="AK920" s="7"/>
      <c r="AR920" s="10">
        <f t="shared" ca="1" si="34"/>
        <v>28</v>
      </c>
    </row>
    <row r="921" spans="1:44">
      <c r="A921" s="46"/>
      <c r="B921" s="46"/>
      <c r="C921" s="45"/>
      <c r="D921" s="45"/>
      <c r="E921" s="45"/>
      <c r="F921" s="45"/>
      <c r="G921" s="45"/>
      <c r="H921" s="31"/>
      <c r="I921" s="45"/>
      <c r="J921" s="45"/>
      <c r="K921" s="46"/>
      <c r="L921" s="31"/>
      <c r="M921" s="46"/>
      <c r="N921" s="30"/>
      <c r="O921" s="30"/>
      <c r="P921" s="30"/>
      <c r="AK921" s="7"/>
      <c r="AR921" s="10">
        <f t="shared" ca="1" si="34"/>
        <v>31</v>
      </c>
    </row>
    <row r="922" spans="1:44">
      <c r="A922" s="46"/>
      <c r="B922" s="46"/>
      <c r="C922" s="45"/>
      <c r="D922" s="45"/>
      <c r="E922" s="45"/>
      <c r="F922" s="45"/>
      <c r="G922" s="45"/>
      <c r="H922" s="31"/>
      <c r="I922" s="45"/>
      <c r="J922" s="45"/>
      <c r="K922" s="46"/>
      <c r="L922" s="31"/>
      <c r="M922" s="46"/>
      <c r="N922" s="30"/>
      <c r="O922" s="30"/>
      <c r="P922" s="30"/>
      <c r="AK922" s="7"/>
      <c r="AR922" s="10">
        <f t="shared" ca="1" si="34"/>
        <v>35</v>
      </c>
    </row>
    <row r="923" spans="1:44">
      <c r="A923" s="46"/>
      <c r="B923" s="46"/>
      <c r="C923" s="45"/>
      <c r="D923" s="45"/>
      <c r="E923" s="45"/>
      <c r="F923" s="45"/>
      <c r="G923" s="45"/>
      <c r="H923" s="31"/>
      <c r="I923" s="45"/>
      <c r="J923" s="45"/>
      <c r="K923" s="46"/>
      <c r="L923" s="31"/>
      <c r="M923" s="46"/>
      <c r="N923" s="30"/>
      <c r="O923" s="30"/>
      <c r="P923" s="30"/>
      <c r="AK923" s="7"/>
      <c r="AR923" s="10">
        <f t="shared" ca="1" si="34"/>
        <v>11</v>
      </c>
    </row>
    <row r="924" spans="1:44">
      <c r="A924" s="46"/>
      <c r="B924" s="46"/>
      <c r="C924" s="45"/>
      <c r="D924" s="45"/>
      <c r="E924" s="45"/>
      <c r="F924" s="45"/>
      <c r="G924" s="45"/>
      <c r="H924" s="31"/>
      <c r="I924" s="45"/>
      <c r="J924" s="45"/>
      <c r="K924" s="46"/>
      <c r="L924" s="31"/>
      <c r="M924" s="46"/>
      <c r="N924" s="30"/>
      <c r="O924" s="30"/>
      <c r="P924" s="30"/>
      <c r="AK924" s="7"/>
      <c r="AR924" s="10">
        <f t="shared" ca="1" si="34"/>
        <v>10</v>
      </c>
    </row>
    <row r="925" spans="1:44">
      <c r="A925" s="46"/>
      <c r="B925" s="46"/>
      <c r="C925" s="45"/>
      <c r="D925" s="45"/>
      <c r="E925" s="45"/>
      <c r="F925" s="45"/>
      <c r="G925" s="45"/>
      <c r="H925" s="31"/>
      <c r="I925" s="45"/>
      <c r="J925" s="45"/>
      <c r="K925" s="46"/>
      <c r="L925" s="31"/>
      <c r="M925" s="46"/>
      <c r="N925" s="30"/>
      <c r="O925" s="30"/>
      <c r="P925" s="30"/>
      <c r="AK925" s="7"/>
      <c r="AR925" s="10">
        <f t="shared" ca="1" si="34"/>
        <v>36</v>
      </c>
    </row>
    <row r="926" spans="1:44">
      <c r="A926" s="46"/>
      <c r="B926" s="46"/>
      <c r="C926" s="45"/>
      <c r="D926" s="45"/>
      <c r="E926" s="45"/>
      <c r="F926" s="45"/>
      <c r="G926" s="45"/>
      <c r="H926" s="31"/>
      <c r="I926" s="45"/>
      <c r="J926" s="45"/>
      <c r="K926" s="46"/>
      <c r="L926" s="31"/>
      <c r="M926" s="46"/>
      <c r="N926" s="30"/>
      <c r="O926" s="30"/>
      <c r="P926" s="30"/>
      <c r="AK926" s="7"/>
      <c r="AR926" s="10">
        <f t="shared" ca="1" si="34"/>
        <v>2</v>
      </c>
    </row>
    <row r="927" spans="1:44">
      <c r="A927" s="46"/>
      <c r="B927" s="46"/>
      <c r="C927" s="45"/>
      <c r="D927" s="45"/>
      <c r="E927" s="45"/>
      <c r="F927" s="45"/>
      <c r="G927" s="45"/>
      <c r="H927" s="31"/>
      <c r="I927" s="45"/>
      <c r="J927" s="45"/>
      <c r="K927" s="46"/>
      <c r="L927" s="31"/>
      <c r="M927" s="46"/>
      <c r="N927" s="30"/>
      <c r="O927" s="30"/>
      <c r="P927" s="30"/>
      <c r="AK927" s="7"/>
      <c r="AR927" s="10">
        <f t="shared" ca="1" si="34"/>
        <v>14</v>
      </c>
    </row>
    <row r="928" spans="1:44">
      <c r="A928" s="46"/>
      <c r="B928" s="46"/>
      <c r="C928" s="45"/>
      <c r="D928" s="45"/>
      <c r="E928" s="45"/>
      <c r="F928" s="45"/>
      <c r="G928" s="45"/>
      <c r="H928" s="31"/>
      <c r="I928" s="45"/>
      <c r="J928" s="45"/>
      <c r="K928" s="46"/>
      <c r="L928" s="31"/>
      <c r="M928" s="46"/>
      <c r="N928" s="30"/>
      <c r="O928" s="30"/>
      <c r="P928" s="30"/>
      <c r="AK928" s="7"/>
      <c r="AR928" s="10">
        <f t="shared" ca="1" si="34"/>
        <v>33</v>
      </c>
    </row>
    <row r="929" spans="1:44">
      <c r="A929" s="46"/>
      <c r="B929" s="46"/>
      <c r="C929" s="45"/>
      <c r="D929" s="45"/>
      <c r="E929" s="45"/>
      <c r="F929" s="45"/>
      <c r="G929" s="45"/>
      <c r="H929" s="31"/>
      <c r="I929" s="45"/>
      <c r="J929" s="45"/>
      <c r="K929" s="46"/>
      <c r="L929" s="31"/>
      <c r="M929" s="46"/>
      <c r="N929" s="30"/>
      <c r="O929" s="30"/>
      <c r="P929" s="30"/>
      <c r="AK929" s="7"/>
      <c r="AR929" s="10">
        <f t="shared" ca="1" si="34"/>
        <v>6</v>
      </c>
    </row>
    <row r="930" spans="1:44">
      <c r="A930" s="46"/>
      <c r="B930" s="46"/>
      <c r="C930" s="45"/>
      <c r="D930" s="45"/>
      <c r="E930" s="45"/>
      <c r="F930" s="45"/>
      <c r="G930" s="45"/>
      <c r="H930" s="31"/>
      <c r="I930" s="45"/>
      <c r="J930" s="45"/>
      <c r="K930" s="46"/>
      <c r="L930" s="31"/>
      <c r="M930" s="46"/>
      <c r="N930" s="30"/>
      <c r="O930" s="30"/>
      <c r="P930" s="30"/>
      <c r="AK930" s="7"/>
      <c r="AR930" s="10">
        <f t="shared" ca="1" si="34"/>
        <v>18</v>
      </c>
    </row>
    <row r="931" spans="1:44">
      <c r="A931" s="46"/>
      <c r="B931" s="46"/>
      <c r="C931" s="45"/>
      <c r="D931" s="45"/>
      <c r="E931" s="45"/>
      <c r="F931" s="45"/>
      <c r="G931" s="45"/>
      <c r="H931" s="31"/>
      <c r="I931" s="45"/>
      <c r="J931" s="45"/>
      <c r="K931" s="46"/>
      <c r="L931" s="31"/>
      <c r="M931" s="46"/>
      <c r="N931" s="30"/>
      <c r="O931" s="30"/>
      <c r="P931" s="30"/>
      <c r="AK931" s="7"/>
      <c r="AR931" s="10">
        <f t="shared" ca="1" si="34"/>
        <v>4</v>
      </c>
    </row>
    <row r="932" spans="1:44">
      <c r="A932" s="46"/>
      <c r="B932" s="46"/>
      <c r="C932" s="45"/>
      <c r="D932" s="45"/>
      <c r="E932" s="45"/>
      <c r="F932" s="45"/>
      <c r="G932" s="45"/>
      <c r="H932" s="31"/>
      <c r="I932" s="45"/>
      <c r="J932" s="45"/>
      <c r="K932" s="46"/>
      <c r="L932" s="31"/>
      <c r="M932" s="46"/>
      <c r="N932" s="30"/>
      <c r="O932" s="30"/>
      <c r="P932" s="30"/>
      <c r="AK932" s="7"/>
      <c r="AR932" s="10">
        <f t="shared" ca="1" si="34"/>
        <v>29</v>
      </c>
    </row>
    <row r="933" spans="1:44">
      <c r="A933" s="46"/>
      <c r="B933" s="46"/>
      <c r="C933" s="45"/>
      <c r="D933" s="45"/>
      <c r="E933" s="45"/>
      <c r="F933" s="45"/>
      <c r="G933" s="45"/>
      <c r="H933" s="31"/>
      <c r="I933" s="45"/>
      <c r="J933" s="45"/>
      <c r="K933" s="46"/>
      <c r="L933" s="31"/>
      <c r="M933" s="46"/>
      <c r="N933" s="30"/>
      <c r="O933" s="30"/>
      <c r="P933" s="30"/>
      <c r="AK933" s="7"/>
      <c r="AR933" s="10">
        <f t="shared" ca="1" si="34"/>
        <v>34</v>
      </c>
    </row>
    <row r="934" spans="1:44">
      <c r="A934" s="46"/>
      <c r="B934" s="46"/>
      <c r="C934" s="45"/>
      <c r="D934" s="45"/>
      <c r="E934" s="45"/>
      <c r="F934" s="45"/>
      <c r="G934" s="45"/>
      <c r="H934" s="31"/>
      <c r="I934" s="45"/>
      <c r="J934" s="45"/>
      <c r="K934" s="46"/>
      <c r="L934" s="31"/>
      <c r="M934" s="46"/>
      <c r="N934" s="30"/>
      <c r="O934" s="30"/>
      <c r="P934" s="30"/>
      <c r="AK934" s="7"/>
      <c r="AR934" s="10">
        <f t="shared" ca="1" si="34"/>
        <v>25</v>
      </c>
    </row>
    <row r="935" spans="1:44">
      <c r="A935" s="46"/>
      <c r="B935" s="46"/>
      <c r="C935" s="45"/>
      <c r="D935" s="45"/>
      <c r="E935" s="45"/>
      <c r="F935" s="45"/>
      <c r="G935" s="45"/>
      <c r="H935" s="31"/>
      <c r="I935" s="45"/>
      <c r="J935" s="45"/>
      <c r="K935" s="46"/>
      <c r="L935" s="31"/>
      <c r="M935" s="46"/>
      <c r="N935" s="30"/>
      <c r="O935" s="30"/>
      <c r="P935" s="30"/>
      <c r="AK935" s="7"/>
      <c r="AR935" s="10">
        <f t="shared" ca="1" si="34"/>
        <v>1</v>
      </c>
    </row>
    <row r="936" spans="1:44">
      <c r="A936" s="46"/>
      <c r="B936" s="46"/>
      <c r="C936" s="45"/>
      <c r="D936" s="45"/>
      <c r="E936" s="45"/>
      <c r="F936" s="45"/>
      <c r="G936" s="45"/>
      <c r="H936" s="31"/>
      <c r="I936" s="45"/>
      <c r="J936" s="45"/>
      <c r="K936" s="46"/>
      <c r="L936" s="31"/>
      <c r="M936" s="46"/>
      <c r="N936" s="30"/>
      <c r="O936" s="30"/>
      <c r="P936" s="30"/>
      <c r="AK936" s="7"/>
      <c r="AR936" s="10">
        <f t="shared" ca="1" si="34"/>
        <v>22</v>
      </c>
    </row>
    <row r="937" spans="1:44">
      <c r="A937" s="46"/>
      <c r="B937" s="46"/>
      <c r="C937" s="45"/>
      <c r="D937" s="45"/>
      <c r="E937" s="45"/>
      <c r="F937" s="45"/>
      <c r="G937" s="45"/>
      <c r="H937" s="31"/>
      <c r="I937" s="45"/>
      <c r="J937" s="45"/>
      <c r="K937" s="46"/>
      <c r="L937" s="31"/>
      <c r="M937" s="46"/>
      <c r="N937" s="30"/>
      <c r="O937" s="30"/>
      <c r="P937" s="30"/>
      <c r="AK937" s="7"/>
      <c r="AR937" s="10">
        <f t="shared" ca="1" si="34"/>
        <v>4</v>
      </c>
    </row>
    <row r="938" spans="1:44">
      <c r="A938" s="46"/>
      <c r="B938" s="46"/>
      <c r="C938" s="45"/>
      <c r="D938" s="45"/>
      <c r="E938" s="45"/>
      <c r="F938" s="45"/>
      <c r="G938" s="45"/>
      <c r="H938" s="31"/>
      <c r="I938" s="45"/>
      <c r="J938" s="45"/>
      <c r="K938" s="46"/>
      <c r="L938" s="31"/>
      <c r="M938" s="46"/>
      <c r="N938" s="30"/>
      <c r="O938" s="30"/>
      <c r="P938" s="30"/>
      <c r="AK938" s="7"/>
      <c r="AR938" s="10">
        <f t="shared" ca="1" si="34"/>
        <v>14</v>
      </c>
    </row>
    <row r="939" spans="1:44">
      <c r="A939" s="46"/>
      <c r="B939" s="46"/>
      <c r="C939" s="45"/>
      <c r="D939" s="45"/>
      <c r="E939" s="45"/>
      <c r="F939" s="45"/>
      <c r="G939" s="45"/>
      <c r="H939" s="31"/>
      <c r="I939" s="45"/>
      <c r="J939" s="45"/>
      <c r="K939" s="46"/>
      <c r="L939" s="31"/>
      <c r="M939" s="46"/>
      <c r="N939" s="30"/>
      <c r="O939" s="30"/>
      <c r="P939" s="30"/>
      <c r="AK939" s="7"/>
      <c r="AR939" s="10">
        <f t="shared" ca="1" si="34"/>
        <v>35</v>
      </c>
    </row>
    <row r="940" spans="1:44">
      <c r="A940" s="46"/>
      <c r="B940" s="46"/>
      <c r="C940" s="45"/>
      <c r="D940" s="45"/>
      <c r="E940" s="45"/>
      <c r="F940" s="45"/>
      <c r="G940" s="45"/>
      <c r="H940" s="31"/>
      <c r="I940" s="45"/>
      <c r="J940" s="45"/>
      <c r="K940" s="46"/>
      <c r="L940" s="31"/>
      <c r="M940" s="46"/>
      <c r="N940" s="30"/>
      <c r="O940" s="30"/>
      <c r="P940" s="30"/>
      <c r="AK940" s="7"/>
      <c r="AR940" s="10">
        <f t="shared" ca="1" si="34"/>
        <v>21</v>
      </c>
    </row>
    <row r="941" spans="1:44">
      <c r="A941" s="46"/>
      <c r="B941" s="46"/>
      <c r="C941" s="45"/>
      <c r="D941" s="45"/>
      <c r="E941" s="45"/>
      <c r="F941" s="45"/>
      <c r="G941" s="45"/>
      <c r="H941" s="31"/>
      <c r="I941" s="45"/>
      <c r="J941" s="45"/>
      <c r="K941" s="46"/>
      <c r="L941" s="31"/>
      <c r="M941" s="46"/>
      <c r="N941" s="30"/>
      <c r="O941" s="30"/>
      <c r="P941" s="30"/>
      <c r="AK941" s="7"/>
      <c r="AR941" s="10">
        <f t="shared" ca="1" si="34"/>
        <v>4</v>
      </c>
    </row>
    <row r="942" spans="1:44">
      <c r="A942" s="46"/>
      <c r="B942" s="46"/>
      <c r="C942" s="45"/>
      <c r="D942" s="45"/>
      <c r="E942" s="45"/>
      <c r="F942" s="45"/>
      <c r="G942" s="45"/>
      <c r="H942" s="31"/>
      <c r="I942" s="45"/>
      <c r="J942" s="45"/>
      <c r="K942" s="46"/>
      <c r="L942" s="31"/>
      <c r="M942" s="46"/>
      <c r="N942" s="30"/>
      <c r="O942" s="30"/>
      <c r="P942" s="30"/>
      <c r="AK942" s="7"/>
      <c r="AR942" s="10">
        <f t="shared" ca="1" si="34"/>
        <v>16</v>
      </c>
    </row>
    <row r="943" spans="1:44">
      <c r="A943" s="46"/>
      <c r="B943" s="46"/>
      <c r="C943" s="45"/>
      <c r="D943" s="45"/>
      <c r="E943" s="45"/>
      <c r="F943" s="45"/>
      <c r="G943" s="45"/>
      <c r="H943" s="31"/>
      <c r="I943" s="45"/>
      <c r="J943" s="45"/>
      <c r="K943" s="46"/>
      <c r="L943" s="31"/>
      <c r="M943" s="46"/>
      <c r="N943" s="30"/>
      <c r="O943" s="30"/>
      <c r="P943" s="30"/>
      <c r="AK943" s="7"/>
      <c r="AR943" s="10">
        <f t="shared" ca="1" si="34"/>
        <v>3</v>
      </c>
    </row>
    <row r="944" spans="1:44">
      <c r="A944" s="46"/>
      <c r="B944" s="46"/>
      <c r="C944" s="45"/>
      <c r="D944" s="45"/>
      <c r="E944" s="45"/>
      <c r="F944" s="45"/>
      <c r="G944" s="45"/>
      <c r="H944" s="31"/>
      <c r="I944" s="45"/>
      <c r="J944" s="45"/>
      <c r="K944" s="46"/>
      <c r="L944" s="31"/>
      <c r="M944" s="46"/>
      <c r="N944" s="30"/>
      <c r="O944" s="30"/>
      <c r="P944" s="30"/>
      <c r="AK944" s="7"/>
      <c r="AR944" s="10">
        <f t="shared" ca="1" si="34"/>
        <v>4</v>
      </c>
    </row>
    <row r="945" spans="1:44">
      <c r="A945" s="46"/>
      <c r="B945" s="46"/>
      <c r="C945" s="45"/>
      <c r="D945" s="45"/>
      <c r="E945" s="45"/>
      <c r="F945" s="45"/>
      <c r="G945" s="45"/>
      <c r="H945" s="31"/>
      <c r="I945" s="45"/>
      <c r="J945" s="45"/>
      <c r="K945" s="46"/>
      <c r="L945" s="31"/>
      <c r="M945" s="46"/>
      <c r="N945" s="30"/>
      <c r="O945" s="30"/>
      <c r="P945" s="30"/>
      <c r="AK945" s="7"/>
      <c r="AR945" s="10">
        <f t="shared" ca="1" si="34"/>
        <v>15</v>
      </c>
    </row>
    <row r="946" spans="1:44">
      <c r="A946" s="46"/>
      <c r="B946" s="46"/>
      <c r="C946" s="45"/>
      <c r="D946" s="45"/>
      <c r="E946" s="45"/>
      <c r="F946" s="45"/>
      <c r="G946" s="45"/>
      <c r="H946" s="31"/>
      <c r="I946" s="45"/>
      <c r="J946" s="45"/>
      <c r="K946" s="46"/>
      <c r="L946" s="31"/>
      <c r="M946" s="46"/>
      <c r="N946" s="30"/>
      <c r="O946" s="30"/>
      <c r="P946" s="30"/>
      <c r="AK946" s="7"/>
      <c r="AR946" s="10">
        <f t="shared" ca="1" si="34"/>
        <v>27</v>
      </c>
    </row>
    <row r="947" spans="1:44">
      <c r="A947" s="46"/>
      <c r="B947" s="46"/>
      <c r="C947" s="45"/>
      <c r="D947" s="45"/>
      <c r="E947" s="45"/>
      <c r="F947" s="45"/>
      <c r="G947" s="45"/>
      <c r="H947" s="31"/>
      <c r="I947" s="45"/>
      <c r="J947" s="45"/>
      <c r="K947" s="46"/>
      <c r="L947" s="31"/>
      <c r="M947" s="46"/>
      <c r="N947" s="30"/>
      <c r="O947" s="30"/>
      <c r="P947" s="30"/>
      <c r="AK947" s="7"/>
      <c r="AR947" s="10">
        <f t="shared" ca="1" si="34"/>
        <v>15</v>
      </c>
    </row>
    <row r="948" spans="1:44">
      <c r="A948" s="46"/>
      <c r="B948" s="46"/>
      <c r="C948" s="45"/>
      <c r="D948" s="45"/>
      <c r="E948" s="45"/>
      <c r="F948" s="45"/>
      <c r="G948" s="45"/>
      <c r="H948" s="31"/>
      <c r="I948" s="45"/>
      <c r="J948" s="45"/>
      <c r="K948" s="46"/>
      <c r="L948" s="31"/>
      <c r="M948" s="46"/>
      <c r="N948" s="30"/>
      <c r="O948" s="30"/>
      <c r="P948" s="30"/>
      <c r="AK948" s="7"/>
      <c r="AR948" s="10">
        <f t="shared" ca="1" si="34"/>
        <v>27</v>
      </c>
    </row>
    <row r="949" spans="1:44">
      <c r="A949" s="46"/>
      <c r="B949" s="46"/>
      <c r="C949" s="45"/>
      <c r="D949" s="45"/>
      <c r="E949" s="45"/>
      <c r="F949" s="45"/>
      <c r="G949" s="45"/>
      <c r="H949" s="31"/>
      <c r="I949" s="45"/>
      <c r="J949" s="45"/>
      <c r="K949" s="46"/>
      <c r="L949" s="31"/>
      <c r="M949" s="46"/>
      <c r="N949" s="30"/>
      <c r="O949" s="30"/>
      <c r="P949" s="30"/>
      <c r="AK949" s="7"/>
      <c r="AR949" s="10">
        <f t="shared" ca="1" si="34"/>
        <v>28</v>
      </c>
    </row>
    <row r="950" spans="1:44">
      <c r="A950" s="46"/>
      <c r="B950" s="46"/>
      <c r="C950" s="45"/>
      <c r="D950" s="45"/>
      <c r="E950" s="45"/>
      <c r="F950" s="45"/>
      <c r="G950" s="45"/>
      <c r="H950" s="31"/>
      <c r="I950" s="45"/>
      <c r="J950" s="45"/>
      <c r="K950" s="46"/>
      <c r="L950" s="31"/>
      <c r="M950" s="46"/>
      <c r="N950" s="30"/>
      <c r="O950" s="30"/>
      <c r="P950" s="30"/>
      <c r="AK950" s="7"/>
      <c r="AR950" s="10">
        <f t="shared" ca="1" si="34"/>
        <v>2</v>
      </c>
    </row>
    <row r="951" spans="1:44">
      <c r="A951" s="46"/>
      <c r="B951" s="46"/>
      <c r="C951" s="45"/>
      <c r="D951" s="45"/>
      <c r="E951" s="45"/>
      <c r="F951" s="45"/>
      <c r="G951" s="45"/>
      <c r="H951" s="31"/>
      <c r="I951" s="45"/>
      <c r="J951" s="45"/>
      <c r="K951" s="46"/>
      <c r="L951" s="31"/>
      <c r="M951" s="46"/>
      <c r="N951" s="30"/>
      <c r="O951" s="30"/>
      <c r="P951" s="30"/>
      <c r="AK951" s="7"/>
      <c r="AR951" s="10">
        <f t="shared" ca="1" si="34"/>
        <v>27</v>
      </c>
    </row>
    <row r="952" spans="1:44">
      <c r="A952" s="46"/>
      <c r="B952" s="46"/>
      <c r="C952" s="45"/>
      <c r="D952" s="45"/>
      <c r="E952" s="45"/>
      <c r="F952" s="45"/>
      <c r="G952" s="45"/>
      <c r="H952" s="31"/>
      <c r="I952" s="45"/>
      <c r="J952" s="45"/>
      <c r="K952" s="46"/>
      <c r="L952" s="31"/>
      <c r="M952" s="46"/>
      <c r="N952" s="30"/>
      <c r="O952" s="30"/>
      <c r="P952" s="30"/>
      <c r="AK952" s="7"/>
      <c r="AR952" s="10">
        <f t="shared" ca="1" si="34"/>
        <v>9</v>
      </c>
    </row>
    <row r="953" spans="1:44">
      <c r="A953" s="46"/>
      <c r="B953" s="46"/>
      <c r="C953" s="45"/>
      <c r="D953" s="45"/>
      <c r="E953" s="45"/>
      <c r="F953" s="45"/>
      <c r="G953" s="45"/>
      <c r="H953" s="31"/>
      <c r="I953" s="45"/>
      <c r="J953" s="45"/>
      <c r="K953" s="46"/>
      <c r="L953" s="31"/>
      <c r="M953" s="46"/>
      <c r="N953" s="30"/>
      <c r="O953" s="30"/>
      <c r="P953" s="30"/>
      <c r="AK953" s="7"/>
      <c r="AR953" s="10">
        <f t="shared" ca="1" si="34"/>
        <v>11</v>
      </c>
    </row>
    <row r="954" spans="1:44">
      <c r="A954" s="46"/>
      <c r="B954" s="46"/>
      <c r="C954" s="45"/>
      <c r="D954" s="45"/>
      <c r="E954" s="45"/>
      <c r="F954" s="45"/>
      <c r="G954" s="45"/>
      <c r="H954" s="31"/>
      <c r="I954" s="45"/>
      <c r="J954" s="45"/>
      <c r="K954" s="46"/>
      <c r="L954" s="31"/>
      <c r="M954" s="46"/>
      <c r="N954" s="30"/>
      <c r="O954" s="30"/>
      <c r="P954" s="30"/>
      <c r="AK954" s="7"/>
      <c r="AR954" s="10">
        <f t="shared" ca="1" si="34"/>
        <v>19</v>
      </c>
    </row>
    <row r="955" spans="1:44">
      <c r="A955" s="46"/>
      <c r="B955" s="46"/>
      <c r="C955" s="45"/>
      <c r="D955" s="45"/>
      <c r="E955" s="45"/>
      <c r="F955" s="45"/>
      <c r="G955" s="45"/>
      <c r="H955" s="31"/>
      <c r="I955" s="45"/>
      <c r="J955" s="45"/>
      <c r="K955" s="46"/>
      <c r="L955" s="31"/>
      <c r="M955" s="46"/>
      <c r="N955" s="30"/>
      <c r="O955" s="30"/>
      <c r="P955" s="30"/>
      <c r="AK955" s="7"/>
      <c r="AR955" s="10">
        <f t="shared" ca="1" si="34"/>
        <v>4</v>
      </c>
    </row>
    <row r="956" spans="1:44">
      <c r="A956" s="46"/>
      <c r="B956" s="46"/>
      <c r="C956" s="45"/>
      <c r="D956" s="45"/>
      <c r="E956" s="45"/>
      <c r="F956" s="45"/>
      <c r="G956" s="45"/>
      <c r="H956" s="31"/>
      <c r="I956" s="45"/>
      <c r="J956" s="45"/>
      <c r="K956" s="46"/>
      <c r="L956" s="31"/>
      <c r="M956" s="46"/>
      <c r="N956" s="30"/>
      <c r="O956" s="30"/>
      <c r="P956" s="30"/>
      <c r="AK956" s="7"/>
      <c r="AR956" s="10">
        <f t="shared" ca="1" si="34"/>
        <v>33</v>
      </c>
    </row>
    <row r="957" spans="1:44">
      <c r="A957" s="46"/>
      <c r="B957" s="46"/>
      <c r="C957" s="45"/>
      <c r="D957" s="45"/>
      <c r="E957" s="45"/>
      <c r="F957" s="45"/>
      <c r="G957" s="45"/>
      <c r="H957" s="31"/>
      <c r="I957" s="45"/>
      <c r="J957" s="45"/>
      <c r="K957" s="46"/>
      <c r="L957" s="31"/>
      <c r="M957" s="46"/>
      <c r="N957" s="30"/>
      <c r="O957" s="30"/>
      <c r="P957" s="30"/>
      <c r="AK957" s="7"/>
      <c r="AR957" s="10">
        <f t="shared" ca="1" si="34"/>
        <v>13</v>
      </c>
    </row>
    <row r="958" spans="1:44">
      <c r="A958" s="46"/>
      <c r="B958" s="46"/>
      <c r="C958" s="45"/>
      <c r="D958" s="45"/>
      <c r="E958" s="45"/>
      <c r="F958" s="45"/>
      <c r="G958" s="45"/>
      <c r="H958" s="31"/>
      <c r="I958" s="45"/>
      <c r="J958" s="45"/>
      <c r="K958" s="46"/>
      <c r="L958" s="31"/>
      <c r="M958" s="46"/>
      <c r="N958" s="30"/>
      <c r="O958" s="30"/>
      <c r="P958" s="30"/>
      <c r="AK958" s="7"/>
      <c r="AR958" s="10">
        <f t="shared" ca="1" si="34"/>
        <v>17</v>
      </c>
    </row>
    <row r="959" spans="1:44">
      <c r="A959" s="46"/>
      <c r="B959" s="46"/>
      <c r="C959" s="45"/>
      <c r="D959" s="45"/>
      <c r="E959" s="45"/>
      <c r="F959" s="45"/>
      <c r="G959" s="45"/>
      <c r="H959" s="31"/>
      <c r="I959" s="45"/>
      <c r="J959" s="45"/>
      <c r="K959" s="46"/>
      <c r="L959" s="31"/>
      <c r="M959" s="46"/>
      <c r="N959" s="30"/>
      <c r="O959" s="30"/>
      <c r="P959" s="30"/>
      <c r="AK959" s="7"/>
      <c r="AR959" s="10">
        <f t="shared" ca="1" si="34"/>
        <v>20</v>
      </c>
    </row>
    <row r="960" spans="1:44">
      <c r="A960" s="46"/>
      <c r="B960" s="46"/>
      <c r="C960" s="45"/>
      <c r="D960" s="45"/>
      <c r="E960" s="45"/>
      <c r="F960" s="45"/>
      <c r="G960" s="45"/>
      <c r="H960" s="31"/>
      <c r="I960" s="45"/>
      <c r="J960" s="45"/>
      <c r="K960" s="46"/>
      <c r="L960" s="31"/>
      <c r="M960" s="46"/>
      <c r="N960" s="30"/>
      <c r="O960" s="30"/>
      <c r="P960" s="30"/>
      <c r="AK960" s="7"/>
      <c r="AR960" s="10">
        <f t="shared" ca="1" si="34"/>
        <v>10</v>
      </c>
    </row>
    <row r="961" spans="1:44">
      <c r="A961" s="46"/>
      <c r="B961" s="46"/>
      <c r="C961" s="45"/>
      <c r="D961" s="45"/>
      <c r="E961" s="45"/>
      <c r="F961" s="45"/>
      <c r="G961" s="45"/>
      <c r="H961" s="31"/>
      <c r="I961" s="45"/>
      <c r="J961" s="45"/>
      <c r="K961" s="46"/>
      <c r="L961" s="31"/>
      <c r="M961" s="46"/>
      <c r="N961" s="30"/>
      <c r="O961" s="30"/>
      <c r="P961" s="30"/>
      <c r="AK961" s="7"/>
      <c r="AR961" s="10">
        <f t="shared" ca="1" si="34"/>
        <v>14</v>
      </c>
    </row>
    <row r="962" spans="1:44">
      <c r="A962" s="46"/>
      <c r="B962" s="46"/>
      <c r="C962" s="45"/>
      <c r="D962" s="45"/>
      <c r="E962" s="45"/>
      <c r="F962" s="45"/>
      <c r="G962" s="45"/>
      <c r="H962" s="31"/>
      <c r="I962" s="45"/>
      <c r="J962" s="45"/>
      <c r="K962" s="46"/>
      <c r="L962" s="31"/>
      <c r="M962" s="46"/>
      <c r="N962" s="30"/>
      <c r="O962" s="30"/>
      <c r="P962" s="30"/>
      <c r="AK962" s="7"/>
      <c r="AR962" s="10">
        <f t="shared" ca="1" si="34"/>
        <v>13</v>
      </c>
    </row>
    <row r="963" spans="1:44">
      <c r="A963" s="46"/>
      <c r="B963" s="46"/>
      <c r="C963" s="45"/>
      <c r="D963" s="45"/>
      <c r="E963" s="45"/>
      <c r="F963" s="45"/>
      <c r="G963" s="45"/>
      <c r="H963" s="31"/>
      <c r="I963" s="45"/>
      <c r="J963" s="45"/>
      <c r="K963" s="46"/>
      <c r="L963" s="31"/>
      <c r="M963" s="46"/>
      <c r="N963" s="30"/>
      <c r="O963" s="30"/>
      <c r="P963" s="30"/>
      <c r="AK963" s="7"/>
      <c r="AR963" s="10">
        <f t="shared" ca="1" si="34"/>
        <v>28</v>
      </c>
    </row>
    <row r="964" spans="1:44">
      <c r="A964" s="46"/>
      <c r="B964" s="46"/>
      <c r="C964" s="45"/>
      <c r="D964" s="45"/>
      <c r="E964" s="45"/>
      <c r="F964" s="45"/>
      <c r="G964" s="45"/>
      <c r="H964" s="31"/>
      <c r="I964" s="45"/>
      <c r="J964" s="45"/>
      <c r="K964" s="46"/>
      <c r="L964" s="31"/>
      <c r="M964" s="46"/>
      <c r="N964" s="30"/>
      <c r="O964" s="30"/>
      <c r="P964" s="30"/>
      <c r="AK964" s="7"/>
      <c r="AR964" s="10">
        <f t="shared" ca="1" si="34"/>
        <v>24</v>
      </c>
    </row>
    <row r="965" spans="1:44">
      <c r="A965" s="46"/>
      <c r="B965" s="46"/>
      <c r="C965" s="45"/>
      <c r="D965" s="45"/>
      <c r="E965" s="45"/>
      <c r="F965" s="45"/>
      <c r="G965" s="45"/>
      <c r="H965" s="31"/>
      <c r="I965" s="45"/>
      <c r="J965" s="45"/>
      <c r="K965" s="46"/>
      <c r="L965" s="31"/>
      <c r="M965" s="46"/>
      <c r="N965" s="30"/>
      <c r="O965" s="30"/>
      <c r="P965" s="30"/>
      <c r="AK965" s="7"/>
      <c r="AR965" s="10">
        <f t="shared" ref="AR965:AR1004" ca="1" si="35">IF($A$2="no",INT(RAND()*36+1),INT(RAND()*37))</f>
        <v>35</v>
      </c>
    </row>
    <row r="966" spans="1:44">
      <c r="A966" s="46"/>
      <c r="B966" s="46"/>
      <c r="C966" s="45"/>
      <c r="D966" s="45"/>
      <c r="E966" s="45"/>
      <c r="F966" s="45"/>
      <c r="G966" s="45"/>
      <c r="H966" s="31"/>
      <c r="I966" s="45"/>
      <c r="J966" s="45"/>
      <c r="K966" s="46"/>
      <c r="L966" s="31"/>
      <c r="M966" s="46"/>
      <c r="N966" s="30"/>
      <c r="O966" s="30"/>
      <c r="P966" s="30"/>
      <c r="AK966" s="7"/>
      <c r="AR966" s="10">
        <f t="shared" ca="1" si="35"/>
        <v>15</v>
      </c>
    </row>
    <row r="967" spans="1:44">
      <c r="A967" s="46"/>
      <c r="B967" s="46"/>
      <c r="C967" s="45"/>
      <c r="D967" s="45"/>
      <c r="E967" s="45"/>
      <c r="F967" s="45"/>
      <c r="G967" s="45"/>
      <c r="H967" s="31"/>
      <c r="I967" s="45"/>
      <c r="J967" s="45"/>
      <c r="K967" s="46"/>
      <c r="L967" s="31"/>
      <c r="M967" s="46"/>
      <c r="N967" s="30"/>
      <c r="O967" s="30"/>
      <c r="P967" s="30"/>
      <c r="AK967" s="7"/>
      <c r="AR967" s="10">
        <f t="shared" ca="1" si="35"/>
        <v>30</v>
      </c>
    </row>
    <row r="968" spans="1:44">
      <c r="A968" s="46"/>
      <c r="B968" s="46"/>
      <c r="C968" s="45"/>
      <c r="D968" s="45"/>
      <c r="E968" s="45"/>
      <c r="F968" s="45"/>
      <c r="G968" s="45"/>
      <c r="H968" s="31"/>
      <c r="I968" s="45"/>
      <c r="J968" s="45"/>
      <c r="K968" s="46"/>
      <c r="L968" s="31"/>
      <c r="M968" s="46"/>
      <c r="N968" s="30"/>
      <c r="O968" s="30"/>
      <c r="P968" s="30"/>
      <c r="AK968" s="7"/>
      <c r="AR968" s="10">
        <f t="shared" ca="1" si="35"/>
        <v>17</v>
      </c>
    </row>
    <row r="969" spans="1:44">
      <c r="A969" s="46"/>
      <c r="B969" s="46"/>
      <c r="C969" s="45"/>
      <c r="D969" s="45"/>
      <c r="E969" s="45"/>
      <c r="F969" s="45"/>
      <c r="G969" s="45"/>
      <c r="H969" s="31"/>
      <c r="I969" s="45"/>
      <c r="J969" s="45"/>
      <c r="K969" s="46"/>
      <c r="L969" s="31"/>
      <c r="M969" s="46"/>
      <c r="N969" s="30"/>
      <c r="O969" s="30"/>
      <c r="P969" s="30"/>
      <c r="AK969" s="7"/>
      <c r="AR969" s="10">
        <f t="shared" ca="1" si="35"/>
        <v>29</v>
      </c>
    </row>
    <row r="970" spans="1:44">
      <c r="A970" s="46"/>
      <c r="B970" s="46"/>
      <c r="C970" s="45"/>
      <c r="D970" s="45"/>
      <c r="E970" s="45"/>
      <c r="F970" s="45"/>
      <c r="G970" s="45"/>
      <c r="H970" s="31"/>
      <c r="I970" s="45"/>
      <c r="J970" s="45"/>
      <c r="K970" s="46"/>
      <c r="L970" s="31"/>
      <c r="M970" s="46"/>
      <c r="N970" s="30"/>
      <c r="O970" s="30"/>
      <c r="P970" s="30"/>
      <c r="AK970" s="7"/>
      <c r="AR970" s="10">
        <f t="shared" ca="1" si="35"/>
        <v>13</v>
      </c>
    </row>
    <row r="971" spans="1:44">
      <c r="A971" s="46"/>
      <c r="B971" s="46"/>
      <c r="C971" s="45"/>
      <c r="D971" s="45"/>
      <c r="E971" s="45"/>
      <c r="F971" s="45"/>
      <c r="G971" s="45"/>
      <c r="H971" s="31"/>
      <c r="I971" s="45"/>
      <c r="J971" s="45"/>
      <c r="K971" s="46"/>
      <c r="L971" s="31"/>
      <c r="M971" s="46"/>
      <c r="N971" s="30"/>
      <c r="O971" s="30"/>
      <c r="P971" s="30"/>
      <c r="AK971" s="7"/>
      <c r="AR971" s="10">
        <f t="shared" ca="1" si="35"/>
        <v>26</v>
      </c>
    </row>
    <row r="972" spans="1:44">
      <c r="A972" s="46"/>
      <c r="B972" s="46"/>
      <c r="C972" s="45"/>
      <c r="D972" s="45"/>
      <c r="E972" s="45"/>
      <c r="F972" s="45"/>
      <c r="G972" s="45"/>
      <c r="H972" s="31"/>
      <c r="I972" s="45"/>
      <c r="J972" s="45"/>
      <c r="K972" s="46"/>
      <c r="L972" s="31"/>
      <c r="M972" s="46"/>
      <c r="N972" s="30"/>
      <c r="O972" s="30"/>
      <c r="P972" s="30"/>
      <c r="AK972" s="7"/>
      <c r="AR972" s="10">
        <f t="shared" ca="1" si="35"/>
        <v>36</v>
      </c>
    </row>
    <row r="973" spans="1:44">
      <c r="A973" s="46"/>
      <c r="B973" s="46"/>
      <c r="C973" s="45"/>
      <c r="D973" s="45"/>
      <c r="E973" s="45"/>
      <c r="F973" s="45"/>
      <c r="G973" s="45"/>
      <c r="H973" s="31"/>
      <c r="I973" s="45"/>
      <c r="J973" s="45"/>
      <c r="K973" s="46"/>
      <c r="L973" s="31"/>
      <c r="M973" s="46"/>
      <c r="N973" s="30"/>
      <c r="O973" s="30"/>
      <c r="P973" s="30"/>
      <c r="AK973" s="7"/>
      <c r="AR973" s="10">
        <f t="shared" ca="1" si="35"/>
        <v>6</v>
      </c>
    </row>
    <row r="974" spans="1:44">
      <c r="A974" s="46"/>
      <c r="B974" s="46"/>
      <c r="C974" s="45"/>
      <c r="D974" s="45"/>
      <c r="E974" s="45"/>
      <c r="F974" s="45"/>
      <c r="G974" s="45"/>
      <c r="H974" s="31"/>
      <c r="I974" s="45"/>
      <c r="J974" s="45"/>
      <c r="K974" s="46"/>
      <c r="L974" s="31"/>
      <c r="M974" s="46"/>
      <c r="N974" s="30"/>
      <c r="O974" s="30"/>
      <c r="P974" s="30"/>
      <c r="AK974" s="7"/>
      <c r="AR974" s="10">
        <f t="shared" ca="1" si="35"/>
        <v>15</v>
      </c>
    </row>
    <row r="975" spans="1:44">
      <c r="A975" s="46"/>
      <c r="B975" s="46"/>
      <c r="C975" s="45"/>
      <c r="D975" s="45"/>
      <c r="E975" s="45"/>
      <c r="F975" s="45"/>
      <c r="G975" s="45"/>
      <c r="H975" s="31"/>
      <c r="I975" s="45"/>
      <c r="J975" s="45"/>
      <c r="K975" s="46"/>
      <c r="L975" s="31"/>
      <c r="M975" s="46"/>
      <c r="N975" s="30"/>
      <c r="O975" s="30"/>
      <c r="P975" s="30"/>
      <c r="AK975" s="7"/>
      <c r="AR975" s="10">
        <f t="shared" ca="1" si="35"/>
        <v>7</v>
      </c>
    </row>
    <row r="976" spans="1:44">
      <c r="A976" s="46"/>
      <c r="B976" s="46"/>
      <c r="C976" s="45"/>
      <c r="D976" s="45"/>
      <c r="E976" s="45"/>
      <c r="F976" s="45"/>
      <c r="G976" s="45"/>
      <c r="H976" s="31"/>
      <c r="I976" s="45"/>
      <c r="J976" s="45"/>
      <c r="K976" s="46"/>
      <c r="L976" s="31"/>
      <c r="M976" s="46"/>
      <c r="N976" s="30"/>
      <c r="O976" s="30"/>
      <c r="P976" s="30"/>
      <c r="AK976" s="7"/>
      <c r="AR976" s="10">
        <f t="shared" ca="1" si="35"/>
        <v>30</v>
      </c>
    </row>
    <row r="977" spans="1:44">
      <c r="A977" s="46"/>
      <c r="B977" s="46"/>
      <c r="C977" s="45"/>
      <c r="D977" s="45"/>
      <c r="E977" s="45"/>
      <c r="F977" s="45"/>
      <c r="G977" s="45"/>
      <c r="H977" s="31"/>
      <c r="I977" s="45"/>
      <c r="J977" s="45"/>
      <c r="K977" s="46"/>
      <c r="L977" s="31"/>
      <c r="M977" s="46"/>
      <c r="N977" s="30"/>
      <c r="O977" s="30"/>
      <c r="P977" s="30"/>
      <c r="AK977" s="7"/>
      <c r="AR977" s="10">
        <f t="shared" ca="1" si="35"/>
        <v>1</v>
      </c>
    </row>
    <row r="978" spans="1:44">
      <c r="A978" s="46"/>
      <c r="B978" s="46"/>
      <c r="C978" s="45"/>
      <c r="D978" s="45"/>
      <c r="E978" s="45"/>
      <c r="F978" s="45"/>
      <c r="G978" s="45"/>
      <c r="H978" s="31"/>
      <c r="I978" s="45"/>
      <c r="J978" s="45"/>
      <c r="K978" s="46"/>
      <c r="L978" s="31"/>
      <c r="M978" s="46"/>
      <c r="N978" s="30"/>
      <c r="O978" s="30"/>
      <c r="P978" s="30"/>
      <c r="AK978" s="7"/>
      <c r="AR978" s="10">
        <f t="shared" ca="1" si="35"/>
        <v>25</v>
      </c>
    </row>
    <row r="979" spans="1:44">
      <c r="A979" s="46"/>
      <c r="B979" s="46"/>
      <c r="C979" s="45"/>
      <c r="D979" s="45"/>
      <c r="E979" s="45"/>
      <c r="F979" s="45"/>
      <c r="G979" s="45"/>
      <c r="H979" s="31"/>
      <c r="I979" s="45"/>
      <c r="J979" s="45"/>
      <c r="K979" s="46"/>
      <c r="L979" s="31"/>
      <c r="M979" s="46"/>
      <c r="N979" s="30"/>
      <c r="O979" s="30"/>
      <c r="P979" s="30"/>
      <c r="AK979" s="7"/>
      <c r="AR979" s="10">
        <f t="shared" ca="1" si="35"/>
        <v>13</v>
      </c>
    </row>
    <row r="980" spans="1:44">
      <c r="A980" s="46"/>
      <c r="B980" s="46"/>
      <c r="C980" s="45"/>
      <c r="D980" s="45"/>
      <c r="E980" s="45"/>
      <c r="F980" s="45"/>
      <c r="G980" s="45"/>
      <c r="H980" s="31"/>
      <c r="I980" s="45"/>
      <c r="J980" s="45"/>
      <c r="K980" s="46"/>
      <c r="L980" s="31"/>
      <c r="M980" s="46"/>
      <c r="N980" s="30"/>
      <c r="O980" s="30"/>
      <c r="P980" s="30"/>
      <c r="AK980" s="7"/>
      <c r="AR980" s="10">
        <f t="shared" ca="1" si="35"/>
        <v>32</v>
      </c>
    </row>
    <row r="981" spans="1:44">
      <c r="A981" s="46"/>
      <c r="B981" s="46"/>
      <c r="C981" s="45"/>
      <c r="D981" s="45"/>
      <c r="E981" s="45"/>
      <c r="F981" s="45"/>
      <c r="G981" s="45"/>
      <c r="H981" s="31"/>
      <c r="I981" s="45"/>
      <c r="J981" s="45"/>
      <c r="K981" s="46"/>
      <c r="L981" s="31"/>
      <c r="M981" s="46"/>
      <c r="N981" s="30"/>
      <c r="O981" s="30"/>
      <c r="P981" s="30"/>
      <c r="AK981" s="7"/>
      <c r="AR981" s="10">
        <f t="shared" ca="1" si="35"/>
        <v>5</v>
      </c>
    </row>
    <row r="982" spans="1:44">
      <c r="A982" s="46"/>
      <c r="B982" s="46"/>
      <c r="C982" s="45"/>
      <c r="D982" s="45"/>
      <c r="E982" s="45"/>
      <c r="F982" s="45"/>
      <c r="G982" s="45"/>
      <c r="H982" s="31"/>
      <c r="I982" s="45"/>
      <c r="J982" s="45"/>
      <c r="K982" s="46"/>
      <c r="L982" s="31"/>
      <c r="M982" s="46"/>
      <c r="N982" s="30"/>
      <c r="O982" s="30"/>
      <c r="P982" s="30"/>
      <c r="AK982" s="7"/>
      <c r="AR982" s="10">
        <f t="shared" ca="1" si="35"/>
        <v>20</v>
      </c>
    </row>
    <row r="983" spans="1:44">
      <c r="A983" s="46"/>
      <c r="B983" s="46"/>
      <c r="C983" s="45"/>
      <c r="D983" s="45"/>
      <c r="E983" s="45"/>
      <c r="F983" s="45"/>
      <c r="G983" s="45"/>
      <c r="H983" s="31"/>
      <c r="I983" s="45"/>
      <c r="J983" s="45"/>
      <c r="K983" s="46"/>
      <c r="L983" s="31"/>
      <c r="M983" s="46"/>
      <c r="N983" s="30"/>
      <c r="O983" s="30"/>
      <c r="P983" s="30"/>
      <c r="AK983" s="7"/>
      <c r="AR983" s="10">
        <f t="shared" ca="1" si="35"/>
        <v>12</v>
      </c>
    </row>
    <row r="984" spans="1:44">
      <c r="A984" s="46"/>
      <c r="B984" s="46"/>
      <c r="C984" s="45"/>
      <c r="D984" s="45"/>
      <c r="E984" s="45"/>
      <c r="F984" s="45"/>
      <c r="G984" s="45"/>
      <c r="H984" s="31"/>
      <c r="I984" s="45"/>
      <c r="J984" s="45"/>
      <c r="K984" s="46"/>
      <c r="L984" s="31"/>
      <c r="M984" s="46"/>
      <c r="N984" s="30"/>
      <c r="O984" s="30"/>
      <c r="P984" s="30"/>
      <c r="AK984" s="7"/>
      <c r="AR984" s="10">
        <f t="shared" ca="1" si="35"/>
        <v>17</v>
      </c>
    </row>
    <row r="985" spans="1:44">
      <c r="A985" s="46"/>
      <c r="B985" s="46"/>
      <c r="C985" s="45"/>
      <c r="D985" s="45"/>
      <c r="E985" s="45"/>
      <c r="F985" s="45"/>
      <c r="G985" s="45"/>
      <c r="H985" s="31"/>
      <c r="I985" s="45"/>
      <c r="J985" s="45"/>
      <c r="K985" s="46"/>
      <c r="L985" s="31"/>
      <c r="M985" s="46"/>
      <c r="N985" s="30"/>
      <c r="O985" s="30"/>
      <c r="P985" s="30"/>
      <c r="AK985" s="7"/>
      <c r="AR985" s="10">
        <f t="shared" ca="1" si="35"/>
        <v>21</v>
      </c>
    </row>
    <row r="986" spans="1:44">
      <c r="A986" s="46"/>
      <c r="B986" s="46"/>
      <c r="C986" s="45"/>
      <c r="D986" s="45"/>
      <c r="E986" s="45"/>
      <c r="F986" s="45"/>
      <c r="G986" s="45"/>
      <c r="H986" s="31"/>
      <c r="I986" s="45"/>
      <c r="J986" s="45"/>
      <c r="K986" s="46"/>
      <c r="L986" s="31"/>
      <c r="M986" s="46"/>
      <c r="N986" s="30"/>
      <c r="O986" s="30"/>
      <c r="P986" s="30"/>
      <c r="AK986" s="7"/>
      <c r="AR986" s="10">
        <f t="shared" ca="1" si="35"/>
        <v>31</v>
      </c>
    </row>
    <row r="987" spans="1:44">
      <c r="A987" s="46"/>
      <c r="B987" s="46"/>
      <c r="C987" s="45"/>
      <c r="D987" s="45"/>
      <c r="E987" s="45"/>
      <c r="F987" s="45"/>
      <c r="G987" s="45"/>
      <c r="H987" s="31"/>
      <c r="I987" s="45"/>
      <c r="J987" s="45"/>
      <c r="K987" s="46"/>
      <c r="L987" s="31"/>
      <c r="M987" s="46"/>
      <c r="N987" s="30"/>
      <c r="O987" s="30"/>
      <c r="P987" s="30"/>
      <c r="AK987" s="7"/>
      <c r="AR987" s="10">
        <f t="shared" ca="1" si="35"/>
        <v>16</v>
      </c>
    </row>
    <row r="988" spans="1:44">
      <c r="A988" s="46"/>
      <c r="B988" s="46"/>
      <c r="C988" s="45"/>
      <c r="D988" s="45"/>
      <c r="E988" s="45"/>
      <c r="F988" s="45"/>
      <c r="G988" s="45"/>
      <c r="H988" s="31"/>
      <c r="I988" s="45"/>
      <c r="J988" s="45"/>
      <c r="K988" s="46"/>
      <c r="L988" s="31"/>
      <c r="M988" s="46"/>
      <c r="N988" s="30"/>
      <c r="O988" s="30"/>
      <c r="P988" s="30"/>
      <c r="AK988" s="7"/>
      <c r="AR988" s="10">
        <f t="shared" ca="1" si="35"/>
        <v>14</v>
      </c>
    </row>
    <row r="989" spans="1:44">
      <c r="A989" s="46"/>
      <c r="B989" s="46"/>
      <c r="C989" s="45"/>
      <c r="D989" s="45"/>
      <c r="E989" s="45"/>
      <c r="F989" s="45"/>
      <c r="G989" s="45"/>
      <c r="H989" s="31"/>
      <c r="I989" s="45"/>
      <c r="J989" s="45"/>
      <c r="K989" s="46"/>
      <c r="L989" s="31"/>
      <c r="M989" s="46"/>
      <c r="N989" s="30"/>
      <c r="O989" s="30"/>
      <c r="P989" s="30"/>
      <c r="AK989" s="7"/>
      <c r="AR989" s="10">
        <f t="shared" ca="1" si="35"/>
        <v>31</v>
      </c>
    </row>
    <row r="990" spans="1:44">
      <c r="A990" s="46"/>
      <c r="B990" s="46"/>
      <c r="C990" s="45"/>
      <c r="D990" s="45"/>
      <c r="E990" s="45"/>
      <c r="F990" s="45"/>
      <c r="G990" s="45"/>
      <c r="H990" s="31"/>
      <c r="I990" s="45"/>
      <c r="J990" s="45"/>
      <c r="K990" s="46"/>
      <c r="L990" s="31"/>
      <c r="M990" s="46"/>
      <c r="N990" s="30"/>
      <c r="O990" s="30"/>
      <c r="P990" s="30"/>
      <c r="AK990" s="7"/>
      <c r="AR990" s="10">
        <f t="shared" ca="1" si="35"/>
        <v>21</v>
      </c>
    </row>
    <row r="991" spans="1:44">
      <c r="A991" s="46"/>
      <c r="B991" s="46"/>
      <c r="C991" s="45"/>
      <c r="D991" s="45"/>
      <c r="E991" s="45"/>
      <c r="F991" s="45"/>
      <c r="G991" s="45"/>
      <c r="H991" s="31"/>
      <c r="I991" s="45"/>
      <c r="J991" s="45"/>
      <c r="K991" s="46"/>
      <c r="L991" s="31"/>
      <c r="M991" s="46"/>
      <c r="N991" s="30"/>
      <c r="O991" s="30"/>
      <c r="P991" s="30"/>
      <c r="AK991" s="7"/>
      <c r="AR991" s="10">
        <f t="shared" ca="1" si="35"/>
        <v>4</v>
      </c>
    </row>
    <row r="992" spans="1:44">
      <c r="A992" s="46"/>
      <c r="B992" s="46"/>
      <c r="C992" s="45"/>
      <c r="D992" s="45"/>
      <c r="E992" s="45"/>
      <c r="F992" s="45"/>
      <c r="G992" s="45"/>
      <c r="H992" s="31"/>
      <c r="I992" s="45"/>
      <c r="J992" s="45"/>
      <c r="K992" s="46"/>
      <c r="L992" s="31"/>
      <c r="M992" s="46"/>
      <c r="N992" s="30"/>
      <c r="O992" s="30"/>
      <c r="P992" s="30"/>
      <c r="AK992" s="7"/>
      <c r="AR992" s="10">
        <f t="shared" ca="1" si="35"/>
        <v>4</v>
      </c>
    </row>
    <row r="993" spans="1:44">
      <c r="A993" s="46"/>
      <c r="B993" s="46"/>
      <c r="C993" s="45"/>
      <c r="D993" s="45"/>
      <c r="E993" s="45"/>
      <c r="F993" s="45"/>
      <c r="G993" s="45"/>
      <c r="H993" s="31"/>
      <c r="I993" s="45"/>
      <c r="J993" s="45"/>
      <c r="K993" s="46"/>
      <c r="L993" s="31"/>
      <c r="M993" s="46"/>
      <c r="N993" s="30"/>
      <c r="O993" s="30"/>
      <c r="P993" s="30"/>
      <c r="AK993" s="7"/>
      <c r="AR993" s="10">
        <f t="shared" ca="1" si="35"/>
        <v>26</v>
      </c>
    </row>
    <row r="994" spans="1:44">
      <c r="A994" s="46"/>
      <c r="B994" s="46"/>
      <c r="C994" s="45"/>
      <c r="D994" s="45"/>
      <c r="E994" s="45"/>
      <c r="F994" s="45"/>
      <c r="G994" s="45"/>
      <c r="H994" s="31"/>
      <c r="I994" s="45"/>
      <c r="J994" s="45"/>
      <c r="K994" s="46"/>
      <c r="L994" s="31"/>
      <c r="M994" s="46"/>
      <c r="N994" s="30"/>
      <c r="O994" s="30"/>
      <c r="P994" s="30"/>
      <c r="AK994" s="7"/>
      <c r="AR994" s="10">
        <f t="shared" ca="1" si="35"/>
        <v>1</v>
      </c>
    </row>
    <row r="995" spans="1:44">
      <c r="A995" s="46"/>
      <c r="B995" s="46"/>
      <c r="C995" s="45"/>
      <c r="D995" s="45"/>
      <c r="E995" s="45"/>
      <c r="F995" s="45"/>
      <c r="G995" s="45"/>
      <c r="H995" s="31"/>
      <c r="I995" s="45"/>
      <c r="J995" s="45"/>
      <c r="K995" s="46"/>
      <c r="L995" s="31"/>
      <c r="M995" s="46"/>
      <c r="N995" s="30"/>
      <c r="O995" s="30"/>
      <c r="P995" s="30"/>
      <c r="AK995" s="7"/>
      <c r="AR995" s="10">
        <f t="shared" ca="1" si="35"/>
        <v>31</v>
      </c>
    </row>
    <row r="996" spans="1:44">
      <c r="A996" s="46"/>
      <c r="B996" s="46"/>
      <c r="C996" s="45"/>
      <c r="D996" s="45"/>
      <c r="E996" s="45"/>
      <c r="F996" s="45"/>
      <c r="G996" s="45"/>
      <c r="H996" s="31"/>
      <c r="I996" s="45"/>
      <c r="J996" s="45"/>
      <c r="K996" s="46"/>
      <c r="L996" s="31"/>
      <c r="M996" s="46"/>
      <c r="N996" s="30"/>
      <c r="O996" s="30"/>
      <c r="P996" s="30"/>
      <c r="AK996" s="7"/>
      <c r="AR996" s="10">
        <f t="shared" ca="1" si="35"/>
        <v>20</v>
      </c>
    </row>
    <row r="997" spans="1:44">
      <c r="A997" s="46"/>
      <c r="B997" s="46"/>
      <c r="C997" s="45"/>
      <c r="D997" s="45"/>
      <c r="E997" s="45"/>
      <c r="F997" s="45"/>
      <c r="G997" s="45"/>
      <c r="H997" s="31"/>
      <c r="I997" s="45"/>
      <c r="J997" s="45"/>
      <c r="K997" s="46"/>
      <c r="L997" s="31"/>
      <c r="M997" s="46"/>
      <c r="N997" s="30"/>
      <c r="O997" s="30"/>
      <c r="P997" s="30"/>
      <c r="AK997" s="7"/>
      <c r="AR997" s="10">
        <f t="shared" ca="1" si="35"/>
        <v>8</v>
      </c>
    </row>
    <row r="998" spans="1:44">
      <c r="A998" s="46"/>
      <c r="B998" s="46"/>
      <c r="C998" s="45"/>
      <c r="D998" s="45"/>
      <c r="E998" s="45"/>
      <c r="F998" s="45"/>
      <c r="G998" s="45"/>
      <c r="H998" s="31"/>
      <c r="I998" s="45"/>
      <c r="J998" s="45"/>
      <c r="K998" s="46"/>
      <c r="L998" s="31"/>
      <c r="M998" s="46"/>
      <c r="N998" s="30"/>
      <c r="O998" s="30"/>
      <c r="P998" s="30"/>
      <c r="AK998" s="7"/>
      <c r="AR998" s="10">
        <f t="shared" ca="1" si="35"/>
        <v>25</v>
      </c>
    </row>
    <row r="999" spans="1:44">
      <c r="A999" s="46"/>
      <c r="B999" s="46"/>
      <c r="C999" s="45"/>
      <c r="D999" s="45"/>
      <c r="E999" s="45"/>
      <c r="F999" s="45"/>
      <c r="G999" s="45"/>
      <c r="H999" s="31"/>
      <c r="I999" s="45"/>
      <c r="J999" s="45"/>
      <c r="K999" s="46"/>
      <c r="L999" s="31"/>
      <c r="M999" s="46"/>
      <c r="N999" s="30"/>
      <c r="O999" s="30"/>
      <c r="P999" s="30"/>
      <c r="AK999" s="7"/>
      <c r="AR999" s="10">
        <f t="shared" ca="1" si="35"/>
        <v>34</v>
      </c>
    </row>
    <row r="1000" spans="1:44">
      <c r="A1000" s="46"/>
      <c r="B1000" s="46"/>
      <c r="C1000" s="45"/>
      <c r="D1000" s="45"/>
      <c r="E1000" s="45"/>
      <c r="F1000" s="45"/>
      <c r="G1000" s="45"/>
      <c r="H1000" s="31"/>
      <c r="I1000" s="45"/>
      <c r="J1000" s="45"/>
      <c r="K1000" s="46"/>
      <c r="L1000" s="31"/>
      <c r="M1000" s="46"/>
      <c r="N1000" s="30"/>
      <c r="O1000" s="30"/>
      <c r="P1000" s="30"/>
      <c r="AK1000" s="7"/>
      <c r="AR1000" s="10">
        <f t="shared" ca="1" si="35"/>
        <v>33</v>
      </c>
    </row>
    <row r="1001" spans="1:44">
      <c r="A1001" s="46"/>
      <c r="B1001" s="46"/>
      <c r="C1001" s="45"/>
      <c r="D1001" s="45"/>
      <c r="E1001" s="45"/>
      <c r="F1001" s="45"/>
      <c r="G1001" s="45"/>
      <c r="H1001" s="31"/>
      <c r="I1001" s="45"/>
      <c r="J1001" s="45"/>
      <c r="K1001" s="46"/>
      <c r="L1001" s="31"/>
      <c r="M1001" s="46"/>
      <c r="N1001" s="30"/>
      <c r="O1001" s="30"/>
      <c r="P1001" s="30"/>
      <c r="AK1001" s="7"/>
      <c r="AR1001" s="10">
        <f t="shared" ca="1" si="35"/>
        <v>13</v>
      </c>
    </row>
    <row r="1002" spans="1:44">
      <c r="A1002" s="46"/>
      <c r="B1002" s="46"/>
      <c r="C1002" s="45"/>
      <c r="D1002" s="45"/>
      <c r="E1002" s="45"/>
      <c r="F1002" s="45"/>
      <c r="G1002" s="45"/>
      <c r="H1002" s="31"/>
      <c r="I1002" s="45"/>
      <c r="J1002" s="45"/>
      <c r="K1002" s="46"/>
      <c r="L1002" s="31"/>
      <c r="M1002" s="46"/>
      <c r="N1002" s="30"/>
      <c r="O1002" s="30"/>
      <c r="P1002" s="30"/>
      <c r="AK1002" s="7"/>
      <c r="AR1002" s="10">
        <f t="shared" ca="1" si="35"/>
        <v>31</v>
      </c>
    </row>
    <row r="1003" spans="1:44">
      <c r="A1003" s="46"/>
      <c r="B1003" s="46"/>
      <c r="C1003" s="45"/>
      <c r="D1003" s="45"/>
      <c r="E1003" s="45"/>
      <c r="F1003" s="45"/>
      <c r="G1003" s="45"/>
      <c r="H1003" s="31"/>
      <c r="I1003" s="45"/>
      <c r="J1003" s="45"/>
      <c r="K1003" s="46"/>
      <c r="L1003" s="31"/>
      <c r="M1003" s="46"/>
      <c r="N1003" s="30"/>
      <c r="O1003" s="30"/>
      <c r="P1003" s="30"/>
      <c r="AK1003" s="7"/>
      <c r="AR1003" s="10">
        <f t="shared" ca="1" si="35"/>
        <v>15</v>
      </c>
    </row>
    <row r="1004" spans="1:44">
      <c r="A1004" s="46"/>
      <c r="B1004" s="46"/>
      <c r="C1004" s="45"/>
      <c r="D1004" s="45"/>
      <c r="E1004" s="45"/>
      <c r="F1004" s="45"/>
      <c r="G1004" s="45"/>
      <c r="H1004" s="31"/>
      <c r="I1004" s="45"/>
      <c r="J1004" s="45"/>
      <c r="K1004" s="46"/>
      <c r="L1004" s="31"/>
      <c r="M1004" s="46"/>
      <c r="N1004" s="30"/>
      <c r="O1004" s="30"/>
      <c r="P1004" s="30"/>
      <c r="AK1004" s="36"/>
      <c r="AR1004" s="26">
        <f t="shared" ca="1" si="35"/>
        <v>4</v>
      </c>
    </row>
    <row r="1005" spans="1:44" s="29" customFormat="1">
      <c r="A1005" s="46"/>
      <c r="B1005" s="46"/>
      <c r="C1005" s="45"/>
      <c r="D1005" s="45"/>
      <c r="E1005" s="45"/>
      <c r="F1005" s="45"/>
      <c r="G1005" s="45"/>
      <c r="H1005" s="31"/>
      <c r="I1005" s="45"/>
      <c r="J1005" s="45"/>
      <c r="K1005" s="46"/>
      <c r="L1005" s="31"/>
      <c r="M1005" s="46"/>
      <c r="N1005" s="30"/>
      <c r="O1005" s="30"/>
      <c r="P1005" s="30"/>
      <c r="Q1005"/>
      <c r="R1005" s="47"/>
      <c r="S1005" s="47"/>
      <c r="T1005" s="47"/>
      <c r="U1005" s="27"/>
      <c r="V1005" s="45"/>
      <c r="W1005" s="40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41"/>
      <c r="AL1005" s="27"/>
      <c r="AM1005" s="27"/>
      <c r="AQ1005" s="27"/>
      <c r="AR1005" s="41"/>
    </row>
    <row r="1006" spans="1:44" s="29" customFormat="1">
      <c r="A1006" s="46"/>
      <c r="B1006" s="46"/>
      <c r="C1006" s="45"/>
      <c r="D1006" s="45"/>
      <c r="E1006" s="45"/>
      <c r="F1006" s="45"/>
      <c r="G1006" s="45"/>
      <c r="H1006" s="31"/>
      <c r="I1006" s="45"/>
      <c r="J1006" s="45"/>
      <c r="K1006" s="46"/>
      <c r="L1006" s="31"/>
      <c r="M1006" s="46"/>
      <c r="N1006" s="30"/>
      <c r="O1006" s="30"/>
      <c r="P1006" s="30"/>
      <c r="Q1006"/>
      <c r="R1006" s="47"/>
      <c r="S1006" s="47"/>
      <c r="T1006" s="47"/>
      <c r="U1006" s="27"/>
      <c r="V1006" s="45"/>
      <c r="W1006" s="40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41"/>
      <c r="AL1006" s="27"/>
      <c r="AM1006" s="27"/>
      <c r="AQ1006" s="27"/>
      <c r="AR1006" s="41"/>
    </row>
    <row r="1007" spans="1:44" s="29" customFormat="1">
      <c r="A1007" s="46"/>
      <c r="B1007" s="46"/>
      <c r="C1007" s="45"/>
      <c r="D1007" s="45"/>
      <c r="E1007" s="45"/>
      <c r="F1007" s="45"/>
      <c r="G1007" s="45"/>
      <c r="H1007" s="31"/>
      <c r="I1007" s="45"/>
      <c r="J1007" s="45"/>
      <c r="K1007" s="46"/>
      <c r="L1007" s="31"/>
      <c r="M1007" s="46"/>
      <c r="N1007" s="30"/>
      <c r="O1007" s="30"/>
      <c r="P1007" s="30"/>
      <c r="Q1007"/>
      <c r="R1007" s="47"/>
      <c r="S1007" s="47"/>
      <c r="T1007" s="47"/>
      <c r="U1007" s="27"/>
      <c r="V1007" s="45"/>
      <c r="W1007" s="40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41"/>
      <c r="AL1007" s="27"/>
      <c r="AM1007" s="27"/>
      <c r="AQ1007" s="27"/>
      <c r="AR1007" s="41"/>
    </row>
    <row r="1008" spans="1:44" s="29" customFormat="1">
      <c r="A1008" s="46"/>
      <c r="B1008" s="25"/>
      <c r="C1008" s="31"/>
      <c r="D1008" s="31"/>
      <c r="E1008" s="31"/>
      <c r="F1008" s="31"/>
      <c r="G1008" s="31"/>
      <c r="H1008" s="31"/>
      <c r="I1008" s="31"/>
      <c r="J1008" s="31"/>
      <c r="K1008" s="31"/>
      <c r="L1008" s="14"/>
      <c r="M1008" s="33"/>
      <c r="N1008" s="30"/>
      <c r="O1008" s="30"/>
      <c r="P1008" s="30"/>
      <c r="Q1008"/>
      <c r="R1008" s="47"/>
      <c r="S1008" s="47"/>
      <c r="T1008" s="47"/>
      <c r="U1008" s="27"/>
      <c r="V1008" s="45"/>
      <c r="W1008" s="40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41"/>
      <c r="AL1008" s="27"/>
      <c r="AM1008" s="27"/>
      <c r="AQ1008" s="27"/>
      <c r="AR1008" s="41"/>
    </row>
    <row r="1009" spans="1:44" s="29" customFormat="1">
      <c r="A1009" s="46"/>
      <c r="B1009" s="25"/>
      <c r="C1009" s="31"/>
      <c r="D1009" s="31"/>
      <c r="E1009" s="31"/>
      <c r="F1009" s="31"/>
      <c r="G1009" s="31"/>
      <c r="H1009" s="31"/>
      <c r="I1009" s="31"/>
      <c r="J1009" s="31"/>
      <c r="K1009" s="31"/>
      <c r="L1009" s="14"/>
      <c r="M1009" s="33"/>
      <c r="N1009" s="30"/>
      <c r="O1009" s="30"/>
      <c r="P1009" s="30"/>
      <c r="Q1009"/>
      <c r="R1009" s="47"/>
      <c r="S1009" s="47"/>
      <c r="T1009" s="47"/>
      <c r="U1009" s="27"/>
      <c r="V1009" s="45"/>
      <c r="W1009" s="40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41"/>
      <c r="AL1009" s="27"/>
      <c r="AM1009" s="27"/>
      <c r="AQ1009" s="27"/>
      <c r="AR1009" s="41"/>
    </row>
    <row r="1010" spans="1:44" s="29" customFormat="1">
      <c r="A1010" s="46"/>
      <c r="B1010" s="25"/>
      <c r="C1010" s="31"/>
      <c r="D1010" s="31"/>
      <c r="E1010" s="31"/>
      <c r="F1010" s="31"/>
      <c r="G1010" s="31"/>
      <c r="H1010" s="31"/>
      <c r="I1010" s="31"/>
      <c r="J1010" s="31"/>
      <c r="K1010" s="31"/>
      <c r="L1010" s="14"/>
      <c r="M1010" s="33"/>
      <c r="N1010" s="30"/>
      <c r="O1010" s="30"/>
      <c r="P1010" s="30"/>
      <c r="Q1010"/>
      <c r="R1010" s="47"/>
      <c r="S1010" s="47"/>
      <c r="T1010" s="47"/>
      <c r="U1010" s="27"/>
      <c r="V1010" s="45"/>
      <c r="W1010" s="40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41"/>
      <c r="AL1010" s="27"/>
      <c r="AM1010" s="27"/>
      <c r="AQ1010" s="27"/>
      <c r="AR1010" s="41"/>
    </row>
    <row r="1011" spans="1:44" s="29" customFormat="1">
      <c r="A1011" s="46"/>
      <c r="B1011" s="25"/>
      <c r="C1011" s="31"/>
      <c r="D1011" s="31"/>
      <c r="E1011" s="31"/>
      <c r="F1011" s="31"/>
      <c r="G1011" s="31"/>
      <c r="H1011" s="31"/>
      <c r="I1011" s="31"/>
      <c r="J1011" s="31"/>
      <c r="K1011" s="31"/>
      <c r="L1011" s="14"/>
      <c r="M1011" s="33"/>
      <c r="N1011" s="30"/>
      <c r="O1011" s="30"/>
      <c r="P1011" s="30"/>
      <c r="Q1011"/>
      <c r="R1011" s="47"/>
      <c r="S1011" s="47"/>
      <c r="T1011" s="47"/>
      <c r="U1011" s="27"/>
      <c r="V1011" s="45"/>
      <c r="W1011" s="40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41"/>
      <c r="AL1011" s="27"/>
      <c r="AM1011" s="27"/>
      <c r="AQ1011" s="27"/>
      <c r="AR1011" s="41"/>
    </row>
    <row r="1012" spans="1:44" s="29" customFormat="1">
      <c r="A1012" s="46"/>
      <c r="B1012" s="25"/>
      <c r="C1012" s="31"/>
      <c r="D1012" s="31"/>
      <c r="E1012" s="31"/>
      <c r="F1012" s="31"/>
      <c r="G1012" s="31"/>
      <c r="H1012" s="31"/>
      <c r="I1012" s="31"/>
      <c r="J1012" s="31"/>
      <c r="K1012" s="31"/>
      <c r="L1012" s="14"/>
      <c r="M1012" s="33"/>
      <c r="N1012" s="30"/>
      <c r="O1012" s="30"/>
      <c r="P1012" s="30"/>
      <c r="Q1012"/>
      <c r="R1012" s="47"/>
      <c r="S1012" s="47"/>
      <c r="T1012" s="47"/>
      <c r="U1012" s="27"/>
      <c r="V1012" s="45"/>
      <c r="W1012" s="40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41"/>
      <c r="AL1012" s="27"/>
      <c r="AM1012" s="27"/>
      <c r="AQ1012" s="27"/>
      <c r="AR1012" s="41"/>
    </row>
    <row r="1013" spans="1:44" s="29" customFormat="1">
      <c r="A1013" s="46"/>
      <c r="B1013" s="25"/>
      <c r="C1013" s="31"/>
      <c r="D1013" s="31"/>
      <c r="E1013" s="31"/>
      <c r="F1013" s="31"/>
      <c r="G1013" s="31"/>
      <c r="H1013" s="31"/>
      <c r="I1013" s="31"/>
      <c r="J1013" s="31"/>
      <c r="K1013" s="31"/>
      <c r="L1013" s="14"/>
      <c r="M1013" s="33"/>
      <c r="N1013" s="30"/>
      <c r="O1013" s="30"/>
      <c r="P1013" s="30"/>
      <c r="Q1013"/>
      <c r="R1013" s="47"/>
      <c r="S1013" s="47"/>
      <c r="T1013" s="47"/>
      <c r="U1013" s="27"/>
      <c r="V1013" s="45"/>
      <c r="W1013" s="40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41"/>
      <c r="AL1013" s="27"/>
      <c r="AM1013" s="27"/>
      <c r="AQ1013" s="27"/>
      <c r="AR1013" s="41"/>
    </row>
    <row r="1014" spans="1:44" s="29" customFormat="1">
      <c r="A1014" s="46"/>
      <c r="B1014" s="25"/>
      <c r="C1014" s="31"/>
      <c r="D1014" s="31"/>
      <c r="E1014" s="31"/>
      <c r="F1014" s="31"/>
      <c r="G1014" s="31"/>
      <c r="H1014" s="31"/>
      <c r="I1014" s="31"/>
      <c r="J1014" s="31"/>
      <c r="K1014" s="31"/>
      <c r="L1014" s="14"/>
      <c r="M1014" s="33"/>
      <c r="N1014" s="30"/>
      <c r="O1014" s="30"/>
      <c r="P1014" s="30"/>
      <c r="Q1014"/>
      <c r="R1014" s="47"/>
      <c r="S1014" s="47"/>
      <c r="T1014" s="47"/>
      <c r="U1014" s="27"/>
      <c r="V1014" s="45"/>
      <c r="W1014" s="40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41"/>
      <c r="AL1014" s="27"/>
      <c r="AM1014" s="27"/>
      <c r="AQ1014" s="27"/>
      <c r="AR1014" s="41"/>
    </row>
    <row r="1015" spans="1:44" s="29" customFormat="1">
      <c r="A1015" s="46"/>
      <c r="B1015" s="25"/>
      <c r="C1015" s="31"/>
      <c r="D1015" s="31"/>
      <c r="E1015" s="31"/>
      <c r="F1015" s="31"/>
      <c r="G1015" s="31"/>
      <c r="H1015" s="31"/>
      <c r="I1015" s="31"/>
      <c r="J1015" s="31"/>
      <c r="K1015" s="31"/>
      <c r="L1015" s="14"/>
      <c r="M1015" s="33"/>
      <c r="N1015" s="30"/>
      <c r="O1015" s="30"/>
      <c r="P1015" s="30"/>
      <c r="Q1015"/>
      <c r="R1015" s="47"/>
      <c r="S1015" s="47"/>
      <c r="T1015" s="47"/>
      <c r="U1015" s="27"/>
      <c r="V1015" s="45"/>
      <c r="W1015" s="40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41"/>
      <c r="AL1015" s="27"/>
      <c r="AM1015" s="27"/>
      <c r="AQ1015" s="27"/>
      <c r="AR1015" s="41"/>
    </row>
    <row r="1016" spans="1:44" s="29" customFormat="1">
      <c r="A1016" s="46"/>
      <c r="B1016" s="25"/>
      <c r="C1016" s="31"/>
      <c r="D1016" s="31"/>
      <c r="E1016" s="31"/>
      <c r="F1016" s="31"/>
      <c r="G1016" s="31"/>
      <c r="H1016" s="31"/>
      <c r="I1016" s="31"/>
      <c r="J1016" s="31"/>
      <c r="K1016" s="31"/>
      <c r="L1016" s="14"/>
      <c r="M1016" s="33"/>
      <c r="N1016" s="30"/>
      <c r="O1016" s="30"/>
      <c r="P1016" s="30"/>
      <c r="Q1016"/>
      <c r="R1016" s="47"/>
      <c r="S1016" s="47"/>
      <c r="T1016" s="47"/>
      <c r="U1016" s="27"/>
      <c r="V1016" s="45"/>
      <c r="W1016" s="40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41"/>
      <c r="AL1016" s="27"/>
      <c r="AM1016" s="27"/>
      <c r="AQ1016" s="27"/>
      <c r="AR1016" s="41"/>
    </row>
    <row r="1017" spans="1:44" s="29" customFormat="1">
      <c r="A1017" s="46"/>
      <c r="B1017" s="25"/>
      <c r="C1017" s="31"/>
      <c r="D1017" s="31"/>
      <c r="E1017" s="31"/>
      <c r="F1017" s="31"/>
      <c r="G1017" s="31"/>
      <c r="H1017" s="31"/>
      <c r="I1017" s="31"/>
      <c r="J1017" s="31"/>
      <c r="K1017" s="31"/>
      <c r="L1017" s="14"/>
      <c r="M1017" s="33"/>
      <c r="N1017" s="30"/>
      <c r="O1017" s="30"/>
      <c r="P1017" s="30"/>
      <c r="Q1017"/>
      <c r="R1017" s="47"/>
      <c r="S1017" s="47"/>
      <c r="T1017" s="47"/>
      <c r="U1017" s="27"/>
      <c r="V1017" s="45"/>
      <c r="W1017" s="40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41"/>
      <c r="AL1017" s="27"/>
      <c r="AM1017" s="27"/>
      <c r="AQ1017" s="27"/>
      <c r="AR1017" s="41"/>
    </row>
    <row r="1018" spans="1:44" s="29" customFormat="1">
      <c r="A1018" s="46"/>
      <c r="B1018" s="25"/>
      <c r="C1018" s="31"/>
      <c r="D1018" s="31"/>
      <c r="E1018" s="31"/>
      <c r="F1018" s="31"/>
      <c r="G1018" s="31"/>
      <c r="H1018" s="31"/>
      <c r="I1018" s="31"/>
      <c r="J1018" s="31"/>
      <c r="K1018" s="31"/>
      <c r="L1018" s="14"/>
      <c r="M1018" s="33"/>
      <c r="N1018" s="30"/>
      <c r="O1018" s="30"/>
      <c r="P1018" s="30"/>
      <c r="Q1018"/>
      <c r="R1018" s="47"/>
      <c r="S1018" s="47"/>
      <c r="T1018" s="47"/>
      <c r="U1018" s="27"/>
      <c r="V1018" s="45"/>
      <c r="W1018" s="40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41"/>
      <c r="AL1018" s="27"/>
      <c r="AM1018" s="27"/>
      <c r="AQ1018" s="27"/>
      <c r="AR1018" s="41"/>
    </row>
    <row r="1019" spans="1:44" s="29" customFormat="1">
      <c r="A1019" s="46"/>
      <c r="B1019" s="25"/>
      <c r="C1019" s="31"/>
      <c r="D1019" s="31"/>
      <c r="E1019" s="31"/>
      <c r="F1019" s="31"/>
      <c r="G1019" s="31"/>
      <c r="H1019" s="31"/>
      <c r="I1019" s="31"/>
      <c r="J1019" s="31"/>
      <c r="K1019" s="31"/>
      <c r="L1019" s="14"/>
      <c r="M1019" s="33"/>
      <c r="N1019" s="30"/>
      <c r="O1019" s="30"/>
      <c r="P1019" s="30"/>
      <c r="Q1019"/>
      <c r="R1019" s="47"/>
      <c r="S1019" s="47"/>
      <c r="T1019" s="47"/>
      <c r="U1019" s="27"/>
      <c r="V1019" s="45"/>
      <c r="W1019" s="40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41"/>
      <c r="AL1019" s="27"/>
      <c r="AM1019" s="27"/>
      <c r="AQ1019" s="27"/>
      <c r="AR1019" s="41"/>
    </row>
    <row r="1020" spans="1:44" s="29" customFormat="1">
      <c r="A1020" s="46"/>
      <c r="B1020" s="25"/>
      <c r="C1020" s="31"/>
      <c r="D1020" s="31"/>
      <c r="E1020" s="31"/>
      <c r="F1020" s="31"/>
      <c r="G1020" s="31"/>
      <c r="H1020" s="31"/>
      <c r="I1020" s="31"/>
      <c r="J1020" s="31"/>
      <c r="K1020" s="31"/>
      <c r="L1020" s="14"/>
      <c r="M1020" s="33"/>
      <c r="N1020" s="30"/>
      <c r="O1020" s="30"/>
      <c r="P1020" s="30"/>
      <c r="Q1020"/>
      <c r="R1020" s="47"/>
      <c r="S1020" s="47"/>
      <c r="T1020" s="47"/>
      <c r="U1020" s="27"/>
      <c r="V1020" s="45"/>
      <c r="W1020" s="40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41"/>
      <c r="AL1020" s="27"/>
      <c r="AM1020" s="27"/>
      <c r="AQ1020" s="27"/>
      <c r="AR1020" s="41"/>
    </row>
    <row r="1021" spans="1:44" s="29" customFormat="1">
      <c r="A1021" s="46"/>
      <c r="B1021" s="25"/>
      <c r="C1021" s="31"/>
      <c r="D1021" s="31"/>
      <c r="E1021" s="31"/>
      <c r="F1021" s="31"/>
      <c r="G1021" s="31"/>
      <c r="H1021" s="31"/>
      <c r="I1021" s="31"/>
      <c r="J1021" s="31"/>
      <c r="K1021" s="31"/>
      <c r="L1021" s="14"/>
      <c r="M1021" s="33"/>
      <c r="N1021" s="30"/>
      <c r="O1021" s="30"/>
      <c r="P1021" s="30"/>
      <c r="Q1021"/>
      <c r="R1021" s="47"/>
      <c r="S1021" s="47"/>
      <c r="T1021" s="47"/>
      <c r="U1021" s="27"/>
      <c r="V1021" s="45"/>
      <c r="W1021" s="40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41"/>
      <c r="AL1021" s="27"/>
      <c r="AM1021" s="27"/>
      <c r="AQ1021" s="27"/>
      <c r="AR1021" s="41"/>
    </row>
    <row r="1022" spans="1:44" s="29" customFormat="1">
      <c r="A1022" s="46"/>
      <c r="B1022" s="25"/>
      <c r="C1022" s="31"/>
      <c r="D1022" s="31"/>
      <c r="E1022" s="31"/>
      <c r="F1022" s="31"/>
      <c r="G1022" s="31"/>
      <c r="H1022" s="31"/>
      <c r="I1022" s="31"/>
      <c r="J1022" s="31"/>
      <c r="K1022" s="31"/>
      <c r="L1022" s="14"/>
      <c r="M1022" s="33"/>
      <c r="N1022" s="30"/>
      <c r="O1022" s="30"/>
      <c r="P1022" s="30"/>
      <c r="Q1022"/>
      <c r="R1022" s="47"/>
      <c r="S1022" s="47"/>
      <c r="T1022" s="47"/>
      <c r="U1022" s="27"/>
      <c r="V1022" s="45"/>
      <c r="W1022" s="40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41"/>
      <c r="AL1022" s="27"/>
      <c r="AM1022" s="27"/>
      <c r="AQ1022" s="27"/>
      <c r="AR1022" s="41"/>
    </row>
    <row r="1023" spans="1:44" s="29" customFormat="1">
      <c r="A1023" s="46"/>
      <c r="B1023" s="25"/>
      <c r="C1023" s="31"/>
      <c r="D1023" s="31"/>
      <c r="E1023" s="31"/>
      <c r="F1023" s="31"/>
      <c r="G1023" s="31"/>
      <c r="H1023" s="31"/>
      <c r="I1023" s="31"/>
      <c r="J1023" s="31"/>
      <c r="K1023" s="31"/>
      <c r="L1023" s="14"/>
      <c r="M1023" s="33"/>
      <c r="N1023" s="30"/>
      <c r="O1023" s="30"/>
      <c r="P1023" s="30"/>
      <c r="Q1023"/>
      <c r="R1023" s="47"/>
      <c r="S1023" s="47"/>
      <c r="T1023" s="47"/>
      <c r="U1023" s="27"/>
      <c r="V1023" s="45"/>
      <c r="W1023" s="40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41"/>
      <c r="AL1023" s="27"/>
      <c r="AM1023" s="27"/>
      <c r="AQ1023" s="27"/>
      <c r="AR1023" s="41"/>
    </row>
    <row r="1024" spans="1:44" s="29" customFormat="1">
      <c r="A1024" s="46"/>
      <c r="B1024" s="25"/>
      <c r="C1024" s="31"/>
      <c r="D1024" s="31"/>
      <c r="E1024" s="31"/>
      <c r="F1024" s="31"/>
      <c r="G1024" s="31"/>
      <c r="H1024" s="31"/>
      <c r="I1024" s="31"/>
      <c r="J1024" s="31"/>
      <c r="K1024" s="31"/>
      <c r="L1024" s="14"/>
      <c r="M1024" s="33"/>
      <c r="N1024" s="30"/>
      <c r="O1024" s="30"/>
      <c r="P1024" s="30"/>
      <c r="Q1024"/>
      <c r="R1024" s="47"/>
      <c r="S1024" s="47"/>
      <c r="T1024" s="47"/>
      <c r="U1024" s="27"/>
      <c r="V1024" s="45"/>
      <c r="W1024" s="40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41"/>
      <c r="AL1024" s="27"/>
      <c r="AM1024" s="27"/>
      <c r="AQ1024" s="27"/>
      <c r="AR1024" s="41"/>
    </row>
    <row r="1025" spans="1:44" s="29" customFormat="1">
      <c r="A1025" s="46"/>
      <c r="B1025" s="25"/>
      <c r="C1025" s="31"/>
      <c r="D1025" s="31"/>
      <c r="E1025" s="31"/>
      <c r="F1025" s="31"/>
      <c r="G1025" s="31"/>
      <c r="H1025" s="31"/>
      <c r="I1025" s="31"/>
      <c r="J1025" s="31"/>
      <c r="K1025" s="31"/>
      <c r="L1025" s="14"/>
      <c r="M1025" s="33"/>
      <c r="N1025" s="30"/>
      <c r="O1025" s="30"/>
      <c r="P1025" s="30"/>
      <c r="Q1025"/>
      <c r="R1025" s="47"/>
      <c r="S1025" s="47"/>
      <c r="T1025" s="47"/>
      <c r="U1025" s="27"/>
      <c r="V1025" s="45"/>
      <c r="W1025" s="40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41"/>
      <c r="AL1025" s="27"/>
      <c r="AM1025" s="27"/>
      <c r="AQ1025" s="27"/>
      <c r="AR1025" s="41"/>
    </row>
    <row r="1026" spans="1:44" s="29" customFormat="1">
      <c r="A1026" s="46"/>
      <c r="B1026" s="25"/>
      <c r="C1026" s="31"/>
      <c r="D1026" s="31"/>
      <c r="E1026" s="31"/>
      <c r="F1026" s="31"/>
      <c r="G1026" s="31"/>
      <c r="H1026" s="31"/>
      <c r="I1026" s="31"/>
      <c r="J1026" s="31"/>
      <c r="K1026" s="31"/>
      <c r="L1026" s="14"/>
      <c r="M1026" s="33"/>
      <c r="N1026" s="30"/>
      <c r="O1026" s="30"/>
      <c r="P1026" s="30"/>
      <c r="Q1026"/>
      <c r="R1026" s="47"/>
      <c r="S1026" s="47"/>
      <c r="T1026" s="47"/>
      <c r="U1026" s="27"/>
      <c r="V1026" s="45"/>
      <c r="W1026" s="40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41"/>
      <c r="AL1026" s="27"/>
      <c r="AM1026" s="27"/>
      <c r="AQ1026" s="27"/>
      <c r="AR1026" s="41"/>
    </row>
    <row r="1027" spans="1:44" s="29" customFormat="1">
      <c r="A1027" s="46"/>
      <c r="B1027" s="25"/>
      <c r="C1027" s="31"/>
      <c r="D1027" s="31"/>
      <c r="E1027" s="31"/>
      <c r="F1027" s="31"/>
      <c r="G1027" s="31"/>
      <c r="H1027" s="31"/>
      <c r="I1027" s="31"/>
      <c r="J1027" s="31"/>
      <c r="K1027" s="31"/>
      <c r="L1027" s="14"/>
      <c r="M1027" s="33"/>
      <c r="N1027" s="30"/>
      <c r="O1027" s="30"/>
      <c r="P1027" s="30"/>
      <c r="Q1027"/>
      <c r="R1027" s="47"/>
      <c r="S1027" s="47"/>
      <c r="T1027" s="47"/>
      <c r="U1027" s="27"/>
      <c r="V1027" s="45"/>
      <c r="W1027" s="40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41"/>
      <c r="AL1027" s="27"/>
      <c r="AM1027" s="27"/>
      <c r="AQ1027" s="27"/>
      <c r="AR1027" s="41"/>
    </row>
    <row r="1028" spans="1:44" s="29" customFormat="1">
      <c r="A1028" s="46"/>
      <c r="B1028" s="25"/>
      <c r="C1028" s="31"/>
      <c r="D1028" s="31"/>
      <c r="E1028" s="31"/>
      <c r="F1028" s="31"/>
      <c r="G1028" s="31"/>
      <c r="H1028" s="31"/>
      <c r="I1028" s="31"/>
      <c r="J1028" s="31"/>
      <c r="K1028" s="31"/>
      <c r="L1028" s="14"/>
      <c r="M1028" s="33"/>
      <c r="N1028" s="30"/>
      <c r="O1028" s="30"/>
      <c r="P1028" s="30"/>
      <c r="Q1028"/>
      <c r="R1028" s="47"/>
      <c r="S1028" s="47"/>
      <c r="T1028" s="47"/>
      <c r="U1028" s="27"/>
      <c r="V1028" s="45"/>
      <c r="W1028" s="40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41"/>
      <c r="AL1028" s="27"/>
      <c r="AM1028" s="27"/>
      <c r="AQ1028" s="27"/>
      <c r="AR1028" s="41"/>
    </row>
    <row r="1029" spans="1:44" s="29" customFormat="1">
      <c r="A1029" s="46"/>
      <c r="B1029" s="25"/>
      <c r="C1029" s="31"/>
      <c r="D1029" s="31"/>
      <c r="E1029" s="31"/>
      <c r="F1029" s="31"/>
      <c r="G1029" s="31"/>
      <c r="H1029" s="31"/>
      <c r="I1029" s="31"/>
      <c r="J1029" s="31"/>
      <c r="K1029" s="31"/>
      <c r="L1029" s="14"/>
      <c r="M1029" s="33"/>
      <c r="N1029" s="30"/>
      <c r="O1029" s="30"/>
      <c r="P1029" s="30"/>
      <c r="Q1029"/>
      <c r="R1029" s="47"/>
      <c r="S1029" s="47"/>
      <c r="T1029" s="47"/>
      <c r="U1029" s="27"/>
      <c r="V1029" s="45"/>
      <c r="W1029" s="40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41"/>
      <c r="AL1029" s="27"/>
      <c r="AM1029" s="27"/>
      <c r="AQ1029" s="27"/>
      <c r="AR1029" s="41"/>
    </row>
    <row r="1030" spans="1:44" s="29" customFormat="1">
      <c r="A1030" s="46"/>
      <c r="B1030" s="25"/>
      <c r="C1030" s="31"/>
      <c r="D1030" s="31"/>
      <c r="E1030" s="31"/>
      <c r="F1030" s="31"/>
      <c r="G1030" s="31"/>
      <c r="H1030" s="31"/>
      <c r="I1030" s="31"/>
      <c r="J1030" s="31"/>
      <c r="K1030" s="31"/>
      <c r="L1030" s="14"/>
      <c r="M1030" s="33"/>
      <c r="N1030" s="30"/>
      <c r="O1030" s="30"/>
      <c r="P1030" s="30"/>
      <c r="Q1030"/>
      <c r="R1030" s="47"/>
      <c r="S1030" s="47"/>
      <c r="T1030" s="47"/>
      <c r="U1030" s="27"/>
      <c r="V1030" s="45"/>
      <c r="W1030" s="40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41"/>
      <c r="AL1030" s="27"/>
      <c r="AM1030" s="27"/>
      <c r="AQ1030" s="27"/>
      <c r="AR1030" s="41"/>
    </row>
    <row r="1031" spans="1:44" s="29" customFormat="1">
      <c r="A1031" s="46"/>
      <c r="B1031" s="25"/>
      <c r="C1031" s="31"/>
      <c r="D1031" s="31"/>
      <c r="E1031" s="31"/>
      <c r="F1031" s="31"/>
      <c r="G1031" s="31"/>
      <c r="H1031" s="31"/>
      <c r="I1031" s="31"/>
      <c r="J1031" s="31"/>
      <c r="K1031" s="31"/>
      <c r="L1031" s="14"/>
      <c r="M1031" s="33"/>
      <c r="N1031" s="30"/>
      <c r="O1031" s="30"/>
      <c r="P1031" s="30"/>
      <c r="Q1031"/>
      <c r="R1031" s="47"/>
      <c r="S1031" s="47"/>
      <c r="T1031" s="47"/>
      <c r="U1031" s="27"/>
      <c r="V1031" s="45"/>
      <c r="W1031" s="40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41"/>
      <c r="AL1031" s="27"/>
      <c r="AM1031" s="27"/>
      <c r="AQ1031" s="27"/>
      <c r="AR1031" s="41"/>
    </row>
    <row r="1032" spans="1:44" s="29" customFormat="1">
      <c r="A1032" s="46"/>
      <c r="B1032" s="25"/>
      <c r="C1032" s="31"/>
      <c r="D1032" s="31"/>
      <c r="E1032" s="31"/>
      <c r="F1032" s="31"/>
      <c r="G1032" s="31"/>
      <c r="H1032" s="31"/>
      <c r="I1032" s="31"/>
      <c r="J1032" s="31"/>
      <c r="K1032" s="31"/>
      <c r="L1032" s="14"/>
      <c r="M1032" s="33"/>
      <c r="N1032" s="30"/>
      <c r="O1032" s="30"/>
      <c r="P1032" s="30"/>
      <c r="Q1032"/>
      <c r="R1032" s="47"/>
      <c r="S1032" s="47"/>
      <c r="T1032" s="47"/>
      <c r="U1032" s="27"/>
      <c r="V1032" s="45"/>
      <c r="W1032" s="40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41"/>
      <c r="AL1032" s="27"/>
      <c r="AM1032" s="27"/>
      <c r="AQ1032" s="27"/>
      <c r="AR1032" s="41"/>
    </row>
    <row r="1033" spans="1:44" s="29" customFormat="1">
      <c r="A1033" s="46"/>
      <c r="B1033" s="25"/>
      <c r="C1033" s="31"/>
      <c r="D1033" s="31"/>
      <c r="E1033" s="31"/>
      <c r="F1033" s="31"/>
      <c r="G1033" s="31"/>
      <c r="H1033" s="31"/>
      <c r="I1033" s="31"/>
      <c r="J1033" s="31"/>
      <c r="K1033" s="31"/>
      <c r="L1033" s="14"/>
      <c r="M1033" s="33"/>
      <c r="N1033" s="30"/>
      <c r="O1033" s="30"/>
      <c r="P1033" s="30"/>
      <c r="Q1033"/>
      <c r="R1033" s="47"/>
      <c r="S1033" s="47"/>
      <c r="T1033" s="47"/>
      <c r="U1033" s="27"/>
      <c r="V1033" s="45"/>
      <c r="W1033" s="40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41"/>
      <c r="AL1033" s="27"/>
      <c r="AM1033" s="27"/>
      <c r="AQ1033" s="27"/>
      <c r="AR1033" s="41"/>
    </row>
    <row r="1034" spans="1:44" s="29" customFormat="1">
      <c r="A1034" s="46"/>
      <c r="B1034" s="25"/>
      <c r="C1034" s="31"/>
      <c r="D1034" s="31"/>
      <c r="E1034" s="31"/>
      <c r="F1034" s="31"/>
      <c r="G1034" s="31"/>
      <c r="H1034" s="31"/>
      <c r="I1034" s="31"/>
      <c r="J1034" s="31"/>
      <c r="K1034" s="31"/>
      <c r="L1034" s="14"/>
      <c r="M1034" s="33"/>
      <c r="N1034" s="30"/>
      <c r="O1034" s="30"/>
      <c r="P1034" s="30"/>
      <c r="Q1034"/>
      <c r="R1034" s="47"/>
      <c r="S1034" s="47"/>
      <c r="T1034" s="47"/>
      <c r="U1034" s="27"/>
      <c r="V1034" s="45"/>
      <c r="W1034" s="40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41"/>
      <c r="AL1034" s="27"/>
      <c r="AM1034" s="27"/>
      <c r="AQ1034" s="27"/>
      <c r="AR1034" s="41"/>
    </row>
    <row r="1035" spans="1:44" s="29" customFormat="1">
      <c r="A1035" s="46"/>
      <c r="B1035" s="25"/>
      <c r="C1035" s="31"/>
      <c r="D1035" s="31"/>
      <c r="E1035" s="31"/>
      <c r="F1035" s="31"/>
      <c r="G1035" s="31"/>
      <c r="H1035" s="31"/>
      <c r="I1035" s="31"/>
      <c r="J1035" s="31"/>
      <c r="K1035" s="31"/>
      <c r="L1035" s="14"/>
      <c r="M1035" s="33"/>
      <c r="N1035" s="30"/>
      <c r="O1035" s="30"/>
      <c r="P1035" s="30"/>
      <c r="Q1035"/>
      <c r="R1035" s="47"/>
      <c r="S1035" s="47"/>
      <c r="T1035" s="47"/>
      <c r="U1035" s="27"/>
      <c r="V1035" s="45"/>
      <c r="W1035" s="40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41"/>
      <c r="AL1035" s="27"/>
      <c r="AM1035" s="27"/>
      <c r="AQ1035" s="27"/>
      <c r="AR1035" s="41"/>
    </row>
    <row r="1036" spans="1:44" s="29" customFormat="1">
      <c r="A1036" s="46"/>
      <c r="B1036" s="25"/>
      <c r="C1036" s="31"/>
      <c r="D1036" s="31"/>
      <c r="E1036" s="31"/>
      <c r="F1036" s="31"/>
      <c r="G1036" s="31"/>
      <c r="H1036" s="31"/>
      <c r="I1036" s="31"/>
      <c r="J1036" s="31"/>
      <c r="K1036" s="31"/>
      <c r="L1036" s="14"/>
      <c r="M1036" s="33"/>
      <c r="N1036" s="30"/>
      <c r="O1036" s="30"/>
      <c r="P1036" s="30"/>
      <c r="Q1036"/>
      <c r="R1036" s="47"/>
      <c r="S1036" s="47"/>
      <c r="T1036" s="47"/>
      <c r="U1036" s="27"/>
      <c r="V1036" s="45"/>
      <c r="W1036" s="40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41"/>
      <c r="AL1036" s="27"/>
      <c r="AM1036" s="27"/>
      <c r="AQ1036" s="27"/>
      <c r="AR1036" s="41"/>
    </row>
    <row r="1037" spans="1:44" s="29" customFormat="1">
      <c r="A1037" s="46"/>
      <c r="B1037" s="25"/>
      <c r="C1037" s="31"/>
      <c r="D1037" s="31"/>
      <c r="E1037" s="31"/>
      <c r="F1037" s="31"/>
      <c r="G1037" s="31"/>
      <c r="H1037" s="31"/>
      <c r="I1037" s="31"/>
      <c r="J1037" s="31"/>
      <c r="K1037" s="31"/>
      <c r="L1037" s="14"/>
      <c r="M1037" s="33"/>
      <c r="N1037" s="30"/>
      <c r="O1037" s="30"/>
      <c r="P1037" s="30"/>
      <c r="Q1037"/>
      <c r="R1037" s="47"/>
      <c r="S1037" s="47"/>
      <c r="T1037" s="47"/>
      <c r="U1037" s="27"/>
      <c r="V1037" s="45"/>
      <c r="W1037" s="40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41"/>
      <c r="AL1037" s="27"/>
      <c r="AM1037" s="27"/>
      <c r="AQ1037" s="27"/>
      <c r="AR1037" s="41"/>
    </row>
    <row r="1038" spans="1:44" s="29" customFormat="1">
      <c r="A1038" s="46"/>
      <c r="B1038" s="25"/>
      <c r="C1038" s="31"/>
      <c r="D1038" s="31"/>
      <c r="E1038" s="31"/>
      <c r="F1038" s="31"/>
      <c r="G1038" s="31"/>
      <c r="H1038" s="31"/>
      <c r="I1038" s="31"/>
      <c r="J1038" s="31"/>
      <c r="K1038" s="31"/>
      <c r="L1038" s="14"/>
      <c r="M1038" s="33"/>
      <c r="N1038" s="30"/>
      <c r="O1038" s="30"/>
      <c r="P1038" s="30"/>
      <c r="Q1038"/>
      <c r="R1038" s="47"/>
      <c r="S1038" s="47"/>
      <c r="T1038" s="47"/>
      <c r="U1038" s="27"/>
      <c r="V1038" s="45"/>
      <c r="W1038" s="40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41"/>
      <c r="AL1038" s="27"/>
      <c r="AM1038" s="27"/>
      <c r="AQ1038" s="27"/>
      <c r="AR1038" s="41"/>
    </row>
    <row r="1039" spans="1:44" s="29" customFormat="1">
      <c r="A1039" s="46"/>
      <c r="B1039" s="25"/>
      <c r="C1039" s="31"/>
      <c r="D1039" s="31"/>
      <c r="E1039" s="31"/>
      <c r="F1039" s="31"/>
      <c r="G1039" s="31"/>
      <c r="H1039" s="31"/>
      <c r="I1039" s="31"/>
      <c r="J1039" s="31"/>
      <c r="K1039" s="31"/>
      <c r="L1039" s="14"/>
      <c r="M1039" s="33"/>
      <c r="N1039" s="30"/>
      <c r="O1039" s="30"/>
      <c r="P1039" s="30"/>
      <c r="Q1039"/>
      <c r="R1039" s="47"/>
      <c r="S1039" s="47"/>
      <c r="T1039" s="47"/>
      <c r="U1039" s="27"/>
      <c r="V1039" s="45"/>
      <c r="W1039" s="40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41"/>
      <c r="AL1039" s="27"/>
      <c r="AM1039" s="27"/>
      <c r="AQ1039" s="27"/>
      <c r="AR1039" s="41"/>
    </row>
    <row r="1040" spans="1:44" s="29" customFormat="1">
      <c r="A1040" s="46"/>
      <c r="B1040" s="25"/>
      <c r="C1040" s="31"/>
      <c r="D1040" s="31"/>
      <c r="E1040" s="31"/>
      <c r="F1040" s="31"/>
      <c r="G1040" s="31"/>
      <c r="H1040" s="31"/>
      <c r="I1040" s="31"/>
      <c r="J1040" s="31"/>
      <c r="K1040" s="31"/>
      <c r="L1040" s="14"/>
      <c r="M1040" s="33"/>
      <c r="N1040" s="30"/>
      <c r="O1040" s="30"/>
      <c r="P1040" s="30"/>
      <c r="Q1040"/>
      <c r="R1040" s="47"/>
      <c r="S1040" s="47"/>
      <c r="T1040" s="47"/>
      <c r="U1040" s="27"/>
      <c r="V1040" s="45"/>
      <c r="W1040" s="40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41"/>
      <c r="AL1040" s="27"/>
      <c r="AM1040" s="27"/>
      <c r="AQ1040" s="27"/>
      <c r="AR1040" s="41"/>
    </row>
    <row r="1041" spans="1:44" s="29" customFormat="1">
      <c r="A1041" s="46"/>
      <c r="B1041" s="25"/>
      <c r="C1041" s="31"/>
      <c r="D1041" s="31"/>
      <c r="E1041" s="31"/>
      <c r="F1041" s="31"/>
      <c r="G1041" s="31"/>
      <c r="H1041" s="31"/>
      <c r="I1041" s="31"/>
      <c r="J1041" s="31"/>
      <c r="K1041" s="31"/>
      <c r="L1041" s="14"/>
      <c r="M1041" s="33"/>
      <c r="N1041" s="30"/>
      <c r="O1041" s="30"/>
      <c r="P1041" s="30"/>
      <c r="Q1041"/>
      <c r="R1041" s="47"/>
      <c r="S1041" s="47"/>
      <c r="T1041" s="47"/>
      <c r="U1041" s="27"/>
      <c r="V1041" s="45"/>
      <c r="W1041" s="40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41"/>
      <c r="AL1041" s="27"/>
      <c r="AM1041" s="27"/>
      <c r="AQ1041" s="27"/>
      <c r="AR1041" s="41"/>
    </row>
    <row r="1042" spans="1:44" s="29" customFormat="1">
      <c r="A1042" s="46"/>
      <c r="B1042" s="25"/>
      <c r="C1042" s="31"/>
      <c r="D1042" s="31"/>
      <c r="E1042" s="31"/>
      <c r="F1042" s="31"/>
      <c r="G1042" s="31"/>
      <c r="H1042" s="31"/>
      <c r="I1042" s="31"/>
      <c r="J1042" s="31"/>
      <c r="K1042" s="31"/>
      <c r="L1042" s="14"/>
      <c r="M1042" s="33"/>
      <c r="N1042" s="30"/>
      <c r="O1042" s="30"/>
      <c r="P1042" s="30"/>
      <c r="Q1042"/>
      <c r="R1042" s="47"/>
      <c r="S1042" s="47"/>
      <c r="T1042" s="47"/>
      <c r="U1042" s="27"/>
      <c r="V1042" s="45"/>
      <c r="W1042" s="40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41"/>
      <c r="AL1042" s="27"/>
      <c r="AM1042" s="27"/>
      <c r="AQ1042" s="27"/>
      <c r="AR1042" s="41"/>
    </row>
    <row r="1043" spans="1:44" s="29" customFormat="1">
      <c r="A1043" s="46"/>
      <c r="B1043" s="25"/>
      <c r="C1043" s="31"/>
      <c r="D1043" s="31"/>
      <c r="E1043" s="31"/>
      <c r="F1043" s="31"/>
      <c r="G1043" s="31"/>
      <c r="H1043" s="31"/>
      <c r="I1043" s="31"/>
      <c r="J1043" s="31"/>
      <c r="K1043" s="31"/>
      <c r="L1043" s="14"/>
      <c r="M1043" s="33"/>
      <c r="N1043" s="30"/>
      <c r="O1043" s="30"/>
      <c r="P1043" s="30"/>
      <c r="Q1043"/>
      <c r="R1043" s="47"/>
      <c r="S1043" s="47"/>
      <c r="T1043" s="47"/>
      <c r="U1043" s="27"/>
      <c r="V1043" s="45"/>
      <c r="W1043" s="40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41"/>
      <c r="AL1043" s="27"/>
      <c r="AM1043" s="27"/>
      <c r="AQ1043" s="27"/>
      <c r="AR1043" s="41"/>
    </row>
    <row r="1044" spans="1:44" s="29" customFormat="1">
      <c r="A1044" s="46"/>
      <c r="B1044" s="25"/>
      <c r="C1044" s="31"/>
      <c r="D1044" s="31"/>
      <c r="E1044" s="31"/>
      <c r="F1044" s="31"/>
      <c r="G1044" s="31"/>
      <c r="H1044" s="31"/>
      <c r="I1044" s="31"/>
      <c r="J1044" s="31"/>
      <c r="K1044" s="31"/>
      <c r="L1044" s="14"/>
      <c r="M1044" s="33"/>
      <c r="N1044" s="30"/>
      <c r="O1044" s="30"/>
      <c r="P1044" s="30"/>
      <c r="Q1044"/>
      <c r="R1044" s="47"/>
      <c r="S1044" s="47"/>
      <c r="T1044" s="47"/>
      <c r="U1044" s="27"/>
      <c r="V1044" s="45"/>
      <c r="W1044" s="40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41"/>
      <c r="AL1044" s="27"/>
      <c r="AM1044" s="27"/>
      <c r="AQ1044" s="27"/>
      <c r="AR1044" s="41"/>
    </row>
    <row r="1045" spans="1:44" s="29" customFormat="1">
      <c r="A1045" s="46"/>
      <c r="B1045" s="25"/>
      <c r="C1045" s="31"/>
      <c r="D1045" s="31"/>
      <c r="E1045" s="31"/>
      <c r="F1045" s="31"/>
      <c r="G1045" s="31"/>
      <c r="H1045" s="31"/>
      <c r="I1045" s="31"/>
      <c r="J1045" s="31"/>
      <c r="K1045" s="31"/>
      <c r="L1045" s="14"/>
      <c r="M1045" s="33"/>
      <c r="N1045" s="30"/>
      <c r="O1045" s="30"/>
      <c r="P1045" s="30"/>
      <c r="Q1045"/>
      <c r="R1045" s="47"/>
      <c r="S1045" s="47"/>
      <c r="T1045" s="47"/>
      <c r="U1045" s="27"/>
      <c r="V1045" s="45"/>
      <c r="W1045" s="40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41"/>
      <c r="AL1045" s="27"/>
      <c r="AM1045" s="27"/>
      <c r="AQ1045" s="27"/>
      <c r="AR1045" s="41"/>
    </row>
    <row r="1046" spans="1:44" s="29" customFormat="1">
      <c r="A1046" s="46"/>
      <c r="B1046" s="25"/>
      <c r="C1046" s="31"/>
      <c r="D1046" s="31"/>
      <c r="E1046" s="31"/>
      <c r="F1046" s="31"/>
      <c r="G1046" s="31"/>
      <c r="H1046" s="31"/>
      <c r="I1046" s="31"/>
      <c r="J1046" s="31"/>
      <c r="K1046" s="31"/>
      <c r="L1046" s="14"/>
      <c r="M1046" s="33"/>
      <c r="N1046" s="30"/>
      <c r="O1046" s="30"/>
      <c r="P1046" s="30"/>
      <c r="Q1046"/>
      <c r="R1046" s="47"/>
      <c r="S1046" s="47"/>
      <c r="T1046" s="47"/>
      <c r="U1046" s="27"/>
      <c r="V1046" s="45"/>
      <c r="W1046" s="40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41"/>
      <c r="AL1046" s="27"/>
      <c r="AM1046" s="27"/>
      <c r="AQ1046" s="27"/>
      <c r="AR1046" s="41"/>
    </row>
    <row r="1047" spans="1:44" s="29" customFormat="1">
      <c r="A1047" s="46"/>
      <c r="B1047" s="25"/>
      <c r="C1047" s="31"/>
      <c r="D1047" s="31"/>
      <c r="E1047" s="31"/>
      <c r="F1047" s="31"/>
      <c r="G1047" s="31"/>
      <c r="H1047" s="31"/>
      <c r="I1047" s="31"/>
      <c r="J1047" s="31"/>
      <c r="K1047" s="31"/>
      <c r="L1047" s="14"/>
      <c r="M1047" s="33"/>
      <c r="N1047" s="30"/>
      <c r="O1047" s="30"/>
      <c r="P1047" s="30"/>
      <c r="Q1047"/>
      <c r="R1047" s="47"/>
      <c r="S1047" s="47"/>
      <c r="T1047" s="47"/>
      <c r="U1047" s="27"/>
      <c r="V1047" s="45"/>
      <c r="W1047" s="40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41"/>
      <c r="AL1047" s="27"/>
      <c r="AM1047" s="27"/>
      <c r="AQ1047" s="27"/>
      <c r="AR1047" s="41"/>
    </row>
    <row r="1048" spans="1:44" s="29" customFormat="1">
      <c r="A1048" s="46"/>
      <c r="B1048" s="25"/>
      <c r="C1048" s="31"/>
      <c r="D1048" s="31"/>
      <c r="E1048" s="31"/>
      <c r="F1048" s="31"/>
      <c r="G1048" s="31"/>
      <c r="H1048" s="31"/>
      <c r="I1048" s="31"/>
      <c r="J1048" s="31"/>
      <c r="K1048" s="31"/>
      <c r="L1048" s="14"/>
      <c r="M1048" s="33"/>
      <c r="N1048" s="30"/>
      <c r="O1048" s="30"/>
      <c r="P1048" s="30"/>
      <c r="Q1048"/>
      <c r="R1048" s="47"/>
      <c r="S1048" s="47"/>
      <c r="T1048" s="47"/>
      <c r="U1048" s="27"/>
      <c r="V1048" s="45"/>
      <c r="W1048" s="40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41"/>
      <c r="AL1048" s="27"/>
      <c r="AM1048" s="27"/>
      <c r="AQ1048" s="27"/>
      <c r="AR1048" s="41"/>
    </row>
    <row r="1049" spans="1:44" s="29" customFormat="1">
      <c r="A1049" s="46"/>
      <c r="B1049" s="25"/>
      <c r="C1049" s="31"/>
      <c r="D1049" s="31"/>
      <c r="E1049" s="31"/>
      <c r="F1049" s="31"/>
      <c r="G1049" s="31"/>
      <c r="H1049" s="31"/>
      <c r="I1049" s="31"/>
      <c r="J1049" s="31"/>
      <c r="K1049" s="31"/>
      <c r="L1049" s="14"/>
      <c r="M1049" s="33"/>
      <c r="N1049" s="30"/>
      <c r="O1049" s="30"/>
      <c r="P1049" s="30"/>
      <c r="Q1049"/>
      <c r="R1049" s="47"/>
      <c r="S1049" s="47"/>
      <c r="T1049" s="47"/>
      <c r="U1049" s="27"/>
      <c r="V1049" s="45"/>
      <c r="W1049" s="40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41"/>
      <c r="AL1049" s="27"/>
      <c r="AM1049" s="27"/>
      <c r="AQ1049" s="27"/>
      <c r="AR1049" s="41"/>
    </row>
    <row r="1050" spans="1:44" s="29" customFormat="1">
      <c r="A1050" s="46"/>
      <c r="B1050" s="25"/>
      <c r="C1050" s="31"/>
      <c r="D1050" s="31"/>
      <c r="E1050" s="31"/>
      <c r="F1050" s="31"/>
      <c r="G1050" s="31"/>
      <c r="H1050" s="31"/>
      <c r="I1050" s="31"/>
      <c r="J1050" s="31"/>
      <c r="K1050" s="31"/>
      <c r="L1050" s="14"/>
      <c r="M1050" s="33"/>
      <c r="N1050" s="30"/>
      <c r="O1050" s="30"/>
      <c r="P1050" s="30"/>
      <c r="Q1050"/>
      <c r="R1050" s="47"/>
      <c r="S1050" s="47"/>
      <c r="T1050" s="47"/>
      <c r="U1050" s="27"/>
      <c r="V1050" s="45"/>
      <c r="W1050" s="40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41"/>
      <c r="AL1050" s="27"/>
      <c r="AM1050" s="27"/>
      <c r="AQ1050" s="27"/>
      <c r="AR1050" s="41"/>
    </row>
    <row r="1051" spans="1:44" s="29" customFormat="1">
      <c r="A1051" s="46"/>
      <c r="B1051" s="25"/>
      <c r="C1051" s="31"/>
      <c r="D1051" s="31"/>
      <c r="E1051" s="31"/>
      <c r="F1051" s="31"/>
      <c r="G1051" s="31"/>
      <c r="H1051" s="31"/>
      <c r="I1051" s="31"/>
      <c r="J1051" s="31"/>
      <c r="K1051" s="31"/>
      <c r="L1051" s="14"/>
      <c r="M1051" s="33"/>
      <c r="N1051" s="30"/>
      <c r="O1051" s="30"/>
      <c r="P1051" s="30"/>
      <c r="Q1051"/>
      <c r="R1051" s="47"/>
      <c r="S1051" s="47"/>
      <c r="T1051" s="47"/>
      <c r="U1051" s="27"/>
      <c r="V1051" s="45"/>
      <c r="W1051" s="40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41"/>
      <c r="AL1051" s="27"/>
      <c r="AM1051" s="27"/>
      <c r="AQ1051" s="27"/>
      <c r="AR1051" s="41"/>
    </row>
    <row r="1052" spans="1:44" s="29" customFormat="1">
      <c r="A1052" s="46"/>
      <c r="B1052" s="25"/>
      <c r="C1052" s="31"/>
      <c r="D1052" s="31"/>
      <c r="E1052" s="31"/>
      <c r="F1052" s="31"/>
      <c r="G1052" s="31"/>
      <c r="H1052" s="31"/>
      <c r="I1052" s="31"/>
      <c r="J1052" s="31"/>
      <c r="K1052" s="31"/>
      <c r="L1052" s="14"/>
      <c r="M1052" s="33"/>
      <c r="N1052" s="30"/>
      <c r="O1052" s="30"/>
      <c r="P1052" s="30"/>
      <c r="Q1052"/>
      <c r="R1052" s="47"/>
      <c r="S1052" s="47"/>
      <c r="T1052" s="47"/>
      <c r="U1052" s="27"/>
      <c r="V1052" s="45"/>
      <c r="W1052" s="40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41"/>
      <c r="AL1052" s="27"/>
      <c r="AM1052" s="27"/>
      <c r="AQ1052" s="27"/>
      <c r="AR1052" s="41"/>
    </row>
    <row r="1053" spans="1:44" s="29" customFormat="1">
      <c r="A1053" s="46"/>
      <c r="B1053" s="25"/>
      <c r="C1053" s="31"/>
      <c r="D1053" s="31"/>
      <c r="E1053" s="31"/>
      <c r="F1053" s="31"/>
      <c r="G1053" s="31"/>
      <c r="H1053" s="31"/>
      <c r="I1053" s="31"/>
      <c r="J1053" s="31"/>
      <c r="K1053" s="31"/>
      <c r="L1053" s="14"/>
      <c r="M1053" s="33"/>
      <c r="N1053" s="30"/>
      <c r="O1053" s="30"/>
      <c r="P1053" s="30"/>
      <c r="Q1053"/>
      <c r="R1053" s="47"/>
      <c r="S1053" s="47"/>
      <c r="T1053" s="47"/>
      <c r="U1053" s="27"/>
      <c r="V1053" s="45"/>
      <c r="W1053" s="40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41"/>
      <c r="AL1053" s="27"/>
      <c r="AM1053" s="27"/>
      <c r="AQ1053" s="27"/>
      <c r="AR1053" s="41"/>
    </row>
    <row r="1054" spans="1:44" s="29" customFormat="1">
      <c r="A1054" s="46"/>
      <c r="B1054" s="25"/>
      <c r="C1054" s="31"/>
      <c r="D1054" s="31"/>
      <c r="E1054" s="31"/>
      <c r="F1054" s="31"/>
      <c r="G1054" s="31"/>
      <c r="H1054" s="31"/>
      <c r="I1054" s="31"/>
      <c r="J1054" s="31"/>
      <c r="K1054" s="31"/>
      <c r="L1054" s="14"/>
      <c r="M1054" s="33"/>
      <c r="N1054" s="30"/>
      <c r="O1054" s="30"/>
      <c r="P1054" s="30"/>
      <c r="Q1054"/>
      <c r="R1054" s="47"/>
      <c r="S1054" s="47"/>
      <c r="T1054" s="47"/>
      <c r="U1054" s="27"/>
      <c r="V1054" s="45"/>
      <c r="W1054" s="40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41"/>
      <c r="AL1054" s="27"/>
      <c r="AM1054" s="27"/>
      <c r="AQ1054" s="27"/>
      <c r="AR1054" s="41"/>
    </row>
    <row r="1055" spans="1:44" s="29" customFormat="1">
      <c r="A1055" s="46"/>
      <c r="B1055" s="25"/>
      <c r="C1055" s="31"/>
      <c r="D1055" s="31"/>
      <c r="E1055" s="31"/>
      <c r="F1055" s="31"/>
      <c r="G1055" s="31"/>
      <c r="H1055" s="31"/>
      <c r="I1055" s="31"/>
      <c r="J1055" s="31"/>
      <c r="K1055" s="31"/>
      <c r="L1055" s="14"/>
      <c r="M1055" s="33"/>
      <c r="N1055" s="30"/>
      <c r="O1055" s="30"/>
      <c r="P1055" s="30"/>
      <c r="Q1055"/>
      <c r="R1055" s="47"/>
      <c r="S1055" s="47"/>
      <c r="T1055" s="47"/>
      <c r="U1055" s="27"/>
      <c r="V1055" s="45"/>
      <c r="W1055" s="40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41"/>
      <c r="AL1055" s="27"/>
      <c r="AM1055" s="27"/>
      <c r="AQ1055" s="27"/>
      <c r="AR1055" s="41"/>
    </row>
    <row r="1056" spans="1:44" s="29" customFormat="1">
      <c r="A1056" s="46"/>
      <c r="B1056" s="25"/>
      <c r="C1056" s="31"/>
      <c r="D1056" s="31"/>
      <c r="E1056" s="31"/>
      <c r="F1056" s="31"/>
      <c r="G1056" s="31"/>
      <c r="H1056" s="31"/>
      <c r="I1056" s="31"/>
      <c r="J1056" s="31"/>
      <c r="K1056" s="31"/>
      <c r="L1056" s="14"/>
      <c r="M1056" s="33"/>
      <c r="N1056" s="30"/>
      <c r="O1056" s="30"/>
      <c r="P1056" s="30"/>
      <c r="Q1056"/>
      <c r="R1056" s="47"/>
      <c r="S1056" s="47"/>
      <c r="T1056" s="47"/>
      <c r="U1056" s="27"/>
      <c r="V1056" s="45"/>
      <c r="W1056" s="40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41"/>
      <c r="AL1056" s="27"/>
      <c r="AM1056" s="27"/>
      <c r="AQ1056" s="27"/>
      <c r="AR1056" s="41"/>
    </row>
    <row r="1057" spans="1:44" s="29" customFormat="1">
      <c r="A1057" s="46"/>
      <c r="B1057" s="25"/>
      <c r="C1057" s="31"/>
      <c r="D1057" s="31"/>
      <c r="E1057" s="31"/>
      <c r="F1057" s="31"/>
      <c r="G1057" s="31"/>
      <c r="H1057" s="31"/>
      <c r="I1057" s="31"/>
      <c r="J1057" s="31"/>
      <c r="K1057" s="31"/>
      <c r="L1057" s="14"/>
      <c r="M1057" s="33"/>
      <c r="N1057" s="30"/>
      <c r="O1057" s="30"/>
      <c r="P1057" s="30"/>
      <c r="Q1057"/>
      <c r="R1057" s="47"/>
      <c r="S1057" s="47"/>
      <c r="T1057" s="47"/>
      <c r="U1057" s="27"/>
      <c r="V1057" s="45"/>
      <c r="W1057" s="40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27"/>
      <c r="AK1057" s="41"/>
      <c r="AL1057" s="27"/>
      <c r="AM1057" s="27"/>
      <c r="AQ1057" s="27"/>
      <c r="AR1057" s="41"/>
    </row>
    <row r="1058" spans="1:44" s="29" customFormat="1">
      <c r="A1058" s="46"/>
      <c r="B1058" s="25"/>
      <c r="C1058" s="31"/>
      <c r="D1058" s="31"/>
      <c r="E1058" s="31"/>
      <c r="F1058" s="31"/>
      <c r="G1058" s="31"/>
      <c r="H1058" s="31"/>
      <c r="I1058" s="31"/>
      <c r="J1058" s="31"/>
      <c r="K1058" s="31"/>
      <c r="L1058" s="14"/>
      <c r="M1058" s="33"/>
      <c r="N1058" s="30"/>
      <c r="O1058" s="30"/>
      <c r="P1058" s="30"/>
      <c r="Q1058"/>
      <c r="R1058" s="47"/>
      <c r="S1058" s="47"/>
      <c r="T1058" s="47"/>
      <c r="U1058" s="27"/>
      <c r="V1058" s="45"/>
      <c r="W1058" s="40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41"/>
      <c r="AL1058" s="27"/>
      <c r="AM1058" s="27"/>
      <c r="AQ1058" s="27"/>
      <c r="AR1058" s="41"/>
    </row>
    <row r="1059" spans="1:44" s="29" customFormat="1">
      <c r="A1059" s="46"/>
      <c r="B1059" s="25"/>
      <c r="C1059" s="31"/>
      <c r="D1059" s="31"/>
      <c r="E1059" s="31"/>
      <c r="F1059" s="31"/>
      <c r="G1059" s="31"/>
      <c r="H1059" s="31"/>
      <c r="I1059" s="31"/>
      <c r="J1059" s="31"/>
      <c r="K1059" s="31"/>
      <c r="L1059" s="14"/>
      <c r="M1059" s="33"/>
      <c r="N1059" s="30"/>
      <c r="O1059" s="30"/>
      <c r="P1059" s="30"/>
      <c r="Q1059"/>
      <c r="R1059" s="47"/>
      <c r="S1059" s="47"/>
      <c r="T1059" s="47"/>
      <c r="U1059" s="27"/>
      <c r="V1059" s="45"/>
      <c r="W1059" s="40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41"/>
      <c r="AL1059" s="27"/>
      <c r="AM1059" s="27"/>
      <c r="AQ1059" s="27"/>
      <c r="AR1059" s="41"/>
    </row>
    <row r="1060" spans="1:44" s="29" customFormat="1">
      <c r="A1060" s="46"/>
      <c r="B1060" s="25"/>
      <c r="C1060" s="31"/>
      <c r="D1060" s="31"/>
      <c r="E1060" s="31"/>
      <c r="F1060" s="31"/>
      <c r="G1060" s="31"/>
      <c r="H1060" s="31"/>
      <c r="I1060" s="31"/>
      <c r="J1060" s="31"/>
      <c r="K1060" s="31"/>
      <c r="L1060" s="14"/>
      <c r="M1060" s="33"/>
      <c r="N1060" s="30"/>
      <c r="O1060" s="30"/>
      <c r="P1060" s="30"/>
      <c r="Q1060"/>
      <c r="R1060" s="47"/>
      <c r="S1060" s="47"/>
      <c r="T1060" s="47"/>
      <c r="U1060" s="27"/>
      <c r="V1060" s="45"/>
      <c r="W1060" s="40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27"/>
      <c r="AK1060" s="41"/>
      <c r="AL1060" s="27"/>
      <c r="AM1060" s="27"/>
      <c r="AQ1060" s="27"/>
      <c r="AR1060" s="41"/>
    </row>
    <row r="1061" spans="1:44" s="29" customFormat="1">
      <c r="A1061" s="46"/>
      <c r="B1061" s="25"/>
      <c r="C1061" s="31"/>
      <c r="D1061" s="31"/>
      <c r="E1061" s="31"/>
      <c r="F1061" s="31"/>
      <c r="G1061" s="31"/>
      <c r="H1061" s="31"/>
      <c r="I1061" s="31"/>
      <c r="J1061" s="31"/>
      <c r="K1061" s="31"/>
      <c r="L1061" s="14"/>
      <c r="M1061" s="33"/>
      <c r="N1061" s="30"/>
      <c r="O1061" s="30"/>
      <c r="P1061" s="30"/>
      <c r="Q1061"/>
      <c r="R1061" s="47"/>
      <c r="S1061" s="47"/>
      <c r="T1061" s="47"/>
      <c r="U1061" s="27"/>
      <c r="V1061" s="45"/>
      <c r="W1061" s="40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41"/>
      <c r="AL1061" s="27"/>
      <c r="AM1061" s="27"/>
      <c r="AQ1061" s="27"/>
      <c r="AR1061" s="41"/>
    </row>
    <row r="1062" spans="1:44" s="29" customFormat="1">
      <c r="A1062" s="46"/>
      <c r="B1062" s="25"/>
      <c r="C1062" s="31"/>
      <c r="D1062" s="31"/>
      <c r="E1062" s="31"/>
      <c r="F1062" s="31"/>
      <c r="G1062" s="31"/>
      <c r="H1062" s="31"/>
      <c r="I1062" s="31"/>
      <c r="J1062" s="31"/>
      <c r="K1062" s="31"/>
      <c r="L1062" s="14"/>
      <c r="M1062" s="33"/>
      <c r="N1062" s="30"/>
      <c r="O1062" s="30"/>
      <c r="P1062" s="30"/>
      <c r="Q1062"/>
      <c r="R1062" s="47"/>
      <c r="S1062" s="47"/>
      <c r="T1062" s="47"/>
      <c r="U1062" s="27"/>
      <c r="V1062" s="45"/>
      <c r="W1062" s="40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27"/>
      <c r="AK1062" s="41"/>
      <c r="AL1062" s="27"/>
      <c r="AM1062" s="27"/>
      <c r="AQ1062" s="27"/>
      <c r="AR1062" s="41"/>
    </row>
    <row r="1063" spans="1:44" s="29" customFormat="1">
      <c r="A1063" s="46"/>
      <c r="B1063" s="25"/>
      <c r="C1063" s="31"/>
      <c r="D1063" s="31"/>
      <c r="E1063" s="31"/>
      <c r="F1063" s="31"/>
      <c r="G1063" s="31"/>
      <c r="H1063" s="31"/>
      <c r="I1063" s="31"/>
      <c r="J1063" s="31"/>
      <c r="K1063" s="31"/>
      <c r="L1063" s="14"/>
      <c r="M1063" s="33"/>
      <c r="N1063" s="30"/>
      <c r="O1063" s="30"/>
      <c r="P1063" s="30"/>
      <c r="Q1063"/>
      <c r="R1063" s="47"/>
      <c r="S1063" s="47"/>
      <c r="T1063" s="47"/>
      <c r="U1063" s="27"/>
      <c r="V1063" s="45"/>
      <c r="W1063" s="40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27"/>
      <c r="AK1063" s="41"/>
      <c r="AL1063" s="27"/>
      <c r="AM1063" s="27"/>
      <c r="AQ1063" s="27"/>
      <c r="AR1063" s="41"/>
    </row>
    <row r="1064" spans="1:44" s="29" customFormat="1">
      <c r="A1064" s="46"/>
      <c r="B1064" s="25"/>
      <c r="C1064" s="31"/>
      <c r="D1064" s="31"/>
      <c r="E1064" s="31"/>
      <c r="F1064" s="31"/>
      <c r="G1064" s="31"/>
      <c r="H1064" s="31"/>
      <c r="I1064" s="31"/>
      <c r="J1064" s="31"/>
      <c r="K1064" s="31"/>
      <c r="L1064" s="14"/>
      <c r="M1064" s="33"/>
      <c r="N1064" s="30"/>
      <c r="O1064" s="30"/>
      <c r="P1064" s="30"/>
      <c r="Q1064"/>
      <c r="R1064" s="47"/>
      <c r="S1064" s="47"/>
      <c r="T1064" s="47"/>
      <c r="U1064" s="27"/>
      <c r="V1064" s="45"/>
      <c r="W1064" s="40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41"/>
      <c r="AL1064" s="27"/>
      <c r="AM1064" s="27"/>
      <c r="AQ1064" s="27"/>
      <c r="AR1064" s="41"/>
    </row>
    <row r="1065" spans="1:44" s="29" customFormat="1">
      <c r="A1065" s="46"/>
      <c r="B1065" s="25"/>
      <c r="C1065" s="31"/>
      <c r="D1065" s="31"/>
      <c r="E1065" s="31"/>
      <c r="F1065" s="31"/>
      <c r="G1065" s="31"/>
      <c r="H1065" s="31"/>
      <c r="I1065" s="31"/>
      <c r="J1065" s="31"/>
      <c r="K1065" s="31"/>
      <c r="L1065" s="14"/>
      <c r="M1065" s="33"/>
      <c r="N1065" s="30"/>
      <c r="O1065" s="30"/>
      <c r="P1065" s="30"/>
      <c r="Q1065"/>
      <c r="R1065" s="47"/>
      <c r="S1065" s="47"/>
      <c r="T1065" s="47"/>
      <c r="U1065" s="27"/>
      <c r="V1065" s="45"/>
      <c r="W1065" s="40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27"/>
      <c r="AK1065" s="41"/>
      <c r="AL1065" s="27"/>
      <c r="AM1065" s="27"/>
      <c r="AQ1065" s="27"/>
      <c r="AR1065" s="41"/>
    </row>
    <row r="1066" spans="1:44" s="29" customFormat="1">
      <c r="A1066" s="46"/>
      <c r="B1066" s="25"/>
      <c r="C1066" s="31"/>
      <c r="D1066" s="31"/>
      <c r="E1066" s="31"/>
      <c r="F1066" s="31"/>
      <c r="G1066" s="31"/>
      <c r="H1066" s="31"/>
      <c r="I1066" s="31"/>
      <c r="J1066" s="31"/>
      <c r="K1066" s="31"/>
      <c r="L1066" s="14"/>
      <c r="M1066" s="33"/>
      <c r="N1066" s="30"/>
      <c r="O1066" s="30"/>
      <c r="P1066" s="30"/>
      <c r="Q1066"/>
      <c r="R1066" s="47"/>
      <c r="S1066" s="47"/>
      <c r="T1066" s="47"/>
      <c r="U1066" s="27"/>
      <c r="V1066" s="45"/>
      <c r="W1066" s="40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27"/>
      <c r="AK1066" s="41"/>
      <c r="AL1066" s="27"/>
      <c r="AM1066" s="27"/>
      <c r="AQ1066" s="27"/>
      <c r="AR1066" s="41"/>
    </row>
    <row r="1067" spans="1:44" s="29" customFormat="1">
      <c r="A1067" s="46"/>
      <c r="B1067" s="25"/>
      <c r="C1067" s="31"/>
      <c r="D1067" s="31"/>
      <c r="E1067" s="31"/>
      <c r="F1067" s="31"/>
      <c r="G1067" s="31"/>
      <c r="H1067" s="31"/>
      <c r="I1067" s="31"/>
      <c r="J1067" s="31"/>
      <c r="K1067" s="31"/>
      <c r="L1067" s="14"/>
      <c r="M1067" s="33"/>
      <c r="N1067" s="30"/>
      <c r="O1067" s="30"/>
      <c r="P1067" s="30"/>
      <c r="Q1067"/>
      <c r="R1067" s="47"/>
      <c r="S1067" s="47"/>
      <c r="T1067" s="47"/>
      <c r="U1067" s="27"/>
      <c r="V1067" s="45"/>
      <c r="W1067" s="40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41"/>
      <c r="AL1067" s="27"/>
      <c r="AM1067" s="27"/>
      <c r="AQ1067" s="27"/>
      <c r="AR1067" s="41"/>
    </row>
    <row r="1068" spans="1:44" s="29" customFormat="1">
      <c r="A1068" s="46"/>
      <c r="B1068" s="25"/>
      <c r="C1068" s="31"/>
      <c r="D1068" s="31"/>
      <c r="E1068" s="31"/>
      <c r="F1068" s="31"/>
      <c r="G1068" s="31"/>
      <c r="H1068" s="31"/>
      <c r="I1068" s="31"/>
      <c r="J1068" s="31"/>
      <c r="K1068" s="31"/>
      <c r="L1068" s="14"/>
      <c r="M1068" s="33"/>
      <c r="N1068" s="30"/>
      <c r="O1068" s="30"/>
      <c r="P1068" s="30"/>
      <c r="Q1068"/>
      <c r="R1068" s="47"/>
      <c r="S1068" s="47"/>
      <c r="T1068" s="47"/>
      <c r="U1068" s="27"/>
      <c r="V1068" s="45"/>
      <c r="W1068" s="40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27"/>
      <c r="AK1068" s="41"/>
      <c r="AL1068" s="27"/>
      <c r="AM1068" s="27"/>
      <c r="AQ1068" s="27"/>
      <c r="AR1068" s="41"/>
    </row>
    <row r="1069" spans="1:44" s="29" customFormat="1">
      <c r="A1069" s="46"/>
      <c r="B1069" s="25"/>
      <c r="C1069" s="31"/>
      <c r="D1069" s="31"/>
      <c r="E1069" s="31"/>
      <c r="F1069" s="31"/>
      <c r="G1069" s="31"/>
      <c r="H1069" s="31"/>
      <c r="I1069" s="31"/>
      <c r="J1069" s="31"/>
      <c r="K1069" s="31"/>
      <c r="L1069" s="14"/>
      <c r="M1069" s="33"/>
      <c r="N1069" s="30"/>
      <c r="O1069" s="30"/>
      <c r="P1069" s="30"/>
      <c r="Q1069"/>
      <c r="R1069" s="47"/>
      <c r="S1069" s="47"/>
      <c r="T1069" s="47"/>
      <c r="U1069" s="27"/>
      <c r="V1069" s="45"/>
      <c r="W1069" s="40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27"/>
      <c r="AK1069" s="41"/>
      <c r="AL1069" s="27"/>
      <c r="AM1069" s="27"/>
      <c r="AQ1069" s="27"/>
      <c r="AR1069" s="41"/>
    </row>
    <row r="1070" spans="1:44" s="29" customFormat="1">
      <c r="A1070" s="46"/>
      <c r="B1070" s="25"/>
      <c r="C1070" s="31"/>
      <c r="D1070" s="31"/>
      <c r="E1070" s="31"/>
      <c r="F1070" s="31"/>
      <c r="G1070" s="31"/>
      <c r="H1070" s="31"/>
      <c r="I1070" s="31"/>
      <c r="J1070" s="31"/>
      <c r="K1070" s="31"/>
      <c r="L1070" s="14"/>
      <c r="M1070" s="33"/>
      <c r="N1070" s="30"/>
      <c r="O1070" s="30"/>
      <c r="P1070" s="30"/>
      <c r="Q1070"/>
      <c r="R1070" s="47"/>
      <c r="S1070" s="47"/>
      <c r="T1070" s="47"/>
      <c r="U1070" s="27"/>
      <c r="V1070" s="45"/>
      <c r="W1070" s="40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41"/>
      <c r="AL1070" s="27"/>
      <c r="AM1070" s="27"/>
      <c r="AQ1070" s="27"/>
      <c r="AR1070" s="41"/>
    </row>
    <row r="1071" spans="1:44" s="29" customFormat="1">
      <c r="A1071" s="46"/>
      <c r="B1071" s="25"/>
      <c r="C1071" s="31"/>
      <c r="D1071" s="31"/>
      <c r="E1071" s="31"/>
      <c r="F1071" s="31"/>
      <c r="G1071" s="31"/>
      <c r="H1071" s="31"/>
      <c r="I1071" s="31"/>
      <c r="J1071" s="31"/>
      <c r="K1071" s="31"/>
      <c r="L1071" s="14"/>
      <c r="M1071" s="33"/>
      <c r="N1071" s="30"/>
      <c r="O1071" s="30"/>
      <c r="P1071" s="30"/>
      <c r="Q1071"/>
      <c r="R1071" s="47"/>
      <c r="S1071" s="47"/>
      <c r="T1071" s="47"/>
      <c r="U1071" s="27"/>
      <c r="V1071" s="45"/>
      <c r="W1071" s="40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27"/>
      <c r="AK1071" s="41"/>
      <c r="AL1071" s="27"/>
      <c r="AM1071" s="27"/>
      <c r="AQ1071" s="27"/>
      <c r="AR1071" s="41"/>
    </row>
    <row r="1072" spans="1:44" s="29" customFormat="1">
      <c r="A1072" s="46"/>
      <c r="B1072" s="25"/>
      <c r="C1072" s="31"/>
      <c r="D1072" s="31"/>
      <c r="E1072" s="31"/>
      <c r="F1072" s="31"/>
      <c r="G1072" s="31"/>
      <c r="H1072" s="31"/>
      <c r="I1072" s="31"/>
      <c r="J1072" s="31"/>
      <c r="K1072" s="31"/>
      <c r="L1072" s="14"/>
      <c r="M1072" s="33"/>
      <c r="N1072" s="30"/>
      <c r="O1072" s="30"/>
      <c r="P1072" s="30"/>
      <c r="Q1072"/>
      <c r="R1072" s="47"/>
      <c r="S1072" s="47"/>
      <c r="T1072" s="47"/>
      <c r="U1072" s="27"/>
      <c r="V1072" s="45"/>
      <c r="W1072" s="40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27"/>
      <c r="AK1072" s="41"/>
      <c r="AL1072" s="27"/>
      <c r="AM1072" s="27"/>
      <c r="AQ1072" s="27"/>
      <c r="AR1072" s="41"/>
    </row>
    <row r="1073" spans="1:44" s="29" customFormat="1">
      <c r="A1073" s="46"/>
      <c r="B1073" s="25"/>
      <c r="C1073" s="31"/>
      <c r="D1073" s="31"/>
      <c r="E1073" s="31"/>
      <c r="F1073" s="31"/>
      <c r="G1073" s="31"/>
      <c r="H1073" s="31"/>
      <c r="I1073" s="31"/>
      <c r="J1073" s="31"/>
      <c r="K1073" s="31"/>
      <c r="L1073" s="14"/>
      <c r="M1073" s="33"/>
      <c r="N1073" s="30"/>
      <c r="O1073" s="30"/>
      <c r="P1073" s="30"/>
      <c r="Q1073"/>
      <c r="R1073" s="47"/>
      <c r="S1073" s="47"/>
      <c r="T1073" s="47"/>
      <c r="U1073" s="27"/>
      <c r="V1073" s="45"/>
      <c r="W1073" s="40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41"/>
      <c r="AL1073" s="27"/>
      <c r="AM1073" s="27"/>
      <c r="AQ1073" s="27"/>
      <c r="AR1073" s="41"/>
    </row>
    <row r="1074" spans="1:44" s="29" customFormat="1">
      <c r="A1074" s="46"/>
      <c r="B1074" s="25"/>
      <c r="C1074" s="31"/>
      <c r="D1074" s="31"/>
      <c r="E1074" s="31"/>
      <c r="F1074" s="31"/>
      <c r="G1074" s="31"/>
      <c r="H1074" s="31"/>
      <c r="I1074" s="31"/>
      <c r="J1074" s="31"/>
      <c r="K1074" s="31"/>
      <c r="L1074" s="14"/>
      <c r="M1074" s="33"/>
      <c r="N1074" s="30"/>
      <c r="O1074" s="30"/>
      <c r="P1074" s="30"/>
      <c r="Q1074"/>
      <c r="R1074" s="47"/>
      <c r="S1074" s="47"/>
      <c r="T1074" s="47"/>
      <c r="U1074" s="27"/>
      <c r="V1074" s="45"/>
      <c r="W1074" s="40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27"/>
      <c r="AK1074" s="41"/>
      <c r="AL1074" s="27"/>
      <c r="AM1074" s="27"/>
      <c r="AQ1074" s="27"/>
      <c r="AR1074" s="41"/>
    </row>
    <row r="1075" spans="1:44" s="29" customFormat="1">
      <c r="A1075" s="46"/>
      <c r="B1075" s="25"/>
      <c r="C1075" s="31"/>
      <c r="D1075" s="31"/>
      <c r="E1075" s="31"/>
      <c r="F1075" s="31"/>
      <c r="G1075" s="31"/>
      <c r="H1075" s="31"/>
      <c r="I1075" s="31"/>
      <c r="J1075" s="31"/>
      <c r="K1075" s="31"/>
      <c r="L1075" s="14"/>
      <c r="M1075" s="33"/>
      <c r="N1075" s="30"/>
      <c r="O1075" s="30"/>
      <c r="P1075" s="30"/>
      <c r="Q1075"/>
      <c r="R1075" s="47"/>
      <c r="S1075" s="47"/>
      <c r="T1075" s="47"/>
      <c r="U1075" s="27"/>
      <c r="V1075" s="45"/>
      <c r="W1075" s="40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27"/>
      <c r="AK1075" s="41"/>
      <c r="AL1075" s="27"/>
      <c r="AM1075" s="27"/>
      <c r="AQ1075" s="27"/>
      <c r="AR1075" s="41"/>
    </row>
    <row r="1076" spans="1:44" s="29" customFormat="1">
      <c r="A1076" s="46"/>
      <c r="B1076" s="25"/>
      <c r="C1076" s="31"/>
      <c r="D1076" s="31"/>
      <c r="E1076" s="31"/>
      <c r="F1076" s="31"/>
      <c r="G1076" s="31"/>
      <c r="H1076" s="31"/>
      <c r="I1076" s="31"/>
      <c r="J1076" s="31"/>
      <c r="K1076" s="31"/>
      <c r="L1076" s="14"/>
      <c r="M1076" s="33"/>
      <c r="N1076" s="30"/>
      <c r="O1076" s="30"/>
      <c r="P1076" s="30"/>
      <c r="Q1076"/>
      <c r="R1076" s="47"/>
      <c r="S1076" s="47"/>
      <c r="T1076" s="47"/>
      <c r="U1076" s="27"/>
      <c r="V1076" s="45"/>
      <c r="W1076" s="40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41"/>
      <c r="AL1076" s="27"/>
      <c r="AM1076" s="27"/>
      <c r="AQ1076" s="27"/>
      <c r="AR1076" s="41"/>
    </row>
    <row r="1077" spans="1:44" s="29" customFormat="1">
      <c r="A1077" s="46"/>
      <c r="B1077" s="25"/>
      <c r="C1077" s="31"/>
      <c r="D1077" s="31"/>
      <c r="E1077" s="31"/>
      <c r="F1077" s="31"/>
      <c r="G1077" s="31"/>
      <c r="H1077" s="31"/>
      <c r="I1077" s="31"/>
      <c r="J1077" s="31"/>
      <c r="K1077" s="31"/>
      <c r="L1077" s="14"/>
      <c r="M1077" s="33"/>
      <c r="N1077" s="30"/>
      <c r="O1077" s="30"/>
      <c r="P1077" s="30"/>
      <c r="Q1077"/>
      <c r="R1077" s="47"/>
      <c r="S1077" s="47"/>
      <c r="T1077" s="47"/>
      <c r="U1077" s="27"/>
      <c r="V1077" s="45"/>
      <c r="W1077" s="40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27"/>
      <c r="AK1077" s="41"/>
      <c r="AL1077" s="27"/>
      <c r="AM1077" s="27"/>
      <c r="AQ1077" s="27"/>
      <c r="AR1077" s="41"/>
    </row>
    <row r="1078" spans="1:44" s="29" customFormat="1">
      <c r="A1078" s="46"/>
      <c r="B1078" s="25"/>
      <c r="C1078" s="31"/>
      <c r="D1078" s="31"/>
      <c r="E1078" s="31"/>
      <c r="F1078" s="31"/>
      <c r="G1078" s="31"/>
      <c r="H1078" s="31"/>
      <c r="I1078" s="31"/>
      <c r="J1078" s="31"/>
      <c r="K1078" s="31"/>
      <c r="L1078" s="14"/>
      <c r="M1078" s="33"/>
      <c r="N1078" s="30"/>
      <c r="O1078" s="30"/>
      <c r="P1078" s="30"/>
      <c r="Q1078"/>
      <c r="R1078" s="47"/>
      <c r="S1078" s="47"/>
      <c r="T1078" s="47"/>
      <c r="U1078" s="27"/>
      <c r="V1078" s="45"/>
      <c r="W1078" s="40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27"/>
      <c r="AK1078" s="41"/>
      <c r="AL1078" s="27"/>
      <c r="AM1078" s="27"/>
      <c r="AQ1078" s="27"/>
      <c r="AR1078" s="41"/>
    </row>
    <row r="1079" spans="1:44" s="29" customFormat="1">
      <c r="A1079" s="46"/>
      <c r="B1079" s="25"/>
      <c r="C1079" s="31"/>
      <c r="D1079" s="31"/>
      <c r="E1079" s="31"/>
      <c r="F1079" s="31"/>
      <c r="G1079" s="31"/>
      <c r="H1079" s="31"/>
      <c r="I1079" s="31"/>
      <c r="J1079" s="31"/>
      <c r="K1079" s="31"/>
      <c r="L1079" s="14"/>
      <c r="M1079" s="33"/>
      <c r="N1079" s="30"/>
      <c r="O1079" s="30"/>
      <c r="P1079" s="30"/>
      <c r="Q1079"/>
      <c r="R1079" s="47"/>
      <c r="S1079" s="47"/>
      <c r="T1079" s="47"/>
      <c r="U1079" s="27"/>
      <c r="V1079" s="45"/>
      <c r="W1079" s="40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41"/>
      <c r="AL1079" s="27"/>
      <c r="AM1079" s="27"/>
      <c r="AQ1079" s="27"/>
      <c r="AR1079" s="41"/>
    </row>
    <row r="1080" spans="1:44" s="29" customFormat="1">
      <c r="A1080" s="46"/>
      <c r="B1080" s="25"/>
      <c r="C1080" s="31"/>
      <c r="D1080" s="31"/>
      <c r="E1080" s="31"/>
      <c r="F1080" s="31"/>
      <c r="G1080" s="31"/>
      <c r="H1080" s="31"/>
      <c r="I1080" s="31"/>
      <c r="J1080" s="31"/>
      <c r="K1080" s="31"/>
      <c r="L1080" s="14"/>
      <c r="M1080" s="33"/>
      <c r="N1080" s="30"/>
      <c r="O1080" s="30"/>
      <c r="P1080" s="30"/>
      <c r="Q1080"/>
      <c r="R1080" s="47"/>
      <c r="S1080" s="47"/>
      <c r="T1080" s="47"/>
      <c r="U1080" s="27"/>
      <c r="V1080" s="45"/>
      <c r="W1080" s="40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27"/>
      <c r="AK1080" s="41"/>
      <c r="AL1080" s="27"/>
      <c r="AM1080" s="27"/>
      <c r="AQ1080" s="27"/>
      <c r="AR1080" s="41"/>
    </row>
    <row r="1081" spans="1:44" s="29" customFormat="1">
      <c r="A1081" s="46"/>
      <c r="B1081" s="25"/>
      <c r="C1081" s="31"/>
      <c r="D1081" s="31"/>
      <c r="E1081" s="31"/>
      <c r="F1081" s="31"/>
      <c r="G1081" s="31"/>
      <c r="H1081" s="31"/>
      <c r="I1081" s="31"/>
      <c r="J1081" s="31"/>
      <c r="K1081" s="31"/>
      <c r="L1081" s="14"/>
      <c r="M1081" s="33"/>
      <c r="N1081" s="30"/>
      <c r="O1081" s="30"/>
      <c r="P1081" s="30"/>
      <c r="Q1081"/>
      <c r="R1081" s="47"/>
      <c r="S1081" s="47"/>
      <c r="T1081" s="47"/>
      <c r="U1081" s="27"/>
      <c r="V1081" s="45"/>
      <c r="W1081" s="40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27"/>
      <c r="AK1081" s="41"/>
      <c r="AL1081" s="27"/>
      <c r="AM1081" s="27"/>
      <c r="AQ1081" s="27"/>
      <c r="AR1081" s="41"/>
    </row>
    <row r="1082" spans="1:44" s="29" customFormat="1">
      <c r="A1082" s="46"/>
      <c r="B1082" s="25"/>
      <c r="C1082" s="31"/>
      <c r="D1082" s="31"/>
      <c r="E1082" s="31"/>
      <c r="F1082" s="31"/>
      <c r="G1082" s="31"/>
      <c r="H1082" s="31"/>
      <c r="I1082" s="31"/>
      <c r="J1082" s="31"/>
      <c r="K1082" s="31"/>
      <c r="L1082" s="14"/>
      <c r="M1082" s="33"/>
      <c r="N1082" s="30"/>
      <c r="O1082" s="30"/>
      <c r="P1082" s="30"/>
      <c r="Q1082"/>
      <c r="R1082" s="47"/>
      <c r="S1082" s="47"/>
      <c r="T1082" s="47"/>
      <c r="U1082" s="27"/>
      <c r="V1082" s="45"/>
      <c r="W1082" s="40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41"/>
      <c r="AL1082" s="27"/>
      <c r="AM1082" s="27"/>
      <c r="AQ1082" s="27"/>
      <c r="AR1082" s="41"/>
    </row>
    <row r="1083" spans="1:44" s="29" customFormat="1">
      <c r="A1083" s="46"/>
      <c r="B1083" s="25"/>
      <c r="C1083" s="31"/>
      <c r="D1083" s="31"/>
      <c r="E1083" s="31"/>
      <c r="F1083" s="31"/>
      <c r="G1083" s="31"/>
      <c r="H1083" s="31"/>
      <c r="I1083" s="31"/>
      <c r="J1083" s="31"/>
      <c r="K1083" s="31"/>
      <c r="L1083" s="14"/>
      <c r="M1083" s="33"/>
      <c r="N1083" s="30"/>
      <c r="O1083" s="30"/>
      <c r="P1083" s="30"/>
      <c r="Q1083"/>
      <c r="R1083" s="47"/>
      <c r="S1083" s="47"/>
      <c r="T1083" s="47"/>
      <c r="U1083" s="27"/>
      <c r="V1083" s="45"/>
      <c r="W1083" s="40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27"/>
      <c r="AK1083" s="41"/>
      <c r="AL1083" s="27"/>
      <c r="AM1083" s="27"/>
      <c r="AQ1083" s="27"/>
      <c r="AR1083" s="41"/>
    </row>
    <row r="1084" spans="1:44" s="29" customFormat="1">
      <c r="A1084" s="46"/>
      <c r="B1084" s="25"/>
      <c r="C1084" s="31"/>
      <c r="D1084" s="31"/>
      <c r="E1084" s="31"/>
      <c r="F1084" s="31"/>
      <c r="G1084" s="31"/>
      <c r="H1084" s="31"/>
      <c r="I1084" s="31"/>
      <c r="J1084" s="31"/>
      <c r="K1084" s="31"/>
      <c r="L1084" s="14"/>
      <c r="M1084" s="33"/>
      <c r="N1084" s="30"/>
      <c r="O1084" s="30"/>
      <c r="P1084" s="30"/>
      <c r="Q1084"/>
      <c r="R1084" s="47"/>
      <c r="S1084" s="47"/>
      <c r="T1084" s="47"/>
      <c r="U1084" s="27"/>
      <c r="V1084" s="45"/>
      <c r="W1084" s="40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27"/>
      <c r="AK1084" s="41"/>
      <c r="AL1084" s="27"/>
      <c r="AM1084" s="27"/>
      <c r="AQ1084" s="27"/>
      <c r="AR1084" s="41"/>
    </row>
    <row r="1085" spans="1:44" s="29" customFormat="1">
      <c r="A1085" s="46"/>
      <c r="B1085" s="25"/>
      <c r="C1085" s="31"/>
      <c r="D1085" s="31"/>
      <c r="E1085" s="31"/>
      <c r="F1085" s="31"/>
      <c r="G1085" s="31"/>
      <c r="H1085" s="31"/>
      <c r="I1085" s="31"/>
      <c r="J1085" s="31"/>
      <c r="K1085" s="31"/>
      <c r="L1085" s="14"/>
      <c r="M1085" s="33"/>
      <c r="N1085" s="30"/>
      <c r="O1085" s="30"/>
      <c r="P1085" s="30"/>
      <c r="Q1085"/>
      <c r="R1085" s="47"/>
      <c r="S1085" s="47"/>
      <c r="T1085" s="47"/>
      <c r="U1085" s="27"/>
      <c r="V1085" s="45"/>
      <c r="W1085" s="40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41"/>
      <c r="AL1085" s="27"/>
      <c r="AM1085" s="27"/>
      <c r="AQ1085" s="27"/>
      <c r="AR1085" s="41"/>
    </row>
    <row r="1086" spans="1:44" s="29" customFormat="1">
      <c r="A1086" s="46"/>
      <c r="B1086" s="25"/>
      <c r="C1086" s="31"/>
      <c r="D1086" s="31"/>
      <c r="E1086" s="31"/>
      <c r="F1086" s="31"/>
      <c r="G1086" s="31"/>
      <c r="H1086" s="31"/>
      <c r="I1086" s="31"/>
      <c r="J1086" s="31"/>
      <c r="K1086" s="31"/>
      <c r="L1086" s="14"/>
      <c r="M1086" s="33"/>
      <c r="N1086" s="30"/>
      <c r="O1086" s="30"/>
      <c r="P1086" s="30"/>
      <c r="Q1086"/>
      <c r="R1086" s="47"/>
      <c r="S1086" s="47"/>
      <c r="T1086" s="47"/>
      <c r="U1086" s="27"/>
      <c r="V1086" s="45"/>
      <c r="W1086" s="40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27"/>
      <c r="AK1086" s="41"/>
      <c r="AL1086" s="27"/>
      <c r="AM1086" s="27"/>
      <c r="AQ1086" s="27"/>
      <c r="AR1086" s="41"/>
    </row>
    <row r="1087" spans="1:44" s="29" customFormat="1">
      <c r="A1087" s="46"/>
      <c r="B1087" s="25"/>
      <c r="C1087" s="31"/>
      <c r="D1087" s="31"/>
      <c r="E1087" s="31"/>
      <c r="F1087" s="31"/>
      <c r="G1087" s="31"/>
      <c r="H1087" s="31"/>
      <c r="I1087" s="31"/>
      <c r="J1087" s="31"/>
      <c r="K1087" s="31"/>
      <c r="L1087" s="14"/>
      <c r="M1087" s="33"/>
      <c r="N1087" s="30"/>
      <c r="O1087" s="30"/>
      <c r="P1087" s="30"/>
      <c r="Q1087"/>
      <c r="R1087" s="47"/>
      <c r="S1087" s="47"/>
      <c r="T1087" s="47"/>
      <c r="U1087" s="27"/>
      <c r="V1087" s="45"/>
      <c r="W1087" s="40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27"/>
      <c r="AK1087" s="41"/>
      <c r="AL1087" s="27"/>
      <c r="AM1087" s="27"/>
      <c r="AQ1087" s="27"/>
      <c r="AR1087" s="41"/>
    </row>
    <row r="1088" spans="1:44" s="29" customFormat="1">
      <c r="A1088" s="46"/>
      <c r="B1088" s="25"/>
      <c r="C1088" s="31"/>
      <c r="D1088" s="31"/>
      <c r="E1088" s="31"/>
      <c r="F1088" s="31"/>
      <c r="G1088" s="31"/>
      <c r="H1088" s="31"/>
      <c r="I1088" s="31"/>
      <c r="J1088" s="31"/>
      <c r="K1088" s="31"/>
      <c r="L1088" s="14"/>
      <c r="M1088" s="33"/>
      <c r="N1088" s="30"/>
      <c r="O1088" s="30"/>
      <c r="P1088" s="30"/>
      <c r="Q1088"/>
      <c r="R1088" s="47"/>
      <c r="S1088" s="47"/>
      <c r="T1088" s="47"/>
      <c r="U1088" s="27"/>
      <c r="V1088" s="45"/>
      <c r="W1088" s="40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41"/>
      <c r="AL1088" s="27"/>
      <c r="AM1088" s="27"/>
      <c r="AQ1088" s="27"/>
      <c r="AR1088" s="41"/>
    </row>
    <row r="1089" spans="1:44" s="29" customFormat="1">
      <c r="A1089" s="46"/>
      <c r="B1089" s="25"/>
      <c r="C1089" s="31"/>
      <c r="D1089" s="31"/>
      <c r="E1089" s="31"/>
      <c r="F1089" s="31"/>
      <c r="G1089" s="31"/>
      <c r="H1089" s="31"/>
      <c r="I1089" s="31"/>
      <c r="J1089" s="31"/>
      <c r="K1089" s="31"/>
      <c r="L1089" s="14"/>
      <c r="M1089" s="33"/>
      <c r="N1089" s="30"/>
      <c r="O1089" s="30"/>
      <c r="P1089" s="30"/>
      <c r="Q1089"/>
      <c r="R1089" s="47"/>
      <c r="S1089" s="47"/>
      <c r="T1089" s="47"/>
      <c r="U1089" s="27"/>
      <c r="V1089" s="45"/>
      <c r="W1089" s="40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27"/>
      <c r="AK1089" s="41"/>
      <c r="AL1089" s="27"/>
      <c r="AM1089" s="27"/>
      <c r="AQ1089" s="27"/>
      <c r="AR1089" s="41"/>
    </row>
    <row r="1090" spans="1:44" s="29" customFormat="1">
      <c r="A1090" s="46"/>
      <c r="B1090" s="25"/>
      <c r="C1090" s="31"/>
      <c r="D1090" s="31"/>
      <c r="E1090" s="31"/>
      <c r="F1090" s="31"/>
      <c r="G1090" s="31"/>
      <c r="H1090" s="31"/>
      <c r="I1090" s="31"/>
      <c r="J1090" s="31"/>
      <c r="K1090" s="31"/>
      <c r="L1090" s="14"/>
      <c r="M1090" s="33"/>
      <c r="N1090" s="30"/>
      <c r="O1090" s="30"/>
      <c r="P1090" s="30"/>
      <c r="Q1090"/>
      <c r="R1090" s="47"/>
      <c r="S1090" s="47"/>
      <c r="T1090" s="47"/>
      <c r="U1090" s="27"/>
      <c r="V1090" s="45"/>
      <c r="W1090" s="40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27"/>
      <c r="AK1090" s="41"/>
      <c r="AL1090" s="27"/>
      <c r="AM1090" s="27"/>
      <c r="AQ1090" s="27"/>
      <c r="AR1090" s="41"/>
    </row>
    <row r="1091" spans="1:44" s="29" customFormat="1">
      <c r="A1091" s="46"/>
      <c r="B1091" s="25"/>
      <c r="C1091" s="31"/>
      <c r="D1091" s="31"/>
      <c r="E1091" s="31"/>
      <c r="F1091" s="31"/>
      <c r="G1091" s="31"/>
      <c r="H1091" s="31"/>
      <c r="I1091" s="31"/>
      <c r="J1091" s="31"/>
      <c r="K1091" s="31"/>
      <c r="L1091" s="14"/>
      <c r="M1091" s="33"/>
      <c r="N1091" s="30"/>
      <c r="O1091" s="30"/>
      <c r="P1091" s="30"/>
      <c r="Q1091"/>
      <c r="R1091" s="47"/>
      <c r="S1091" s="47"/>
      <c r="T1091" s="47"/>
      <c r="U1091" s="27"/>
      <c r="V1091" s="45"/>
      <c r="W1091" s="40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41"/>
      <c r="AL1091" s="27"/>
      <c r="AM1091" s="27"/>
      <c r="AQ1091" s="27"/>
      <c r="AR1091" s="41"/>
    </row>
    <row r="1092" spans="1:44" s="29" customFormat="1">
      <c r="A1092" s="46"/>
      <c r="B1092" s="25"/>
      <c r="C1092" s="31"/>
      <c r="D1092" s="31"/>
      <c r="E1092" s="31"/>
      <c r="F1092" s="31"/>
      <c r="G1092" s="31"/>
      <c r="H1092" s="31"/>
      <c r="I1092" s="31"/>
      <c r="J1092" s="31"/>
      <c r="K1092" s="31"/>
      <c r="L1092" s="14"/>
      <c r="M1092" s="33"/>
      <c r="N1092" s="30"/>
      <c r="O1092" s="30"/>
      <c r="P1092" s="30"/>
      <c r="Q1092"/>
      <c r="R1092" s="47"/>
      <c r="S1092" s="47"/>
      <c r="T1092" s="47"/>
      <c r="U1092" s="27"/>
      <c r="V1092" s="45"/>
      <c r="W1092" s="40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27"/>
      <c r="AK1092" s="41"/>
      <c r="AL1092" s="27"/>
      <c r="AM1092" s="27"/>
      <c r="AQ1092" s="27"/>
      <c r="AR1092" s="41"/>
    </row>
    <row r="1093" spans="1:44" s="29" customFormat="1">
      <c r="A1093" s="46"/>
      <c r="B1093" s="25"/>
      <c r="C1093" s="31"/>
      <c r="D1093" s="31"/>
      <c r="E1093" s="31"/>
      <c r="F1093" s="31"/>
      <c r="G1093" s="31"/>
      <c r="H1093" s="31"/>
      <c r="I1093" s="31"/>
      <c r="J1093" s="31"/>
      <c r="K1093" s="31"/>
      <c r="L1093" s="14"/>
      <c r="M1093" s="33"/>
      <c r="N1093" s="30"/>
      <c r="O1093" s="30"/>
      <c r="P1093" s="30"/>
      <c r="Q1093"/>
      <c r="R1093" s="47"/>
      <c r="S1093" s="47"/>
      <c r="T1093" s="47"/>
      <c r="U1093" s="27"/>
      <c r="V1093" s="45"/>
      <c r="W1093" s="40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27"/>
      <c r="AK1093" s="41"/>
      <c r="AL1093" s="27"/>
      <c r="AM1093" s="27"/>
      <c r="AQ1093" s="27"/>
      <c r="AR1093" s="41"/>
    </row>
    <row r="1094" spans="1:44" s="29" customFormat="1">
      <c r="A1094" s="46"/>
      <c r="B1094" s="25"/>
      <c r="C1094" s="31"/>
      <c r="D1094" s="31"/>
      <c r="E1094" s="31"/>
      <c r="F1094" s="31"/>
      <c r="G1094" s="31"/>
      <c r="H1094" s="31"/>
      <c r="I1094" s="31"/>
      <c r="J1094" s="31"/>
      <c r="K1094" s="31"/>
      <c r="L1094" s="14"/>
      <c r="M1094" s="33"/>
      <c r="N1094" s="30"/>
      <c r="O1094" s="30"/>
      <c r="P1094" s="30"/>
      <c r="Q1094"/>
      <c r="R1094" s="47"/>
      <c r="S1094" s="47"/>
      <c r="T1094" s="47"/>
      <c r="U1094" s="27"/>
      <c r="V1094" s="45"/>
      <c r="W1094" s="40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41"/>
      <c r="AL1094" s="27"/>
      <c r="AM1094" s="27"/>
      <c r="AQ1094" s="27"/>
      <c r="AR1094" s="41"/>
    </row>
    <row r="1095" spans="1:44" s="29" customFormat="1">
      <c r="A1095" s="46"/>
      <c r="B1095" s="25"/>
      <c r="C1095" s="31"/>
      <c r="D1095" s="31"/>
      <c r="E1095" s="31"/>
      <c r="F1095" s="31"/>
      <c r="G1095" s="31"/>
      <c r="H1095" s="31"/>
      <c r="I1095" s="31"/>
      <c r="J1095" s="31"/>
      <c r="K1095" s="31"/>
      <c r="L1095" s="14"/>
      <c r="M1095" s="33"/>
      <c r="N1095" s="30"/>
      <c r="O1095" s="30"/>
      <c r="P1095" s="30"/>
      <c r="Q1095"/>
      <c r="R1095" s="47"/>
      <c r="S1095" s="47"/>
      <c r="T1095" s="47"/>
      <c r="U1095" s="27"/>
      <c r="V1095" s="45"/>
      <c r="W1095" s="40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27"/>
      <c r="AK1095" s="41"/>
      <c r="AL1095" s="27"/>
      <c r="AM1095" s="27"/>
      <c r="AQ1095" s="27"/>
      <c r="AR1095" s="41"/>
    </row>
    <row r="1096" spans="1:44" s="29" customFormat="1">
      <c r="A1096" s="46"/>
      <c r="B1096" s="25"/>
      <c r="C1096" s="31"/>
      <c r="D1096" s="31"/>
      <c r="E1096" s="31"/>
      <c r="F1096" s="31"/>
      <c r="G1096" s="31"/>
      <c r="H1096" s="31"/>
      <c r="I1096" s="31"/>
      <c r="J1096" s="31"/>
      <c r="K1096" s="31"/>
      <c r="L1096" s="14"/>
      <c r="M1096" s="33"/>
      <c r="N1096" s="30"/>
      <c r="O1096" s="30"/>
      <c r="P1096" s="30"/>
      <c r="Q1096"/>
      <c r="R1096" s="47"/>
      <c r="S1096" s="47"/>
      <c r="T1096" s="47"/>
      <c r="U1096" s="27"/>
      <c r="V1096" s="45"/>
      <c r="W1096" s="40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27"/>
      <c r="AK1096" s="41"/>
      <c r="AL1096" s="27"/>
      <c r="AM1096" s="27"/>
      <c r="AQ1096" s="27"/>
      <c r="AR1096" s="41"/>
    </row>
    <row r="1097" spans="1:44" s="29" customFormat="1">
      <c r="A1097" s="46"/>
      <c r="B1097" s="25"/>
      <c r="C1097" s="31"/>
      <c r="D1097" s="31"/>
      <c r="E1097" s="31"/>
      <c r="F1097" s="31"/>
      <c r="G1097" s="31"/>
      <c r="H1097" s="31"/>
      <c r="I1097" s="31"/>
      <c r="J1097" s="31"/>
      <c r="K1097" s="31"/>
      <c r="L1097" s="14"/>
      <c r="M1097" s="33"/>
      <c r="N1097" s="30"/>
      <c r="O1097" s="30"/>
      <c r="P1097" s="30"/>
      <c r="Q1097"/>
      <c r="R1097" s="47"/>
      <c r="S1097" s="47"/>
      <c r="T1097" s="47"/>
      <c r="U1097" s="27"/>
      <c r="V1097" s="45"/>
      <c r="W1097" s="40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41"/>
      <c r="AL1097" s="27"/>
      <c r="AM1097" s="27"/>
      <c r="AQ1097" s="27"/>
      <c r="AR1097" s="41"/>
    </row>
    <row r="1098" spans="1:44" s="29" customFormat="1">
      <c r="A1098" s="46"/>
      <c r="B1098" s="25"/>
      <c r="C1098" s="31"/>
      <c r="D1098" s="31"/>
      <c r="E1098" s="31"/>
      <c r="F1098" s="31"/>
      <c r="G1098" s="31"/>
      <c r="H1098" s="31"/>
      <c r="I1098" s="31"/>
      <c r="J1098" s="31"/>
      <c r="K1098" s="31"/>
      <c r="L1098" s="14"/>
      <c r="M1098" s="33"/>
      <c r="N1098" s="30"/>
      <c r="O1098" s="30"/>
      <c r="P1098" s="30"/>
      <c r="Q1098"/>
      <c r="R1098" s="47"/>
      <c r="S1098" s="47"/>
      <c r="T1098" s="47"/>
      <c r="U1098" s="27"/>
      <c r="V1098" s="45"/>
      <c r="W1098" s="40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27"/>
      <c r="AK1098" s="41"/>
      <c r="AL1098" s="27"/>
      <c r="AM1098" s="27"/>
      <c r="AQ1098" s="27"/>
      <c r="AR1098" s="41"/>
    </row>
    <row r="1099" spans="1:44" s="29" customFormat="1">
      <c r="A1099" s="46"/>
      <c r="B1099" s="25"/>
      <c r="C1099" s="31"/>
      <c r="D1099" s="31"/>
      <c r="E1099" s="31"/>
      <c r="F1099" s="31"/>
      <c r="G1099" s="31"/>
      <c r="H1099" s="31"/>
      <c r="I1099" s="31"/>
      <c r="J1099" s="31"/>
      <c r="K1099" s="31"/>
      <c r="L1099" s="14"/>
      <c r="M1099" s="33"/>
      <c r="N1099" s="30"/>
      <c r="O1099" s="30"/>
      <c r="P1099" s="30"/>
      <c r="Q1099"/>
      <c r="R1099" s="47"/>
      <c r="S1099" s="47"/>
      <c r="T1099" s="47"/>
      <c r="U1099" s="27"/>
      <c r="V1099" s="45"/>
      <c r="W1099" s="40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41"/>
      <c r="AL1099" s="27"/>
      <c r="AM1099" s="27"/>
      <c r="AQ1099" s="27"/>
      <c r="AR1099" s="41"/>
    </row>
    <row r="1100" spans="1:44" s="29" customFormat="1">
      <c r="A1100" s="46"/>
      <c r="B1100" s="25"/>
      <c r="C1100" s="31"/>
      <c r="D1100" s="31"/>
      <c r="E1100" s="31"/>
      <c r="F1100" s="31"/>
      <c r="G1100" s="31"/>
      <c r="H1100" s="31"/>
      <c r="I1100" s="31"/>
      <c r="J1100" s="31"/>
      <c r="K1100" s="31"/>
      <c r="L1100" s="14"/>
      <c r="M1100" s="33"/>
      <c r="N1100" s="30"/>
      <c r="O1100" s="30"/>
      <c r="P1100" s="30"/>
      <c r="Q1100"/>
      <c r="R1100" s="47"/>
      <c r="S1100" s="47"/>
      <c r="T1100" s="47"/>
      <c r="U1100" s="27"/>
      <c r="V1100" s="45"/>
      <c r="W1100" s="40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41"/>
      <c r="AL1100" s="27"/>
      <c r="AM1100" s="27"/>
      <c r="AQ1100" s="27"/>
      <c r="AR1100" s="41"/>
    </row>
    <row r="1101" spans="1:44" s="29" customFormat="1">
      <c r="A1101" s="46"/>
      <c r="B1101" s="25"/>
      <c r="C1101" s="31"/>
      <c r="D1101" s="31"/>
      <c r="E1101" s="31"/>
      <c r="F1101" s="31"/>
      <c r="G1101" s="31"/>
      <c r="H1101" s="31"/>
      <c r="I1101" s="31"/>
      <c r="J1101" s="31"/>
      <c r="K1101" s="31"/>
      <c r="L1101" s="14"/>
      <c r="M1101" s="33"/>
      <c r="N1101" s="30"/>
      <c r="O1101" s="30"/>
      <c r="P1101" s="30"/>
      <c r="Q1101"/>
      <c r="R1101" s="47"/>
      <c r="S1101" s="47"/>
      <c r="T1101" s="47"/>
      <c r="U1101" s="27"/>
      <c r="V1101" s="45"/>
      <c r="W1101" s="40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27"/>
      <c r="AK1101" s="41"/>
      <c r="AL1101" s="27"/>
      <c r="AM1101" s="27"/>
      <c r="AQ1101" s="27"/>
      <c r="AR1101" s="41"/>
    </row>
    <row r="1102" spans="1:44" s="29" customFormat="1">
      <c r="A1102" s="46"/>
      <c r="B1102" s="25"/>
      <c r="C1102" s="31"/>
      <c r="D1102" s="31"/>
      <c r="E1102" s="31"/>
      <c r="F1102" s="31"/>
      <c r="G1102" s="31"/>
      <c r="H1102" s="31"/>
      <c r="I1102" s="31"/>
      <c r="J1102" s="31"/>
      <c r="K1102" s="31"/>
      <c r="L1102" s="14"/>
      <c r="M1102" s="33"/>
      <c r="N1102" s="30"/>
      <c r="O1102" s="30"/>
      <c r="P1102" s="30"/>
      <c r="Q1102"/>
      <c r="R1102" s="47"/>
      <c r="S1102" s="47"/>
      <c r="T1102" s="47"/>
      <c r="U1102" s="27"/>
      <c r="V1102" s="45"/>
      <c r="W1102" s="40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41"/>
      <c r="AL1102" s="27"/>
      <c r="AM1102" s="27"/>
      <c r="AQ1102" s="27"/>
      <c r="AR1102" s="41"/>
    </row>
    <row r="1103" spans="1:44" s="29" customFormat="1">
      <c r="A1103" s="46"/>
      <c r="B1103" s="25"/>
      <c r="C1103" s="31"/>
      <c r="D1103" s="31"/>
      <c r="E1103" s="31"/>
      <c r="F1103" s="31"/>
      <c r="G1103" s="31"/>
      <c r="H1103" s="31"/>
      <c r="I1103" s="31"/>
      <c r="J1103" s="31"/>
      <c r="K1103" s="31"/>
      <c r="L1103" s="14"/>
      <c r="M1103" s="33"/>
      <c r="N1103" s="30"/>
      <c r="O1103" s="30"/>
      <c r="P1103" s="30"/>
      <c r="Q1103"/>
      <c r="R1103" s="47"/>
      <c r="S1103" s="47"/>
      <c r="T1103" s="47"/>
      <c r="U1103" s="27"/>
      <c r="V1103" s="45"/>
      <c r="W1103" s="40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41"/>
      <c r="AL1103" s="27"/>
      <c r="AM1103" s="27"/>
      <c r="AQ1103" s="27"/>
      <c r="AR1103" s="41"/>
    </row>
    <row r="1104" spans="1:44" s="29" customFormat="1">
      <c r="A1104" s="46"/>
      <c r="B1104" s="25"/>
      <c r="C1104" s="31"/>
      <c r="D1104" s="31"/>
      <c r="E1104" s="31"/>
      <c r="F1104" s="31"/>
      <c r="G1104" s="31"/>
      <c r="H1104" s="31"/>
      <c r="I1104" s="31"/>
      <c r="J1104" s="31"/>
      <c r="K1104" s="31"/>
      <c r="L1104" s="14"/>
      <c r="M1104" s="33"/>
      <c r="N1104" s="30"/>
      <c r="O1104" s="30"/>
      <c r="P1104" s="30"/>
      <c r="Q1104"/>
      <c r="R1104" s="47"/>
      <c r="S1104" s="47"/>
      <c r="T1104" s="47"/>
      <c r="U1104" s="27"/>
      <c r="V1104" s="45"/>
      <c r="W1104" s="40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27"/>
      <c r="AK1104" s="41"/>
      <c r="AL1104" s="27"/>
      <c r="AM1104" s="27"/>
      <c r="AQ1104" s="27"/>
      <c r="AR1104" s="41"/>
    </row>
    <row r="1105" spans="1:44" s="29" customFormat="1">
      <c r="A1105" s="46"/>
      <c r="B1105" s="25"/>
      <c r="C1105" s="31"/>
      <c r="D1105" s="31"/>
      <c r="E1105" s="31"/>
      <c r="F1105" s="31"/>
      <c r="G1105" s="31"/>
      <c r="H1105" s="31"/>
      <c r="I1105" s="31"/>
      <c r="J1105" s="31"/>
      <c r="K1105" s="31"/>
      <c r="L1105" s="14"/>
      <c r="M1105" s="33"/>
      <c r="N1105" s="30"/>
      <c r="O1105" s="30"/>
      <c r="P1105" s="30"/>
      <c r="Q1105"/>
      <c r="R1105" s="47"/>
      <c r="S1105" s="47"/>
      <c r="T1105" s="47"/>
      <c r="U1105" s="27"/>
      <c r="V1105" s="45"/>
      <c r="W1105" s="40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27"/>
      <c r="AK1105" s="41"/>
      <c r="AL1105" s="27"/>
      <c r="AM1105" s="27"/>
      <c r="AQ1105" s="27"/>
      <c r="AR1105" s="41"/>
    </row>
    <row r="1106" spans="1:44" s="29" customFormat="1">
      <c r="A1106" s="46"/>
      <c r="B1106" s="25"/>
      <c r="C1106" s="31"/>
      <c r="D1106" s="31"/>
      <c r="E1106" s="31"/>
      <c r="F1106" s="31"/>
      <c r="G1106" s="31"/>
      <c r="H1106" s="31"/>
      <c r="I1106" s="31"/>
      <c r="J1106" s="31"/>
      <c r="K1106" s="31"/>
      <c r="L1106" s="14"/>
      <c r="M1106" s="33"/>
      <c r="N1106" s="30"/>
      <c r="O1106" s="30"/>
      <c r="P1106" s="30"/>
      <c r="Q1106"/>
      <c r="R1106" s="47"/>
      <c r="S1106" s="47"/>
      <c r="T1106" s="47"/>
      <c r="U1106" s="27"/>
      <c r="V1106" s="45"/>
      <c r="W1106" s="40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41"/>
      <c r="AL1106" s="27"/>
      <c r="AM1106" s="27"/>
      <c r="AQ1106" s="27"/>
      <c r="AR1106" s="41"/>
    </row>
    <row r="1107" spans="1:44" s="29" customFormat="1">
      <c r="A1107" s="46"/>
      <c r="B1107" s="25"/>
      <c r="C1107" s="31"/>
      <c r="D1107" s="31"/>
      <c r="E1107" s="31"/>
      <c r="F1107" s="31"/>
      <c r="G1107" s="31"/>
      <c r="H1107" s="31"/>
      <c r="I1107" s="31"/>
      <c r="J1107" s="31"/>
      <c r="K1107" s="31"/>
      <c r="L1107" s="14"/>
      <c r="M1107" s="33"/>
      <c r="N1107" s="30"/>
      <c r="O1107" s="30"/>
      <c r="P1107" s="30"/>
      <c r="Q1107"/>
      <c r="R1107" s="47"/>
      <c r="S1107" s="47"/>
      <c r="T1107" s="47"/>
      <c r="U1107" s="27"/>
      <c r="V1107" s="45"/>
      <c r="W1107" s="40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27"/>
      <c r="AK1107" s="41"/>
      <c r="AL1107" s="27"/>
      <c r="AM1107" s="27"/>
      <c r="AQ1107" s="27"/>
      <c r="AR1107" s="41"/>
    </row>
    <row r="1108" spans="1:44" s="29" customFormat="1">
      <c r="A1108" s="46"/>
      <c r="B1108" s="25"/>
      <c r="C1108" s="31"/>
      <c r="D1108" s="31"/>
      <c r="E1108" s="31"/>
      <c r="F1108" s="31"/>
      <c r="G1108" s="31"/>
      <c r="H1108" s="31"/>
      <c r="I1108" s="31"/>
      <c r="J1108" s="31"/>
      <c r="K1108" s="31"/>
      <c r="L1108" s="14"/>
      <c r="M1108" s="33"/>
      <c r="N1108" s="30"/>
      <c r="O1108" s="30"/>
      <c r="P1108" s="30"/>
      <c r="Q1108"/>
      <c r="R1108" s="47"/>
      <c r="S1108" s="47"/>
      <c r="T1108" s="47"/>
      <c r="U1108" s="27"/>
      <c r="V1108" s="45"/>
      <c r="W1108" s="40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27"/>
      <c r="AK1108" s="41"/>
      <c r="AL1108" s="27"/>
      <c r="AM1108" s="27"/>
      <c r="AQ1108" s="27"/>
      <c r="AR1108" s="41"/>
    </row>
    <row r="1109" spans="1:44" s="29" customFormat="1">
      <c r="A1109" s="46"/>
      <c r="B1109" s="25"/>
      <c r="C1109" s="31"/>
      <c r="D1109" s="31"/>
      <c r="E1109" s="31"/>
      <c r="F1109" s="31"/>
      <c r="G1109" s="31"/>
      <c r="H1109" s="31"/>
      <c r="I1109" s="31"/>
      <c r="J1109" s="31"/>
      <c r="K1109" s="31"/>
      <c r="L1109" s="14"/>
      <c r="M1109" s="33"/>
      <c r="N1109" s="30"/>
      <c r="O1109" s="30"/>
      <c r="P1109" s="30"/>
      <c r="Q1109"/>
      <c r="R1109" s="47"/>
      <c r="S1109" s="47"/>
      <c r="T1109" s="47"/>
      <c r="U1109" s="27"/>
      <c r="V1109" s="45"/>
      <c r="W1109" s="40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41"/>
      <c r="AL1109" s="27"/>
      <c r="AM1109" s="27"/>
      <c r="AQ1109" s="27"/>
      <c r="AR1109" s="41"/>
    </row>
    <row r="1110" spans="1:44" s="29" customFormat="1">
      <c r="A1110" s="46"/>
      <c r="B1110" s="25"/>
      <c r="C1110" s="31"/>
      <c r="D1110" s="31"/>
      <c r="E1110" s="31"/>
      <c r="F1110" s="31"/>
      <c r="G1110" s="31"/>
      <c r="H1110" s="31"/>
      <c r="I1110" s="31"/>
      <c r="J1110" s="31"/>
      <c r="K1110" s="31"/>
      <c r="L1110" s="14"/>
      <c r="M1110" s="33"/>
      <c r="N1110" s="30"/>
      <c r="O1110" s="30"/>
      <c r="P1110" s="30"/>
      <c r="Q1110"/>
      <c r="R1110" s="47"/>
      <c r="S1110" s="47"/>
      <c r="T1110" s="47"/>
      <c r="U1110" s="27"/>
      <c r="V1110" s="45"/>
      <c r="W1110" s="40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27"/>
      <c r="AK1110" s="41"/>
      <c r="AL1110" s="27"/>
      <c r="AM1110" s="27"/>
      <c r="AQ1110" s="27"/>
      <c r="AR1110" s="41"/>
    </row>
    <row r="1111" spans="1:44" s="29" customFormat="1">
      <c r="A1111" s="46"/>
      <c r="B1111" s="25"/>
      <c r="C1111" s="31"/>
      <c r="D1111" s="31"/>
      <c r="E1111" s="31"/>
      <c r="F1111" s="31"/>
      <c r="G1111" s="31"/>
      <c r="H1111" s="31"/>
      <c r="I1111" s="31"/>
      <c r="J1111" s="31"/>
      <c r="K1111" s="31"/>
      <c r="L1111" s="14"/>
      <c r="M1111" s="33"/>
      <c r="N1111" s="30"/>
      <c r="O1111" s="30"/>
      <c r="P1111" s="30"/>
      <c r="Q1111"/>
      <c r="R1111" s="47"/>
      <c r="S1111" s="47"/>
      <c r="T1111" s="47"/>
      <c r="U1111" s="27"/>
      <c r="V1111" s="45"/>
      <c r="W1111" s="40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27"/>
      <c r="AK1111" s="41"/>
      <c r="AL1111" s="27"/>
      <c r="AM1111" s="27"/>
      <c r="AQ1111" s="27"/>
      <c r="AR1111" s="41"/>
    </row>
    <row r="1112" spans="1:44" s="29" customFormat="1">
      <c r="A1112" s="46"/>
      <c r="B1112" s="25"/>
      <c r="C1112" s="31"/>
      <c r="D1112" s="31"/>
      <c r="E1112" s="31"/>
      <c r="F1112" s="31"/>
      <c r="G1112" s="31"/>
      <c r="H1112" s="31"/>
      <c r="I1112" s="31"/>
      <c r="J1112" s="31"/>
      <c r="K1112" s="31"/>
      <c r="L1112" s="14"/>
      <c r="M1112" s="33"/>
      <c r="N1112" s="30"/>
      <c r="O1112" s="30"/>
      <c r="P1112" s="30"/>
      <c r="Q1112"/>
      <c r="R1112" s="47"/>
      <c r="S1112" s="47"/>
      <c r="T1112" s="47"/>
      <c r="U1112" s="27"/>
      <c r="V1112" s="45"/>
      <c r="W1112" s="40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41"/>
      <c r="AL1112" s="27"/>
      <c r="AM1112" s="27"/>
      <c r="AQ1112" s="27"/>
      <c r="AR1112" s="41"/>
    </row>
    <row r="1113" spans="1:44" s="29" customFormat="1">
      <c r="A1113" s="46"/>
      <c r="B1113" s="25"/>
      <c r="C1113" s="31"/>
      <c r="D1113" s="31"/>
      <c r="E1113" s="31"/>
      <c r="F1113" s="31"/>
      <c r="G1113" s="31"/>
      <c r="H1113" s="31"/>
      <c r="I1113" s="31"/>
      <c r="J1113" s="31"/>
      <c r="K1113" s="31"/>
      <c r="L1113" s="14"/>
      <c r="M1113" s="33"/>
      <c r="N1113" s="30"/>
      <c r="O1113" s="30"/>
      <c r="P1113" s="30"/>
      <c r="Q1113"/>
      <c r="R1113" s="47"/>
      <c r="S1113" s="47"/>
      <c r="T1113" s="47"/>
      <c r="U1113" s="27"/>
      <c r="V1113" s="45"/>
      <c r="W1113" s="40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27"/>
      <c r="AK1113" s="41"/>
      <c r="AL1113" s="27"/>
      <c r="AM1113" s="27"/>
      <c r="AQ1113" s="27"/>
      <c r="AR1113" s="41"/>
    </row>
    <row r="1114" spans="1:44" s="29" customFormat="1">
      <c r="A1114" s="46"/>
      <c r="B1114" s="25"/>
      <c r="C1114" s="31"/>
      <c r="D1114" s="31"/>
      <c r="E1114" s="31"/>
      <c r="F1114" s="31"/>
      <c r="G1114" s="31"/>
      <c r="H1114" s="31"/>
      <c r="I1114" s="31"/>
      <c r="J1114" s="31"/>
      <c r="K1114" s="31"/>
      <c r="L1114" s="14"/>
      <c r="M1114" s="33"/>
      <c r="N1114" s="30"/>
      <c r="O1114" s="30"/>
      <c r="P1114" s="30"/>
      <c r="Q1114"/>
      <c r="R1114" s="47"/>
      <c r="S1114" s="47"/>
      <c r="T1114" s="47"/>
      <c r="U1114" s="27"/>
      <c r="V1114" s="45"/>
      <c r="W1114" s="40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27"/>
      <c r="AK1114" s="41"/>
      <c r="AL1114" s="27"/>
      <c r="AM1114" s="27"/>
      <c r="AQ1114" s="27"/>
      <c r="AR1114" s="41"/>
    </row>
    <row r="1115" spans="1:44" s="29" customFormat="1">
      <c r="A1115" s="46"/>
      <c r="B1115" s="25"/>
      <c r="C1115" s="31"/>
      <c r="D1115" s="31"/>
      <c r="E1115" s="31"/>
      <c r="F1115" s="31"/>
      <c r="G1115" s="31"/>
      <c r="H1115" s="31"/>
      <c r="I1115" s="31"/>
      <c r="J1115" s="31"/>
      <c r="K1115" s="31"/>
      <c r="L1115" s="14"/>
      <c r="M1115" s="33"/>
      <c r="N1115" s="30"/>
      <c r="O1115" s="30"/>
      <c r="P1115" s="30"/>
      <c r="Q1115"/>
      <c r="R1115" s="47"/>
      <c r="S1115" s="47"/>
      <c r="T1115" s="47"/>
      <c r="U1115" s="27"/>
      <c r="V1115" s="45"/>
      <c r="W1115" s="40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41"/>
      <c r="AL1115" s="27"/>
      <c r="AM1115" s="27"/>
      <c r="AQ1115" s="27"/>
      <c r="AR1115" s="41"/>
    </row>
    <row r="1116" spans="1:44" s="29" customFormat="1">
      <c r="A1116" s="46"/>
      <c r="B1116" s="25"/>
      <c r="C1116" s="31"/>
      <c r="D1116" s="31"/>
      <c r="E1116" s="31"/>
      <c r="F1116" s="31"/>
      <c r="G1116" s="31"/>
      <c r="H1116" s="31"/>
      <c r="I1116" s="31"/>
      <c r="J1116" s="31"/>
      <c r="K1116" s="31"/>
      <c r="L1116" s="14"/>
      <c r="M1116" s="33"/>
      <c r="N1116" s="30"/>
      <c r="O1116" s="30"/>
      <c r="P1116" s="30"/>
      <c r="Q1116"/>
      <c r="R1116" s="47"/>
      <c r="S1116" s="47"/>
      <c r="T1116" s="47"/>
      <c r="U1116" s="27"/>
      <c r="V1116" s="45"/>
      <c r="W1116" s="40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41"/>
      <c r="AL1116" s="27"/>
      <c r="AM1116" s="27"/>
      <c r="AQ1116" s="27"/>
      <c r="AR1116" s="41"/>
    </row>
    <row r="1117" spans="1:44" s="29" customFormat="1">
      <c r="A1117" s="46"/>
      <c r="B1117" s="25"/>
      <c r="C1117" s="31"/>
      <c r="D1117" s="31"/>
      <c r="E1117" s="31"/>
      <c r="F1117" s="31"/>
      <c r="G1117" s="31"/>
      <c r="H1117" s="31"/>
      <c r="I1117" s="31"/>
      <c r="J1117" s="31"/>
      <c r="K1117" s="31"/>
      <c r="L1117" s="14"/>
      <c r="M1117" s="33"/>
      <c r="N1117" s="30"/>
      <c r="O1117" s="30"/>
      <c r="P1117" s="30"/>
      <c r="Q1117"/>
      <c r="R1117" s="47"/>
      <c r="S1117" s="47"/>
      <c r="T1117" s="47"/>
      <c r="U1117" s="27"/>
      <c r="V1117" s="45"/>
      <c r="W1117" s="40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41"/>
      <c r="AL1117" s="27"/>
      <c r="AM1117" s="27"/>
      <c r="AQ1117" s="27"/>
      <c r="AR1117" s="41"/>
    </row>
    <row r="1118" spans="1:44" s="29" customFormat="1">
      <c r="A1118" s="46"/>
      <c r="B1118" s="25"/>
      <c r="C1118" s="31"/>
      <c r="D1118" s="31"/>
      <c r="E1118" s="31"/>
      <c r="F1118" s="31"/>
      <c r="G1118" s="31"/>
      <c r="H1118" s="31"/>
      <c r="I1118" s="31"/>
      <c r="J1118" s="31"/>
      <c r="K1118" s="31"/>
      <c r="L1118" s="14"/>
      <c r="M1118" s="33"/>
      <c r="N1118" s="30"/>
      <c r="O1118" s="30"/>
      <c r="P1118" s="30"/>
      <c r="Q1118"/>
      <c r="R1118" s="47"/>
      <c r="S1118" s="47"/>
      <c r="T1118" s="47"/>
      <c r="U1118" s="27"/>
      <c r="V1118" s="45"/>
      <c r="W1118" s="40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41"/>
      <c r="AL1118" s="27"/>
      <c r="AM1118" s="27"/>
      <c r="AQ1118" s="27"/>
      <c r="AR1118" s="41"/>
    </row>
    <row r="1119" spans="1:44" s="29" customFormat="1">
      <c r="A1119" s="46"/>
      <c r="B1119" s="25"/>
      <c r="C1119" s="31"/>
      <c r="D1119" s="31"/>
      <c r="E1119" s="31"/>
      <c r="F1119" s="31"/>
      <c r="G1119" s="31"/>
      <c r="H1119" s="31"/>
      <c r="I1119" s="31"/>
      <c r="J1119" s="31"/>
      <c r="K1119" s="31"/>
      <c r="L1119" s="14"/>
      <c r="M1119" s="33"/>
      <c r="N1119" s="30"/>
      <c r="O1119" s="30"/>
      <c r="P1119" s="30"/>
      <c r="Q1119"/>
      <c r="R1119" s="47"/>
      <c r="S1119" s="47"/>
      <c r="T1119" s="47"/>
      <c r="U1119" s="27"/>
      <c r="V1119" s="45"/>
      <c r="W1119" s="40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41"/>
      <c r="AL1119" s="27"/>
      <c r="AM1119" s="27"/>
      <c r="AQ1119" s="27"/>
      <c r="AR1119" s="41"/>
    </row>
    <row r="1120" spans="1:44" s="29" customFormat="1">
      <c r="A1120" s="46"/>
      <c r="B1120" s="25"/>
      <c r="C1120" s="31"/>
      <c r="D1120" s="31"/>
      <c r="E1120" s="31"/>
      <c r="F1120" s="31"/>
      <c r="G1120" s="31"/>
      <c r="H1120" s="31"/>
      <c r="I1120" s="31"/>
      <c r="J1120" s="31"/>
      <c r="K1120" s="31"/>
      <c r="L1120" s="14"/>
      <c r="M1120" s="33"/>
      <c r="N1120" s="30"/>
      <c r="O1120" s="30"/>
      <c r="P1120" s="30"/>
      <c r="Q1120"/>
      <c r="R1120" s="47"/>
      <c r="S1120" s="47"/>
      <c r="T1120" s="47"/>
      <c r="U1120" s="27"/>
      <c r="V1120" s="45"/>
      <c r="W1120" s="40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41"/>
      <c r="AL1120" s="27"/>
      <c r="AM1120" s="27"/>
      <c r="AQ1120" s="27"/>
      <c r="AR1120" s="41"/>
    </row>
    <row r="1121" spans="1:44" s="29" customFormat="1">
      <c r="A1121" s="46"/>
      <c r="B1121" s="25"/>
      <c r="C1121" s="31"/>
      <c r="D1121" s="31"/>
      <c r="E1121" s="31"/>
      <c r="F1121" s="31"/>
      <c r="G1121" s="31"/>
      <c r="H1121" s="31"/>
      <c r="I1121" s="31"/>
      <c r="J1121" s="31"/>
      <c r="K1121" s="31"/>
      <c r="L1121" s="14"/>
      <c r="M1121" s="33"/>
      <c r="N1121" s="30"/>
      <c r="O1121" s="30"/>
      <c r="P1121" s="30"/>
      <c r="Q1121"/>
      <c r="R1121" s="47"/>
      <c r="S1121" s="47"/>
      <c r="T1121" s="47"/>
      <c r="U1121" s="27"/>
      <c r="V1121" s="45"/>
      <c r="W1121" s="40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41"/>
      <c r="AL1121" s="27"/>
      <c r="AM1121" s="27"/>
      <c r="AQ1121" s="27"/>
      <c r="AR1121" s="41"/>
    </row>
    <row r="1122" spans="1:44" s="29" customFormat="1">
      <c r="A1122" s="46"/>
      <c r="B1122" s="25"/>
      <c r="C1122" s="31"/>
      <c r="D1122" s="31"/>
      <c r="E1122" s="31"/>
      <c r="F1122" s="31"/>
      <c r="G1122" s="31"/>
      <c r="H1122" s="31"/>
      <c r="I1122" s="31"/>
      <c r="J1122" s="31"/>
      <c r="K1122" s="31"/>
      <c r="L1122" s="14"/>
      <c r="M1122" s="33"/>
      <c r="N1122" s="30"/>
      <c r="O1122" s="30"/>
      <c r="P1122" s="30"/>
      <c r="Q1122"/>
      <c r="R1122" s="47"/>
      <c r="S1122" s="47"/>
      <c r="T1122" s="47"/>
      <c r="U1122" s="27"/>
      <c r="V1122" s="45"/>
      <c r="W1122" s="40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41"/>
      <c r="AL1122" s="27"/>
      <c r="AM1122" s="27"/>
      <c r="AQ1122" s="27"/>
      <c r="AR1122" s="41"/>
    </row>
    <row r="1123" spans="1:44" s="29" customFormat="1">
      <c r="A1123" s="46"/>
      <c r="B1123" s="25"/>
      <c r="C1123" s="31"/>
      <c r="D1123" s="31"/>
      <c r="E1123" s="31"/>
      <c r="F1123" s="31"/>
      <c r="G1123" s="31"/>
      <c r="H1123" s="31"/>
      <c r="I1123" s="31"/>
      <c r="J1123" s="31"/>
      <c r="K1123" s="31"/>
      <c r="L1123" s="14"/>
      <c r="M1123" s="33"/>
      <c r="N1123" s="30"/>
      <c r="O1123" s="30"/>
      <c r="P1123" s="30"/>
      <c r="Q1123"/>
      <c r="R1123" s="47"/>
      <c r="S1123" s="47"/>
      <c r="T1123" s="47"/>
      <c r="U1123" s="27"/>
      <c r="V1123" s="45"/>
      <c r="W1123" s="40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41"/>
      <c r="AL1123" s="27"/>
      <c r="AM1123" s="27"/>
      <c r="AQ1123" s="27"/>
      <c r="AR1123" s="41"/>
    </row>
    <row r="1124" spans="1:44" s="29" customFormat="1">
      <c r="A1124" s="46"/>
      <c r="B1124" s="25"/>
      <c r="C1124" s="31"/>
      <c r="D1124" s="31"/>
      <c r="E1124" s="31"/>
      <c r="F1124" s="31"/>
      <c r="G1124" s="31"/>
      <c r="H1124" s="31"/>
      <c r="I1124" s="31"/>
      <c r="J1124" s="31"/>
      <c r="K1124" s="31"/>
      <c r="L1124" s="14"/>
      <c r="M1124" s="33"/>
      <c r="N1124" s="30"/>
      <c r="O1124" s="30"/>
      <c r="P1124" s="30"/>
      <c r="Q1124"/>
      <c r="R1124" s="47"/>
      <c r="S1124" s="47"/>
      <c r="T1124" s="47"/>
      <c r="U1124" s="27"/>
      <c r="V1124" s="45"/>
      <c r="W1124" s="40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41"/>
      <c r="AL1124" s="27"/>
      <c r="AM1124" s="27"/>
      <c r="AQ1124" s="27"/>
      <c r="AR1124" s="41"/>
    </row>
    <row r="1125" spans="1:44" s="29" customFormat="1">
      <c r="A1125" s="46"/>
      <c r="B1125" s="25"/>
      <c r="C1125" s="31"/>
      <c r="D1125" s="31"/>
      <c r="E1125" s="31"/>
      <c r="F1125" s="31"/>
      <c r="G1125" s="31"/>
      <c r="H1125" s="31"/>
      <c r="I1125" s="31"/>
      <c r="J1125" s="31"/>
      <c r="K1125" s="31"/>
      <c r="L1125" s="14"/>
      <c r="M1125" s="33"/>
      <c r="N1125" s="30"/>
      <c r="O1125" s="30"/>
      <c r="P1125" s="30"/>
      <c r="Q1125"/>
      <c r="R1125" s="47"/>
      <c r="S1125" s="47"/>
      <c r="T1125" s="47"/>
      <c r="U1125" s="27"/>
      <c r="V1125" s="45"/>
      <c r="W1125" s="40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41"/>
      <c r="AL1125" s="27"/>
      <c r="AM1125" s="27"/>
      <c r="AQ1125" s="27"/>
      <c r="AR1125" s="41"/>
    </row>
    <row r="1126" spans="1:44" s="29" customFormat="1">
      <c r="A1126" s="46"/>
      <c r="B1126" s="25"/>
      <c r="C1126" s="31"/>
      <c r="D1126" s="31"/>
      <c r="E1126" s="31"/>
      <c r="F1126" s="31"/>
      <c r="G1126" s="31"/>
      <c r="H1126" s="31"/>
      <c r="I1126" s="31"/>
      <c r="J1126" s="31"/>
      <c r="K1126" s="31"/>
      <c r="L1126" s="14"/>
      <c r="M1126" s="33"/>
      <c r="N1126" s="30"/>
      <c r="O1126" s="30"/>
      <c r="P1126" s="30"/>
      <c r="Q1126"/>
      <c r="R1126" s="47"/>
      <c r="S1126" s="47"/>
      <c r="T1126" s="47"/>
      <c r="U1126" s="27"/>
      <c r="V1126" s="45"/>
      <c r="W1126" s="40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41"/>
      <c r="AL1126" s="27"/>
      <c r="AM1126" s="27"/>
      <c r="AQ1126" s="27"/>
      <c r="AR1126" s="41"/>
    </row>
    <row r="1127" spans="1:44" s="29" customFormat="1">
      <c r="A1127" s="46"/>
      <c r="B1127" s="25"/>
      <c r="C1127" s="31"/>
      <c r="D1127" s="31"/>
      <c r="E1127" s="31"/>
      <c r="F1127" s="31"/>
      <c r="G1127" s="31"/>
      <c r="H1127" s="31"/>
      <c r="I1127" s="31"/>
      <c r="J1127" s="31"/>
      <c r="K1127" s="31"/>
      <c r="L1127" s="14"/>
      <c r="M1127" s="33"/>
      <c r="N1127" s="30"/>
      <c r="O1127" s="30"/>
      <c r="P1127" s="30"/>
      <c r="Q1127"/>
      <c r="R1127" s="47"/>
      <c r="S1127" s="47"/>
      <c r="T1127" s="47"/>
      <c r="U1127" s="27"/>
      <c r="V1127" s="45"/>
      <c r="W1127" s="40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41"/>
      <c r="AL1127" s="27"/>
      <c r="AM1127" s="27"/>
      <c r="AQ1127" s="27"/>
      <c r="AR1127" s="41"/>
    </row>
    <row r="1128" spans="1:44" s="29" customFormat="1">
      <c r="A1128" s="46"/>
      <c r="B1128" s="25"/>
      <c r="C1128" s="31"/>
      <c r="D1128" s="31"/>
      <c r="E1128" s="31"/>
      <c r="F1128" s="31"/>
      <c r="G1128" s="31"/>
      <c r="H1128" s="31"/>
      <c r="I1128" s="31"/>
      <c r="J1128" s="31"/>
      <c r="K1128" s="31"/>
      <c r="L1128" s="14"/>
      <c r="M1128" s="33"/>
      <c r="N1128" s="30"/>
      <c r="O1128" s="30"/>
      <c r="P1128" s="30"/>
      <c r="Q1128"/>
      <c r="R1128" s="47"/>
      <c r="S1128" s="47"/>
      <c r="T1128" s="47"/>
      <c r="U1128" s="27"/>
      <c r="V1128" s="45"/>
      <c r="W1128" s="40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41"/>
      <c r="AL1128" s="27"/>
      <c r="AM1128" s="27"/>
      <c r="AQ1128" s="27"/>
      <c r="AR1128" s="41"/>
    </row>
    <row r="1129" spans="1:44" s="29" customFormat="1">
      <c r="A1129" s="46"/>
      <c r="B1129" s="25"/>
      <c r="C1129" s="31"/>
      <c r="D1129" s="31"/>
      <c r="E1129" s="31"/>
      <c r="F1129" s="31"/>
      <c r="G1129" s="31"/>
      <c r="H1129" s="31"/>
      <c r="I1129" s="31"/>
      <c r="J1129" s="31"/>
      <c r="K1129" s="31"/>
      <c r="L1129" s="14"/>
      <c r="M1129" s="33"/>
      <c r="N1129" s="30"/>
      <c r="O1129" s="30"/>
      <c r="P1129" s="30"/>
      <c r="Q1129"/>
      <c r="R1129" s="47"/>
      <c r="S1129" s="47"/>
      <c r="T1129" s="47"/>
      <c r="U1129" s="27"/>
      <c r="V1129" s="45"/>
      <c r="W1129" s="40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41"/>
      <c r="AL1129" s="27"/>
      <c r="AM1129" s="27"/>
      <c r="AQ1129" s="27"/>
      <c r="AR1129" s="41"/>
    </row>
    <row r="1130" spans="1:44" s="29" customFormat="1">
      <c r="A1130" s="46"/>
      <c r="B1130" s="25"/>
      <c r="C1130" s="31"/>
      <c r="D1130" s="31"/>
      <c r="E1130" s="31"/>
      <c r="F1130" s="31"/>
      <c r="G1130" s="31"/>
      <c r="H1130" s="31"/>
      <c r="I1130" s="31"/>
      <c r="J1130" s="31"/>
      <c r="K1130" s="31"/>
      <c r="L1130" s="14"/>
      <c r="M1130" s="33"/>
      <c r="N1130" s="30"/>
      <c r="O1130" s="30"/>
      <c r="P1130" s="30"/>
      <c r="Q1130"/>
      <c r="R1130" s="47"/>
      <c r="S1130" s="47"/>
      <c r="T1130" s="47"/>
      <c r="U1130" s="27"/>
      <c r="V1130" s="45"/>
      <c r="W1130" s="40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41"/>
      <c r="AL1130" s="27"/>
      <c r="AM1130" s="27"/>
      <c r="AQ1130" s="27"/>
      <c r="AR1130" s="41"/>
    </row>
    <row r="1131" spans="1:44" s="29" customFormat="1">
      <c r="A1131" s="46"/>
      <c r="B1131" s="25"/>
      <c r="C1131" s="31"/>
      <c r="D1131" s="31"/>
      <c r="E1131" s="31"/>
      <c r="F1131" s="31"/>
      <c r="G1131" s="31"/>
      <c r="H1131" s="31"/>
      <c r="I1131" s="31"/>
      <c r="J1131" s="31"/>
      <c r="K1131" s="31"/>
      <c r="L1131" s="14"/>
      <c r="M1131" s="33"/>
      <c r="N1131" s="30"/>
      <c r="O1131" s="30"/>
      <c r="P1131" s="30"/>
      <c r="Q1131"/>
      <c r="R1131" s="47"/>
      <c r="S1131" s="47"/>
      <c r="T1131" s="47"/>
      <c r="U1131" s="27"/>
      <c r="V1131" s="45"/>
      <c r="W1131" s="40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41"/>
      <c r="AL1131" s="27"/>
      <c r="AM1131" s="27"/>
      <c r="AQ1131" s="27"/>
      <c r="AR1131" s="41"/>
    </row>
    <row r="1132" spans="1:44" s="29" customFormat="1">
      <c r="A1132" s="46"/>
      <c r="B1132" s="25"/>
      <c r="C1132" s="31"/>
      <c r="D1132" s="31"/>
      <c r="E1132" s="31"/>
      <c r="F1132" s="31"/>
      <c r="G1132" s="31"/>
      <c r="H1132" s="31"/>
      <c r="I1132" s="31"/>
      <c r="J1132" s="31"/>
      <c r="K1132" s="31"/>
      <c r="L1132" s="14"/>
      <c r="M1132" s="33"/>
      <c r="N1132" s="30"/>
      <c r="O1132" s="30"/>
      <c r="P1132" s="30"/>
      <c r="Q1132"/>
      <c r="R1132" s="47"/>
      <c r="S1132" s="47"/>
      <c r="T1132" s="47"/>
      <c r="U1132" s="27"/>
      <c r="V1132" s="45"/>
      <c r="W1132" s="40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41"/>
      <c r="AL1132" s="27"/>
      <c r="AM1132" s="27"/>
      <c r="AQ1132" s="27"/>
      <c r="AR1132" s="41"/>
    </row>
    <row r="1133" spans="1:44" s="29" customFormat="1">
      <c r="A1133" s="46"/>
      <c r="B1133" s="25"/>
      <c r="C1133" s="31"/>
      <c r="D1133" s="31"/>
      <c r="E1133" s="31"/>
      <c r="F1133" s="31"/>
      <c r="G1133" s="31"/>
      <c r="H1133" s="31"/>
      <c r="I1133" s="31"/>
      <c r="J1133" s="31"/>
      <c r="K1133" s="31"/>
      <c r="L1133" s="14"/>
      <c r="M1133" s="33"/>
      <c r="N1133" s="30"/>
      <c r="O1133" s="30"/>
      <c r="P1133" s="30"/>
      <c r="Q1133"/>
      <c r="R1133" s="47"/>
      <c r="S1133" s="47"/>
      <c r="T1133" s="47"/>
      <c r="U1133" s="27"/>
      <c r="V1133" s="45"/>
      <c r="W1133" s="40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41"/>
      <c r="AL1133" s="27"/>
      <c r="AM1133" s="27"/>
      <c r="AQ1133" s="27"/>
      <c r="AR1133" s="41"/>
    </row>
    <row r="1134" spans="1:44" s="29" customFormat="1">
      <c r="A1134" s="46"/>
      <c r="B1134" s="25"/>
      <c r="C1134" s="31"/>
      <c r="D1134" s="31"/>
      <c r="E1134" s="31"/>
      <c r="F1134" s="31"/>
      <c r="G1134" s="31"/>
      <c r="H1134" s="31"/>
      <c r="I1134" s="31"/>
      <c r="J1134" s="31"/>
      <c r="K1134" s="31"/>
      <c r="L1134" s="14"/>
      <c r="M1134" s="33"/>
      <c r="N1134" s="30"/>
      <c r="O1134" s="30"/>
      <c r="P1134" s="30"/>
      <c r="Q1134"/>
      <c r="R1134" s="47"/>
      <c r="S1134" s="47"/>
      <c r="T1134" s="47"/>
      <c r="U1134" s="27"/>
      <c r="V1134" s="45"/>
      <c r="W1134" s="40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41"/>
      <c r="AL1134" s="27"/>
      <c r="AM1134" s="27"/>
      <c r="AQ1134" s="27"/>
      <c r="AR1134" s="41"/>
    </row>
    <row r="1135" spans="1:44" s="29" customFormat="1">
      <c r="A1135" s="46"/>
      <c r="B1135" s="25"/>
      <c r="C1135" s="31"/>
      <c r="D1135" s="31"/>
      <c r="E1135" s="31"/>
      <c r="F1135" s="31"/>
      <c r="G1135" s="31"/>
      <c r="H1135" s="31"/>
      <c r="I1135" s="31"/>
      <c r="J1135" s="31"/>
      <c r="K1135" s="31"/>
      <c r="L1135" s="14"/>
      <c r="M1135" s="33"/>
      <c r="N1135" s="30"/>
      <c r="O1135" s="30"/>
      <c r="P1135" s="30"/>
      <c r="Q1135"/>
      <c r="R1135" s="47"/>
      <c r="S1135" s="47"/>
      <c r="T1135" s="47"/>
      <c r="U1135" s="27"/>
      <c r="V1135" s="45"/>
      <c r="W1135" s="40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41"/>
      <c r="AL1135" s="27"/>
      <c r="AM1135" s="27"/>
      <c r="AQ1135" s="27"/>
      <c r="AR1135" s="41"/>
    </row>
    <row r="1136" spans="1:44" s="29" customFormat="1">
      <c r="A1136" s="46"/>
      <c r="B1136" s="25"/>
      <c r="C1136" s="31"/>
      <c r="D1136" s="31"/>
      <c r="E1136" s="31"/>
      <c r="F1136" s="31"/>
      <c r="G1136" s="31"/>
      <c r="H1136" s="31"/>
      <c r="I1136" s="31"/>
      <c r="J1136" s="31"/>
      <c r="K1136" s="31"/>
      <c r="L1136" s="14"/>
      <c r="M1136" s="33"/>
      <c r="N1136" s="30"/>
      <c r="O1136" s="30"/>
      <c r="P1136" s="30"/>
      <c r="Q1136"/>
      <c r="R1136" s="47"/>
      <c r="S1136" s="47"/>
      <c r="T1136" s="47"/>
      <c r="U1136" s="27"/>
      <c r="V1136" s="45"/>
      <c r="W1136" s="40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41"/>
      <c r="AL1136" s="27"/>
      <c r="AM1136" s="27"/>
      <c r="AQ1136" s="27"/>
      <c r="AR1136" s="41"/>
    </row>
    <row r="1137" spans="1:44" s="29" customFormat="1">
      <c r="A1137" s="46"/>
      <c r="B1137" s="25"/>
      <c r="C1137" s="31"/>
      <c r="D1137" s="31"/>
      <c r="E1137" s="31"/>
      <c r="F1137" s="31"/>
      <c r="G1137" s="31"/>
      <c r="H1137" s="31"/>
      <c r="I1137" s="31"/>
      <c r="J1137" s="31"/>
      <c r="K1137" s="31"/>
      <c r="L1137" s="14"/>
      <c r="M1137" s="33"/>
      <c r="N1137" s="30"/>
      <c r="O1137" s="30"/>
      <c r="P1137" s="30"/>
      <c r="Q1137"/>
      <c r="R1137" s="47"/>
      <c r="S1137" s="47"/>
      <c r="T1137" s="47"/>
      <c r="U1137" s="27"/>
      <c r="V1137" s="45"/>
      <c r="W1137" s="40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41"/>
      <c r="AL1137" s="27"/>
      <c r="AM1137" s="27"/>
      <c r="AQ1137" s="27"/>
      <c r="AR1137" s="41"/>
    </row>
    <row r="1138" spans="1:44" s="29" customFormat="1">
      <c r="A1138" s="46"/>
      <c r="B1138" s="25"/>
      <c r="C1138" s="31"/>
      <c r="D1138" s="31"/>
      <c r="E1138" s="31"/>
      <c r="F1138" s="31"/>
      <c r="G1138" s="31"/>
      <c r="H1138" s="31"/>
      <c r="I1138" s="31"/>
      <c r="J1138" s="31"/>
      <c r="K1138" s="31"/>
      <c r="L1138" s="14"/>
      <c r="M1138" s="33"/>
      <c r="N1138" s="30"/>
      <c r="O1138" s="30"/>
      <c r="P1138" s="30"/>
      <c r="Q1138"/>
      <c r="R1138" s="47"/>
      <c r="S1138" s="47"/>
      <c r="T1138" s="47"/>
      <c r="U1138" s="27"/>
      <c r="V1138" s="45"/>
      <c r="W1138" s="40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41"/>
      <c r="AL1138" s="27"/>
      <c r="AM1138" s="27"/>
      <c r="AQ1138" s="27"/>
      <c r="AR1138" s="41"/>
    </row>
    <row r="1139" spans="1:44" s="29" customFormat="1">
      <c r="A1139" s="45"/>
      <c r="B1139" s="27"/>
      <c r="C1139" s="31"/>
      <c r="D1139" s="31"/>
      <c r="E1139" s="31"/>
      <c r="F1139" s="31"/>
      <c r="G1139" s="31"/>
      <c r="H1139" s="31"/>
      <c r="I1139" s="31"/>
      <c r="J1139" s="31"/>
      <c r="K1139" s="31"/>
      <c r="L1139" s="14"/>
      <c r="M1139" s="33"/>
      <c r="N1139" s="32"/>
      <c r="O1139" s="27"/>
      <c r="P1139" s="45"/>
      <c r="Q1139"/>
      <c r="R1139" s="47"/>
      <c r="S1139" s="47"/>
      <c r="T1139" s="47"/>
      <c r="U1139" s="27"/>
      <c r="V1139" s="45"/>
      <c r="W1139" s="40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40"/>
      <c r="AL1139" s="27"/>
      <c r="AM1139" s="27"/>
      <c r="AQ1139" s="27"/>
      <c r="AR1139" s="40"/>
    </row>
    <row r="1140" spans="1:44" s="29" customFormat="1">
      <c r="A1140" s="45"/>
      <c r="B1140" s="27"/>
      <c r="C1140" s="31"/>
      <c r="D1140" s="31"/>
      <c r="E1140" s="31"/>
      <c r="F1140" s="31"/>
      <c r="G1140" s="31"/>
      <c r="H1140" s="31"/>
      <c r="I1140" s="31"/>
      <c r="J1140" s="31"/>
      <c r="K1140" s="31"/>
      <c r="L1140" s="14"/>
      <c r="M1140" s="33"/>
      <c r="N1140" s="32"/>
      <c r="O1140" s="27"/>
      <c r="P1140" s="45"/>
      <c r="Q1140"/>
      <c r="R1140" s="47"/>
      <c r="S1140" s="47"/>
      <c r="T1140" s="47"/>
      <c r="U1140" s="27"/>
      <c r="V1140" s="45"/>
      <c r="W1140" s="40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40"/>
      <c r="AL1140" s="27"/>
      <c r="AM1140" s="27"/>
      <c r="AQ1140" s="27"/>
      <c r="AR1140" s="40"/>
    </row>
    <row r="1141" spans="1:44" s="29" customFormat="1">
      <c r="A1141" s="45"/>
      <c r="B1141" s="27"/>
      <c r="C1141" s="31"/>
      <c r="D1141" s="31"/>
      <c r="E1141" s="31"/>
      <c r="F1141" s="31"/>
      <c r="G1141" s="31"/>
      <c r="H1141" s="31"/>
      <c r="I1141" s="31"/>
      <c r="J1141" s="31"/>
      <c r="K1141" s="31"/>
      <c r="L1141" s="14"/>
      <c r="M1141" s="33"/>
      <c r="N1141" s="32"/>
      <c r="O1141" s="27"/>
      <c r="P1141" s="45"/>
      <c r="Q1141"/>
      <c r="R1141" s="47"/>
      <c r="S1141" s="47"/>
      <c r="T1141" s="47"/>
      <c r="U1141" s="27"/>
      <c r="V1141" s="45"/>
      <c r="W1141" s="40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40"/>
      <c r="AL1141" s="27"/>
      <c r="AM1141" s="27"/>
      <c r="AQ1141" s="27"/>
      <c r="AR1141" s="40"/>
    </row>
    <row r="1142" spans="1:44" s="29" customFormat="1">
      <c r="A1142" s="45"/>
      <c r="B1142" s="27"/>
      <c r="C1142" s="31"/>
      <c r="D1142" s="31"/>
      <c r="E1142" s="31"/>
      <c r="F1142" s="31"/>
      <c r="G1142" s="31"/>
      <c r="H1142" s="31"/>
      <c r="I1142" s="31"/>
      <c r="J1142" s="31"/>
      <c r="K1142" s="31"/>
      <c r="L1142" s="14"/>
      <c r="M1142" s="33"/>
      <c r="N1142" s="32"/>
      <c r="O1142" s="27"/>
      <c r="P1142" s="45"/>
      <c r="Q1142"/>
      <c r="R1142" s="47"/>
      <c r="S1142" s="47"/>
      <c r="T1142" s="47"/>
      <c r="U1142" s="27"/>
      <c r="V1142" s="45"/>
      <c r="W1142" s="40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40"/>
      <c r="AL1142" s="27"/>
      <c r="AM1142" s="27"/>
      <c r="AQ1142" s="27"/>
      <c r="AR1142" s="40"/>
    </row>
    <row r="1143" spans="1:44" s="29" customFormat="1">
      <c r="A1143" s="45"/>
      <c r="B1143" s="27"/>
      <c r="C1143" s="31"/>
      <c r="D1143" s="31"/>
      <c r="E1143" s="31"/>
      <c r="F1143" s="31"/>
      <c r="G1143" s="31"/>
      <c r="H1143" s="31"/>
      <c r="I1143" s="31"/>
      <c r="J1143" s="31"/>
      <c r="K1143" s="31"/>
      <c r="L1143" s="14"/>
      <c r="M1143" s="33"/>
      <c r="N1143" s="32"/>
      <c r="O1143" s="27"/>
      <c r="P1143" s="45"/>
      <c r="Q1143"/>
      <c r="R1143" s="47"/>
      <c r="S1143" s="47"/>
      <c r="T1143" s="47"/>
      <c r="U1143" s="27"/>
      <c r="V1143" s="45"/>
      <c r="W1143" s="40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40"/>
      <c r="AL1143" s="27"/>
      <c r="AM1143" s="27"/>
      <c r="AQ1143" s="27"/>
      <c r="AR1143" s="40"/>
    </row>
    <row r="1144" spans="1:44" s="29" customFormat="1">
      <c r="A1144" s="45"/>
      <c r="B1144" s="27"/>
      <c r="C1144" s="31"/>
      <c r="D1144" s="31"/>
      <c r="E1144" s="31"/>
      <c r="F1144" s="31"/>
      <c r="G1144" s="31"/>
      <c r="H1144" s="31"/>
      <c r="I1144" s="31"/>
      <c r="J1144" s="31"/>
      <c r="K1144" s="31"/>
      <c r="L1144" s="14"/>
      <c r="M1144" s="33"/>
      <c r="N1144" s="32"/>
      <c r="O1144" s="27"/>
      <c r="P1144" s="45"/>
      <c r="Q1144"/>
      <c r="R1144" s="47"/>
      <c r="S1144" s="47"/>
      <c r="T1144" s="47"/>
      <c r="U1144" s="27"/>
      <c r="V1144" s="45"/>
      <c r="W1144" s="40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27"/>
      <c r="AK1144" s="40"/>
      <c r="AL1144" s="27"/>
      <c r="AM1144" s="27"/>
      <c r="AQ1144" s="27"/>
      <c r="AR1144" s="40"/>
    </row>
    <row r="1145" spans="1:44" s="29" customFormat="1">
      <c r="A1145" s="45"/>
      <c r="B1145" s="27"/>
      <c r="C1145" s="31"/>
      <c r="D1145" s="31"/>
      <c r="E1145" s="31"/>
      <c r="F1145" s="31"/>
      <c r="G1145" s="31"/>
      <c r="H1145" s="31"/>
      <c r="I1145" s="31"/>
      <c r="J1145" s="31"/>
      <c r="K1145" s="31"/>
      <c r="L1145" s="14"/>
      <c r="M1145" s="33"/>
      <c r="N1145" s="32"/>
      <c r="O1145" s="27"/>
      <c r="P1145" s="45"/>
      <c r="Q1145"/>
      <c r="R1145" s="47"/>
      <c r="S1145" s="47"/>
      <c r="T1145" s="47"/>
      <c r="U1145" s="27"/>
      <c r="V1145" s="45"/>
      <c r="W1145" s="40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27"/>
      <c r="AK1145" s="40"/>
      <c r="AL1145" s="27"/>
      <c r="AM1145" s="27"/>
      <c r="AQ1145" s="27"/>
      <c r="AR1145" s="40"/>
    </row>
    <row r="1146" spans="1:44" s="29" customFormat="1">
      <c r="A1146" s="45"/>
      <c r="B1146" s="27"/>
      <c r="C1146" s="31"/>
      <c r="D1146" s="31"/>
      <c r="E1146" s="31"/>
      <c r="F1146" s="31"/>
      <c r="G1146" s="31"/>
      <c r="H1146" s="31"/>
      <c r="I1146" s="31"/>
      <c r="J1146" s="31"/>
      <c r="K1146" s="31"/>
      <c r="L1146" s="14"/>
      <c r="M1146" s="33"/>
      <c r="N1146" s="32"/>
      <c r="O1146" s="27"/>
      <c r="P1146" s="45"/>
      <c r="Q1146"/>
      <c r="R1146" s="47"/>
      <c r="S1146" s="47"/>
      <c r="T1146" s="47"/>
      <c r="U1146" s="27"/>
      <c r="V1146" s="45"/>
      <c r="W1146" s="40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40"/>
      <c r="AL1146" s="27"/>
      <c r="AM1146" s="27"/>
      <c r="AQ1146" s="27"/>
      <c r="AR1146" s="40"/>
    </row>
    <row r="1147" spans="1:44" s="29" customFormat="1">
      <c r="A1147" s="45"/>
      <c r="B1147" s="27"/>
      <c r="C1147" s="31"/>
      <c r="D1147" s="31"/>
      <c r="E1147" s="31"/>
      <c r="F1147" s="31"/>
      <c r="G1147" s="31"/>
      <c r="H1147" s="31"/>
      <c r="I1147" s="31"/>
      <c r="J1147" s="31"/>
      <c r="K1147" s="31"/>
      <c r="L1147" s="14"/>
      <c r="M1147" s="33"/>
      <c r="N1147" s="32"/>
      <c r="O1147" s="27"/>
      <c r="P1147" s="45"/>
      <c r="Q1147"/>
      <c r="R1147" s="47"/>
      <c r="S1147" s="47"/>
      <c r="T1147" s="47"/>
      <c r="U1147" s="27"/>
      <c r="V1147" s="45"/>
      <c r="W1147" s="40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40"/>
      <c r="AL1147" s="27"/>
      <c r="AM1147" s="27"/>
      <c r="AQ1147" s="27"/>
      <c r="AR1147" s="40"/>
    </row>
    <row r="1148" spans="1:44" s="29" customFormat="1">
      <c r="A1148" s="45"/>
      <c r="B1148" s="27"/>
      <c r="C1148" s="31"/>
      <c r="D1148" s="31"/>
      <c r="E1148" s="31"/>
      <c r="F1148" s="31"/>
      <c r="G1148" s="31"/>
      <c r="H1148" s="31"/>
      <c r="I1148" s="31"/>
      <c r="J1148" s="31"/>
      <c r="K1148" s="31"/>
      <c r="L1148" s="14"/>
      <c r="M1148" s="33"/>
      <c r="N1148" s="32"/>
      <c r="O1148" s="27"/>
      <c r="P1148" s="45"/>
      <c r="Q1148"/>
      <c r="R1148" s="47"/>
      <c r="S1148" s="47"/>
      <c r="T1148" s="47"/>
      <c r="U1148" s="27"/>
      <c r="V1148" s="45"/>
      <c r="W1148" s="40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27"/>
      <c r="AK1148" s="40"/>
      <c r="AL1148" s="27"/>
      <c r="AM1148" s="27"/>
      <c r="AQ1148" s="27"/>
      <c r="AR1148" s="40"/>
    </row>
    <row r="1149" spans="1:44" s="29" customFormat="1">
      <c r="A1149" s="45"/>
      <c r="B1149" s="27"/>
      <c r="C1149" s="31"/>
      <c r="D1149" s="31"/>
      <c r="E1149" s="31"/>
      <c r="F1149" s="31"/>
      <c r="G1149" s="31"/>
      <c r="H1149" s="31"/>
      <c r="I1149" s="31"/>
      <c r="J1149" s="31"/>
      <c r="K1149" s="31"/>
      <c r="L1149" s="14"/>
      <c r="M1149" s="33"/>
      <c r="N1149" s="32"/>
      <c r="O1149" s="27"/>
      <c r="P1149" s="45"/>
      <c r="Q1149"/>
      <c r="R1149" s="47"/>
      <c r="S1149" s="47"/>
      <c r="T1149" s="47"/>
      <c r="U1149" s="27"/>
      <c r="V1149" s="45"/>
      <c r="W1149" s="40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27"/>
      <c r="AK1149" s="40"/>
      <c r="AL1149" s="27"/>
      <c r="AM1149" s="27"/>
      <c r="AQ1149" s="27"/>
      <c r="AR1149" s="40"/>
    </row>
    <row r="1150" spans="1:44" s="29" customFormat="1">
      <c r="A1150" s="45"/>
      <c r="B1150" s="27"/>
      <c r="C1150" s="31"/>
      <c r="D1150" s="31"/>
      <c r="E1150" s="31"/>
      <c r="F1150" s="31"/>
      <c r="G1150" s="31"/>
      <c r="H1150" s="31"/>
      <c r="I1150" s="31"/>
      <c r="J1150" s="31"/>
      <c r="K1150" s="31"/>
      <c r="L1150" s="14"/>
      <c r="M1150" s="33"/>
      <c r="N1150" s="32"/>
      <c r="O1150" s="27"/>
      <c r="P1150" s="45"/>
      <c r="Q1150"/>
      <c r="R1150" s="47"/>
      <c r="S1150" s="47"/>
      <c r="T1150" s="47"/>
      <c r="U1150" s="27"/>
      <c r="V1150" s="45"/>
      <c r="W1150" s="40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27"/>
      <c r="AK1150" s="40"/>
      <c r="AL1150" s="27"/>
      <c r="AM1150" s="27"/>
      <c r="AQ1150" s="27"/>
      <c r="AR1150" s="40"/>
    </row>
    <row r="1151" spans="1:44" s="29" customFormat="1">
      <c r="A1151" s="45"/>
      <c r="B1151" s="27"/>
      <c r="C1151" s="31"/>
      <c r="D1151" s="31"/>
      <c r="E1151" s="31"/>
      <c r="F1151" s="31"/>
      <c r="G1151" s="31"/>
      <c r="H1151" s="31"/>
      <c r="I1151" s="31"/>
      <c r="J1151" s="31"/>
      <c r="K1151" s="31"/>
      <c r="L1151" s="14"/>
      <c r="M1151" s="33"/>
      <c r="N1151" s="32"/>
      <c r="O1151" s="27"/>
      <c r="P1151" s="45"/>
      <c r="Q1151"/>
      <c r="R1151" s="47"/>
      <c r="S1151" s="47"/>
      <c r="T1151" s="47"/>
      <c r="U1151" s="27"/>
      <c r="V1151" s="45"/>
      <c r="W1151" s="40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27"/>
      <c r="AK1151" s="40"/>
      <c r="AL1151" s="27"/>
      <c r="AM1151" s="27"/>
      <c r="AQ1151" s="27"/>
      <c r="AR1151" s="40"/>
    </row>
    <row r="1152" spans="1:44" s="29" customFormat="1">
      <c r="A1152" s="45"/>
      <c r="B1152" s="27"/>
      <c r="C1152" s="31"/>
      <c r="D1152" s="31"/>
      <c r="E1152" s="31"/>
      <c r="F1152" s="31"/>
      <c r="G1152" s="31"/>
      <c r="H1152" s="31"/>
      <c r="I1152" s="31"/>
      <c r="J1152" s="31"/>
      <c r="K1152" s="31"/>
      <c r="L1152" s="14"/>
      <c r="M1152" s="33"/>
      <c r="N1152" s="32"/>
      <c r="O1152" s="27"/>
      <c r="P1152" s="45"/>
      <c r="Q1152"/>
      <c r="R1152" s="47"/>
      <c r="S1152" s="47"/>
      <c r="T1152" s="47"/>
      <c r="U1152" s="27"/>
      <c r="V1152" s="45"/>
      <c r="W1152" s="40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27"/>
      <c r="AK1152" s="40"/>
      <c r="AL1152" s="27"/>
      <c r="AM1152" s="27"/>
      <c r="AQ1152" s="27"/>
      <c r="AR1152" s="40"/>
    </row>
    <row r="1153" spans="1:44" s="29" customFormat="1">
      <c r="A1153" s="45"/>
      <c r="B1153" s="27"/>
      <c r="C1153" s="31"/>
      <c r="D1153" s="31"/>
      <c r="E1153" s="31"/>
      <c r="F1153" s="31"/>
      <c r="G1153" s="31"/>
      <c r="H1153" s="31"/>
      <c r="I1153" s="31"/>
      <c r="J1153" s="31"/>
      <c r="K1153" s="31"/>
      <c r="L1153" s="14"/>
      <c r="M1153" s="33"/>
      <c r="N1153" s="32"/>
      <c r="O1153" s="27"/>
      <c r="P1153" s="45"/>
      <c r="Q1153"/>
      <c r="R1153" s="47"/>
      <c r="S1153" s="47"/>
      <c r="T1153" s="47"/>
      <c r="U1153" s="27"/>
      <c r="V1153" s="45"/>
      <c r="W1153" s="40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27"/>
      <c r="AK1153" s="40"/>
      <c r="AL1153" s="27"/>
      <c r="AM1153" s="27"/>
      <c r="AQ1153" s="27"/>
      <c r="AR1153" s="40"/>
    </row>
    <row r="1154" spans="1:44" s="29" customFormat="1">
      <c r="A1154" s="45"/>
      <c r="B1154" s="27"/>
      <c r="C1154" s="31"/>
      <c r="D1154" s="31"/>
      <c r="E1154" s="31"/>
      <c r="F1154" s="31"/>
      <c r="G1154" s="31"/>
      <c r="H1154" s="31"/>
      <c r="I1154" s="31"/>
      <c r="J1154" s="31"/>
      <c r="K1154" s="31"/>
      <c r="L1154" s="14"/>
      <c r="M1154" s="33"/>
      <c r="N1154" s="32"/>
      <c r="O1154" s="27"/>
      <c r="P1154" s="45"/>
      <c r="Q1154"/>
      <c r="R1154" s="47"/>
      <c r="S1154" s="47"/>
      <c r="T1154" s="47"/>
      <c r="U1154" s="27"/>
      <c r="V1154" s="45"/>
      <c r="W1154" s="40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27"/>
      <c r="AK1154" s="40"/>
      <c r="AL1154" s="27"/>
      <c r="AM1154" s="27"/>
      <c r="AQ1154" s="27"/>
      <c r="AR1154" s="40"/>
    </row>
    <row r="1155" spans="1:44" s="29" customFormat="1">
      <c r="A1155" s="45"/>
      <c r="B1155" s="27"/>
      <c r="C1155" s="31"/>
      <c r="D1155" s="31"/>
      <c r="E1155" s="31"/>
      <c r="F1155" s="31"/>
      <c r="G1155" s="31"/>
      <c r="H1155" s="31"/>
      <c r="I1155" s="31"/>
      <c r="J1155" s="31"/>
      <c r="K1155" s="31"/>
      <c r="L1155" s="14"/>
      <c r="M1155" s="33"/>
      <c r="N1155" s="32"/>
      <c r="O1155" s="27"/>
      <c r="P1155" s="45"/>
      <c r="Q1155"/>
      <c r="R1155" s="47"/>
      <c r="S1155" s="47"/>
      <c r="T1155" s="47"/>
      <c r="U1155" s="27"/>
      <c r="V1155" s="45"/>
      <c r="W1155" s="40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27"/>
      <c r="AK1155" s="40"/>
      <c r="AL1155" s="27"/>
      <c r="AM1155" s="27"/>
      <c r="AQ1155" s="27"/>
      <c r="AR1155" s="40"/>
    </row>
    <row r="1156" spans="1:44" s="29" customFormat="1">
      <c r="A1156" s="45"/>
      <c r="B1156" s="27"/>
      <c r="C1156" s="31"/>
      <c r="D1156" s="31"/>
      <c r="E1156" s="31"/>
      <c r="F1156" s="31"/>
      <c r="G1156" s="31"/>
      <c r="H1156" s="31"/>
      <c r="I1156" s="31"/>
      <c r="J1156" s="31"/>
      <c r="K1156" s="31"/>
      <c r="L1156" s="14"/>
      <c r="M1156" s="33"/>
      <c r="N1156" s="32"/>
      <c r="O1156" s="27"/>
      <c r="P1156" s="45"/>
      <c r="Q1156"/>
      <c r="R1156" s="47"/>
      <c r="S1156" s="47"/>
      <c r="T1156" s="47"/>
      <c r="U1156" s="27"/>
      <c r="V1156" s="45"/>
      <c r="W1156" s="40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27"/>
      <c r="AK1156" s="40"/>
      <c r="AL1156" s="27"/>
      <c r="AM1156" s="27"/>
      <c r="AQ1156" s="27"/>
      <c r="AR1156" s="40"/>
    </row>
    <row r="1157" spans="1:44" s="29" customFormat="1">
      <c r="A1157" s="45"/>
      <c r="B1157" s="27"/>
      <c r="C1157" s="31"/>
      <c r="D1157" s="31"/>
      <c r="E1157" s="31"/>
      <c r="F1157" s="31"/>
      <c r="G1157" s="31"/>
      <c r="H1157" s="31"/>
      <c r="I1157" s="31"/>
      <c r="J1157" s="31"/>
      <c r="K1157" s="31"/>
      <c r="L1157" s="14"/>
      <c r="M1157" s="33"/>
      <c r="N1157" s="32"/>
      <c r="O1157" s="27"/>
      <c r="P1157" s="45"/>
      <c r="Q1157"/>
      <c r="R1157" s="47"/>
      <c r="S1157" s="47"/>
      <c r="T1157" s="47"/>
      <c r="U1157" s="27"/>
      <c r="V1157" s="45"/>
      <c r="W1157" s="40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27"/>
      <c r="AK1157" s="40"/>
      <c r="AL1157" s="27"/>
      <c r="AM1157" s="27"/>
      <c r="AQ1157" s="27"/>
      <c r="AR1157" s="40"/>
    </row>
    <row r="1158" spans="1:44" s="29" customFormat="1">
      <c r="A1158" s="45"/>
      <c r="B1158" s="27"/>
      <c r="C1158" s="31"/>
      <c r="D1158" s="31"/>
      <c r="E1158" s="31"/>
      <c r="F1158" s="31"/>
      <c r="G1158" s="31"/>
      <c r="H1158" s="31"/>
      <c r="I1158" s="31"/>
      <c r="J1158" s="31"/>
      <c r="K1158" s="31"/>
      <c r="L1158" s="14"/>
      <c r="M1158" s="28"/>
      <c r="N1158" s="32"/>
      <c r="O1158" s="27"/>
      <c r="P1158" s="45"/>
      <c r="Q1158"/>
      <c r="R1158" s="47"/>
      <c r="S1158" s="47"/>
      <c r="T1158" s="47"/>
      <c r="U1158" s="27"/>
      <c r="V1158" s="45"/>
      <c r="W1158" s="40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27"/>
      <c r="AK1158" s="40"/>
      <c r="AL1158" s="27"/>
      <c r="AM1158" s="27"/>
      <c r="AQ1158" s="27"/>
      <c r="AR1158" s="40"/>
    </row>
    <row r="1159" spans="1:44" s="29" customFormat="1">
      <c r="A1159" s="45"/>
      <c r="B1159" s="27"/>
      <c r="C1159" s="31"/>
      <c r="D1159" s="31"/>
      <c r="E1159" s="31"/>
      <c r="F1159" s="31"/>
      <c r="G1159" s="31"/>
      <c r="H1159" s="31"/>
      <c r="I1159" s="31"/>
      <c r="J1159" s="31"/>
      <c r="K1159" s="31"/>
      <c r="L1159" s="14"/>
      <c r="M1159" s="28"/>
      <c r="N1159" s="32"/>
      <c r="O1159" s="27"/>
      <c r="P1159" s="45"/>
      <c r="Q1159"/>
      <c r="R1159" s="47"/>
      <c r="S1159" s="47"/>
      <c r="T1159" s="47"/>
      <c r="U1159" s="27"/>
      <c r="V1159" s="45"/>
      <c r="W1159" s="40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27"/>
      <c r="AK1159" s="40"/>
      <c r="AL1159" s="27"/>
      <c r="AM1159" s="27"/>
      <c r="AQ1159" s="27"/>
      <c r="AR1159" s="40"/>
    </row>
    <row r="1160" spans="1:44" s="29" customFormat="1">
      <c r="A1160" s="45"/>
      <c r="B1160" s="27"/>
      <c r="C1160" s="31"/>
      <c r="D1160" s="31"/>
      <c r="E1160" s="31"/>
      <c r="F1160" s="31"/>
      <c r="G1160" s="31"/>
      <c r="H1160" s="31"/>
      <c r="I1160" s="31"/>
      <c r="J1160" s="31"/>
      <c r="K1160" s="31"/>
      <c r="L1160" s="14"/>
      <c r="M1160" s="28"/>
      <c r="N1160" s="32"/>
      <c r="O1160" s="27"/>
      <c r="P1160" s="45"/>
      <c r="Q1160"/>
      <c r="R1160" s="47"/>
      <c r="S1160" s="47"/>
      <c r="T1160" s="47"/>
      <c r="U1160" s="27"/>
      <c r="V1160" s="45"/>
      <c r="W1160" s="40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27"/>
      <c r="AK1160" s="40"/>
      <c r="AL1160" s="27"/>
      <c r="AM1160" s="27"/>
      <c r="AQ1160" s="27"/>
      <c r="AR1160" s="40"/>
    </row>
    <row r="1161" spans="1:44" s="29" customFormat="1">
      <c r="A1161" s="45"/>
      <c r="B1161" s="27"/>
      <c r="C1161" s="31"/>
      <c r="D1161" s="31"/>
      <c r="E1161" s="31"/>
      <c r="F1161" s="31"/>
      <c r="G1161" s="31"/>
      <c r="H1161" s="31"/>
      <c r="I1161" s="31"/>
      <c r="J1161" s="31"/>
      <c r="K1161" s="31"/>
      <c r="L1161" s="14"/>
      <c r="M1161" s="28"/>
      <c r="N1161" s="32"/>
      <c r="O1161" s="27"/>
      <c r="P1161" s="45"/>
      <c r="Q1161"/>
      <c r="R1161" s="47"/>
      <c r="S1161" s="47"/>
      <c r="T1161" s="47"/>
      <c r="U1161" s="27"/>
      <c r="V1161" s="45"/>
      <c r="W1161" s="40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27"/>
      <c r="AK1161" s="40"/>
      <c r="AL1161" s="27"/>
      <c r="AM1161" s="27"/>
      <c r="AQ1161" s="27"/>
      <c r="AR1161" s="40"/>
    </row>
    <row r="1162" spans="1:44" s="29" customFormat="1">
      <c r="A1162" s="45"/>
      <c r="B1162" s="27"/>
      <c r="C1162" s="31"/>
      <c r="D1162" s="31"/>
      <c r="E1162" s="31"/>
      <c r="F1162" s="31"/>
      <c r="G1162" s="31"/>
      <c r="H1162" s="31"/>
      <c r="I1162" s="31"/>
      <c r="J1162" s="31"/>
      <c r="K1162" s="31"/>
      <c r="L1162" s="14"/>
      <c r="M1162" s="28"/>
      <c r="N1162" s="32"/>
      <c r="O1162" s="27"/>
      <c r="P1162" s="45"/>
      <c r="Q1162"/>
      <c r="R1162" s="47"/>
      <c r="S1162" s="47"/>
      <c r="T1162" s="47"/>
      <c r="U1162" s="27"/>
      <c r="V1162" s="45"/>
      <c r="W1162" s="40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27"/>
      <c r="AK1162" s="40"/>
      <c r="AL1162" s="27"/>
      <c r="AM1162" s="27"/>
      <c r="AQ1162" s="27"/>
      <c r="AR1162" s="40"/>
    </row>
    <row r="1163" spans="1:44" s="29" customFormat="1">
      <c r="A1163" s="45"/>
      <c r="B1163" s="27"/>
      <c r="C1163" s="31"/>
      <c r="D1163" s="31"/>
      <c r="E1163" s="31"/>
      <c r="F1163" s="31"/>
      <c r="G1163" s="31"/>
      <c r="H1163" s="31"/>
      <c r="I1163" s="31"/>
      <c r="J1163" s="31"/>
      <c r="K1163" s="31"/>
      <c r="L1163" s="14"/>
      <c r="M1163" s="28"/>
      <c r="N1163" s="32"/>
      <c r="O1163" s="27"/>
      <c r="P1163" s="45"/>
      <c r="Q1163"/>
      <c r="R1163" s="47"/>
      <c r="S1163" s="47"/>
      <c r="T1163" s="47"/>
      <c r="U1163" s="27"/>
      <c r="V1163" s="45"/>
      <c r="W1163" s="40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27"/>
      <c r="AK1163" s="40"/>
      <c r="AL1163" s="27"/>
      <c r="AM1163" s="27"/>
      <c r="AQ1163" s="27"/>
      <c r="AR1163" s="40"/>
    </row>
    <row r="1164" spans="1:44" s="29" customFormat="1">
      <c r="A1164" s="45"/>
      <c r="B1164" s="27"/>
      <c r="C1164" s="31"/>
      <c r="D1164" s="31"/>
      <c r="E1164" s="31"/>
      <c r="F1164" s="31"/>
      <c r="G1164" s="31"/>
      <c r="H1164" s="31"/>
      <c r="I1164" s="31"/>
      <c r="J1164" s="31"/>
      <c r="K1164" s="31"/>
      <c r="L1164" s="14"/>
      <c r="M1164" s="28"/>
      <c r="N1164" s="32"/>
      <c r="O1164" s="27"/>
      <c r="P1164" s="45"/>
      <c r="Q1164"/>
      <c r="R1164" s="47"/>
      <c r="S1164" s="47"/>
      <c r="T1164" s="47"/>
      <c r="U1164" s="27"/>
      <c r="V1164" s="45"/>
      <c r="W1164" s="40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27"/>
      <c r="AK1164" s="40"/>
      <c r="AL1164" s="27"/>
      <c r="AM1164" s="27"/>
      <c r="AQ1164" s="27"/>
      <c r="AR1164" s="40"/>
    </row>
    <row r="1165" spans="1:44" s="29" customFormat="1">
      <c r="A1165" s="45"/>
      <c r="B1165" s="27"/>
      <c r="C1165" s="31"/>
      <c r="D1165" s="31"/>
      <c r="E1165" s="31"/>
      <c r="F1165" s="31"/>
      <c r="G1165" s="31"/>
      <c r="H1165" s="31"/>
      <c r="I1165" s="31"/>
      <c r="J1165" s="31"/>
      <c r="K1165" s="31"/>
      <c r="L1165" s="14"/>
      <c r="M1165" s="28"/>
      <c r="N1165" s="32"/>
      <c r="O1165" s="27"/>
      <c r="P1165" s="45"/>
      <c r="Q1165"/>
      <c r="R1165" s="47"/>
      <c r="S1165" s="47"/>
      <c r="T1165" s="47"/>
      <c r="U1165" s="27"/>
      <c r="V1165" s="45"/>
      <c r="W1165" s="40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27"/>
      <c r="AK1165" s="40"/>
      <c r="AL1165" s="27"/>
      <c r="AM1165" s="27"/>
      <c r="AQ1165" s="27"/>
      <c r="AR1165" s="40"/>
    </row>
    <row r="1166" spans="1:44" s="29" customFormat="1">
      <c r="A1166" s="45"/>
      <c r="B1166" s="27"/>
      <c r="C1166" s="31"/>
      <c r="D1166" s="31"/>
      <c r="E1166" s="31"/>
      <c r="F1166" s="31"/>
      <c r="G1166" s="31"/>
      <c r="H1166" s="31"/>
      <c r="I1166" s="31"/>
      <c r="J1166" s="31"/>
      <c r="K1166" s="31"/>
      <c r="L1166" s="14"/>
      <c r="M1166" s="28"/>
      <c r="N1166" s="32"/>
      <c r="O1166" s="27"/>
      <c r="P1166" s="45"/>
      <c r="Q1166"/>
      <c r="R1166" s="47"/>
      <c r="S1166" s="47"/>
      <c r="T1166" s="47"/>
      <c r="U1166" s="27"/>
      <c r="V1166" s="45"/>
      <c r="W1166" s="40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27"/>
      <c r="AK1166" s="40"/>
      <c r="AL1166" s="27"/>
      <c r="AM1166" s="27"/>
      <c r="AQ1166" s="27"/>
      <c r="AR1166" s="40"/>
    </row>
    <row r="1167" spans="1:44" s="29" customFormat="1">
      <c r="A1167" s="45"/>
      <c r="B1167" s="27"/>
      <c r="C1167" s="31"/>
      <c r="D1167" s="31"/>
      <c r="E1167" s="31"/>
      <c r="F1167" s="31"/>
      <c r="G1167" s="31"/>
      <c r="H1167" s="31"/>
      <c r="I1167" s="31"/>
      <c r="J1167" s="31"/>
      <c r="K1167" s="31"/>
      <c r="L1167" s="14"/>
      <c r="M1167" s="28"/>
      <c r="N1167" s="32"/>
      <c r="O1167" s="27"/>
      <c r="P1167" s="45"/>
      <c r="Q1167"/>
      <c r="R1167" s="47"/>
      <c r="S1167" s="47"/>
      <c r="T1167" s="47"/>
      <c r="U1167" s="27"/>
      <c r="V1167" s="45"/>
      <c r="W1167" s="40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27"/>
      <c r="AK1167" s="40"/>
      <c r="AL1167" s="27"/>
      <c r="AM1167" s="27"/>
      <c r="AQ1167" s="27"/>
      <c r="AR1167" s="40"/>
    </row>
    <row r="1168" spans="1:44" s="29" customFormat="1">
      <c r="A1168" s="45"/>
      <c r="B1168" s="27"/>
      <c r="C1168" s="31"/>
      <c r="D1168" s="31"/>
      <c r="E1168" s="31"/>
      <c r="F1168" s="31"/>
      <c r="G1168" s="31"/>
      <c r="H1168" s="31"/>
      <c r="I1168" s="31"/>
      <c r="J1168" s="31"/>
      <c r="K1168" s="31"/>
      <c r="L1168" s="14"/>
      <c r="M1168" s="28"/>
      <c r="N1168" s="32"/>
      <c r="O1168" s="27"/>
      <c r="P1168" s="45"/>
      <c r="Q1168"/>
      <c r="R1168" s="47"/>
      <c r="S1168" s="47"/>
      <c r="T1168" s="47"/>
      <c r="U1168" s="27"/>
      <c r="V1168" s="45"/>
      <c r="W1168" s="40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27"/>
      <c r="AI1168" s="27"/>
      <c r="AJ1168" s="27"/>
      <c r="AK1168" s="40"/>
      <c r="AL1168" s="27"/>
      <c r="AM1168" s="27"/>
      <c r="AQ1168" s="27"/>
      <c r="AR1168" s="40"/>
    </row>
    <row r="1169" spans="1:44" s="29" customFormat="1">
      <c r="A1169" s="45"/>
      <c r="B1169" s="27"/>
      <c r="C1169" s="31"/>
      <c r="D1169" s="31"/>
      <c r="E1169" s="31"/>
      <c r="F1169" s="31"/>
      <c r="G1169" s="31"/>
      <c r="H1169" s="31"/>
      <c r="I1169" s="31"/>
      <c r="J1169" s="31"/>
      <c r="K1169" s="31"/>
      <c r="L1169" s="14"/>
      <c r="M1169" s="28"/>
      <c r="N1169" s="32"/>
      <c r="O1169" s="27"/>
      <c r="P1169" s="45"/>
      <c r="Q1169"/>
      <c r="R1169" s="47"/>
      <c r="S1169" s="47"/>
      <c r="T1169" s="47"/>
      <c r="U1169" s="27"/>
      <c r="V1169" s="45"/>
      <c r="W1169" s="40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27"/>
      <c r="AI1169" s="27"/>
      <c r="AJ1169" s="27"/>
      <c r="AK1169" s="40"/>
      <c r="AL1169" s="27"/>
      <c r="AM1169" s="27"/>
      <c r="AQ1169" s="27"/>
      <c r="AR1169" s="40"/>
    </row>
    <row r="1170" spans="1:44" s="29" customFormat="1">
      <c r="A1170" s="45"/>
      <c r="B1170" s="27"/>
      <c r="C1170" s="31"/>
      <c r="D1170" s="31"/>
      <c r="E1170" s="31"/>
      <c r="F1170" s="31"/>
      <c r="G1170" s="31"/>
      <c r="H1170" s="31"/>
      <c r="I1170" s="31"/>
      <c r="J1170" s="31"/>
      <c r="K1170" s="31"/>
      <c r="L1170" s="14"/>
      <c r="M1170" s="28"/>
      <c r="N1170" s="32"/>
      <c r="O1170" s="27"/>
      <c r="P1170" s="45"/>
      <c r="Q1170"/>
      <c r="R1170" s="47"/>
      <c r="S1170" s="47"/>
      <c r="T1170" s="47"/>
      <c r="U1170" s="27"/>
      <c r="V1170" s="45"/>
      <c r="W1170" s="40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27"/>
      <c r="AI1170" s="27"/>
      <c r="AJ1170" s="27"/>
      <c r="AK1170" s="40"/>
      <c r="AL1170" s="27"/>
      <c r="AM1170" s="27"/>
      <c r="AQ1170" s="27"/>
      <c r="AR1170" s="40"/>
    </row>
    <row r="1171" spans="1:44" s="29" customFormat="1">
      <c r="A1171" s="45"/>
      <c r="B1171" s="27"/>
      <c r="C1171" s="31"/>
      <c r="D1171" s="31"/>
      <c r="E1171" s="31"/>
      <c r="F1171" s="31"/>
      <c r="G1171" s="31"/>
      <c r="H1171" s="31"/>
      <c r="I1171" s="31"/>
      <c r="J1171" s="31"/>
      <c r="K1171" s="31"/>
      <c r="L1171" s="14"/>
      <c r="M1171" s="28"/>
      <c r="N1171" s="32"/>
      <c r="O1171" s="27"/>
      <c r="P1171" s="45"/>
      <c r="Q1171"/>
      <c r="R1171" s="47"/>
      <c r="S1171" s="47"/>
      <c r="T1171" s="47"/>
      <c r="U1171" s="27"/>
      <c r="V1171" s="45"/>
      <c r="W1171" s="40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27"/>
      <c r="AI1171" s="27"/>
      <c r="AJ1171" s="27"/>
      <c r="AK1171" s="40"/>
      <c r="AL1171" s="27"/>
      <c r="AM1171" s="27"/>
      <c r="AQ1171" s="27"/>
      <c r="AR1171" s="40"/>
    </row>
    <row r="1172" spans="1:44" s="29" customFormat="1">
      <c r="A1172" s="45"/>
      <c r="B1172" s="27"/>
      <c r="C1172" s="31"/>
      <c r="D1172" s="31"/>
      <c r="E1172" s="31"/>
      <c r="F1172" s="31"/>
      <c r="G1172" s="31"/>
      <c r="H1172" s="31"/>
      <c r="I1172" s="31"/>
      <c r="J1172" s="31"/>
      <c r="K1172" s="31"/>
      <c r="L1172" s="14"/>
      <c r="M1172" s="28"/>
      <c r="N1172" s="32"/>
      <c r="O1172" s="27"/>
      <c r="P1172" s="45"/>
      <c r="Q1172"/>
      <c r="R1172" s="47"/>
      <c r="S1172" s="47"/>
      <c r="T1172" s="47"/>
      <c r="U1172" s="27"/>
      <c r="V1172" s="45"/>
      <c r="W1172" s="40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27"/>
      <c r="AI1172" s="27"/>
      <c r="AJ1172" s="27"/>
      <c r="AK1172" s="40"/>
      <c r="AL1172" s="27"/>
      <c r="AM1172" s="27"/>
      <c r="AQ1172" s="27"/>
      <c r="AR1172" s="40"/>
    </row>
    <row r="1173" spans="1:44" s="29" customFormat="1">
      <c r="A1173" s="45"/>
      <c r="B1173" s="27"/>
      <c r="C1173" s="31"/>
      <c r="D1173" s="31"/>
      <c r="E1173" s="31"/>
      <c r="F1173" s="31"/>
      <c r="G1173" s="31"/>
      <c r="H1173" s="31"/>
      <c r="I1173" s="31"/>
      <c r="J1173" s="31"/>
      <c r="K1173" s="31"/>
      <c r="L1173" s="14"/>
      <c r="M1173" s="28"/>
      <c r="N1173" s="32"/>
      <c r="O1173" s="27"/>
      <c r="P1173" s="45"/>
      <c r="Q1173"/>
      <c r="R1173" s="47"/>
      <c r="S1173" s="47"/>
      <c r="T1173" s="47"/>
      <c r="U1173" s="27"/>
      <c r="V1173" s="45"/>
      <c r="W1173" s="40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27"/>
      <c r="AI1173" s="27"/>
      <c r="AJ1173" s="27"/>
      <c r="AK1173" s="40"/>
      <c r="AL1173" s="27"/>
      <c r="AM1173" s="27"/>
      <c r="AQ1173" s="27"/>
      <c r="AR1173" s="40"/>
    </row>
    <row r="1174" spans="1:44" s="29" customFormat="1">
      <c r="A1174" s="45"/>
      <c r="B1174" s="27"/>
      <c r="C1174" s="31"/>
      <c r="D1174" s="31"/>
      <c r="E1174" s="31"/>
      <c r="F1174" s="31"/>
      <c r="G1174" s="31"/>
      <c r="H1174" s="31"/>
      <c r="I1174" s="31"/>
      <c r="J1174" s="31"/>
      <c r="K1174" s="31"/>
      <c r="L1174" s="14"/>
      <c r="M1174" s="28"/>
      <c r="N1174" s="32"/>
      <c r="O1174" s="27"/>
      <c r="P1174" s="45"/>
      <c r="Q1174"/>
      <c r="R1174" s="47"/>
      <c r="S1174" s="47"/>
      <c r="T1174" s="47"/>
      <c r="U1174" s="27"/>
      <c r="V1174" s="45"/>
      <c r="W1174" s="40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27"/>
      <c r="AI1174" s="27"/>
      <c r="AJ1174" s="27"/>
      <c r="AK1174" s="40"/>
      <c r="AL1174" s="27"/>
      <c r="AM1174" s="27"/>
      <c r="AQ1174" s="27"/>
      <c r="AR1174" s="40"/>
    </row>
    <row r="1175" spans="1:44" s="29" customFormat="1">
      <c r="A1175" s="45"/>
      <c r="B1175" s="27"/>
      <c r="C1175" s="31"/>
      <c r="D1175" s="31"/>
      <c r="E1175" s="31"/>
      <c r="F1175" s="31"/>
      <c r="G1175" s="31"/>
      <c r="H1175" s="31"/>
      <c r="I1175" s="31"/>
      <c r="J1175" s="31"/>
      <c r="K1175" s="31"/>
      <c r="L1175" s="14"/>
      <c r="M1175" s="28"/>
      <c r="N1175" s="32"/>
      <c r="O1175" s="27"/>
      <c r="P1175" s="45"/>
      <c r="Q1175"/>
      <c r="R1175" s="47"/>
      <c r="S1175" s="47"/>
      <c r="T1175" s="47"/>
      <c r="U1175" s="27"/>
      <c r="V1175" s="45"/>
      <c r="W1175" s="40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27"/>
      <c r="AK1175" s="40"/>
      <c r="AL1175" s="27"/>
      <c r="AM1175" s="27"/>
      <c r="AQ1175" s="27"/>
      <c r="AR1175" s="40"/>
    </row>
    <row r="1176" spans="1:44" s="29" customFormat="1">
      <c r="A1176" s="45"/>
      <c r="B1176" s="27"/>
      <c r="C1176" s="31"/>
      <c r="D1176" s="31"/>
      <c r="E1176" s="31"/>
      <c r="F1176" s="31"/>
      <c r="G1176" s="31"/>
      <c r="H1176" s="31"/>
      <c r="I1176" s="31"/>
      <c r="J1176" s="31"/>
      <c r="K1176" s="31"/>
      <c r="L1176" s="14"/>
      <c r="M1176" s="28"/>
      <c r="N1176" s="32"/>
      <c r="O1176" s="27"/>
      <c r="P1176" s="45"/>
      <c r="Q1176"/>
      <c r="R1176" s="47"/>
      <c r="S1176" s="47"/>
      <c r="T1176" s="47"/>
      <c r="U1176" s="27"/>
      <c r="V1176" s="45"/>
      <c r="W1176" s="40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27"/>
      <c r="AK1176" s="40"/>
      <c r="AL1176" s="27"/>
      <c r="AM1176" s="27"/>
      <c r="AQ1176" s="27"/>
      <c r="AR1176" s="40"/>
    </row>
    <row r="1177" spans="1:44" s="29" customFormat="1">
      <c r="A1177" s="45"/>
      <c r="B1177" s="27"/>
      <c r="C1177" s="31"/>
      <c r="D1177" s="31"/>
      <c r="E1177" s="31"/>
      <c r="F1177" s="31"/>
      <c r="G1177" s="31"/>
      <c r="H1177" s="31"/>
      <c r="I1177" s="31"/>
      <c r="J1177" s="31"/>
      <c r="K1177" s="31"/>
      <c r="L1177" s="14"/>
      <c r="M1177" s="28"/>
      <c r="N1177" s="32"/>
      <c r="O1177" s="27"/>
      <c r="P1177" s="45"/>
      <c r="Q1177"/>
      <c r="R1177" s="47"/>
      <c r="S1177" s="47"/>
      <c r="T1177" s="47"/>
      <c r="U1177" s="27"/>
      <c r="V1177" s="45"/>
      <c r="W1177" s="40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27"/>
      <c r="AK1177" s="40"/>
      <c r="AL1177" s="27"/>
      <c r="AM1177" s="27"/>
      <c r="AQ1177" s="27"/>
      <c r="AR1177" s="40"/>
    </row>
    <row r="1178" spans="1:44" s="29" customFormat="1">
      <c r="A1178" s="45"/>
      <c r="B1178" s="27"/>
      <c r="C1178" s="31"/>
      <c r="D1178" s="31"/>
      <c r="E1178" s="31"/>
      <c r="F1178" s="31"/>
      <c r="G1178" s="31"/>
      <c r="H1178" s="31"/>
      <c r="I1178" s="31"/>
      <c r="J1178" s="31"/>
      <c r="K1178" s="31"/>
      <c r="L1178" s="14"/>
      <c r="M1178" s="28"/>
      <c r="N1178" s="32"/>
      <c r="O1178" s="27"/>
      <c r="P1178" s="45"/>
      <c r="Q1178"/>
      <c r="R1178" s="47"/>
      <c r="S1178" s="47"/>
      <c r="T1178" s="47"/>
      <c r="U1178" s="27"/>
      <c r="V1178" s="45"/>
      <c r="W1178" s="40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27"/>
      <c r="AK1178" s="40"/>
      <c r="AL1178" s="27"/>
      <c r="AM1178" s="27"/>
      <c r="AQ1178" s="27"/>
      <c r="AR1178" s="40"/>
    </row>
    <row r="1179" spans="1:44" s="29" customFormat="1">
      <c r="A1179" s="45"/>
      <c r="B1179" s="27"/>
      <c r="C1179" s="31"/>
      <c r="D1179" s="31"/>
      <c r="E1179" s="31"/>
      <c r="F1179" s="31"/>
      <c r="G1179" s="31"/>
      <c r="H1179" s="31"/>
      <c r="I1179" s="31"/>
      <c r="J1179" s="31"/>
      <c r="K1179" s="31"/>
      <c r="L1179" s="14"/>
      <c r="M1179" s="28"/>
      <c r="N1179" s="32"/>
      <c r="O1179" s="27"/>
      <c r="P1179" s="45"/>
      <c r="Q1179"/>
      <c r="R1179" s="47"/>
      <c r="S1179" s="47"/>
      <c r="T1179" s="47"/>
      <c r="U1179" s="27"/>
      <c r="V1179" s="45"/>
      <c r="W1179" s="40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27"/>
      <c r="AK1179" s="40"/>
      <c r="AL1179" s="27"/>
      <c r="AM1179" s="27"/>
      <c r="AQ1179" s="27"/>
      <c r="AR1179" s="40"/>
    </row>
    <row r="1180" spans="1:44" s="29" customFormat="1">
      <c r="A1180" s="45"/>
      <c r="B1180" s="27"/>
      <c r="C1180" s="31"/>
      <c r="D1180" s="31"/>
      <c r="E1180" s="31"/>
      <c r="F1180" s="31"/>
      <c r="G1180" s="31"/>
      <c r="H1180" s="31"/>
      <c r="I1180" s="31"/>
      <c r="J1180" s="31"/>
      <c r="K1180" s="31"/>
      <c r="L1180" s="14"/>
      <c r="M1180" s="28"/>
      <c r="N1180" s="32"/>
      <c r="O1180" s="27"/>
      <c r="P1180" s="45"/>
      <c r="Q1180"/>
      <c r="R1180" s="47"/>
      <c r="S1180" s="47"/>
      <c r="T1180" s="47"/>
      <c r="U1180" s="27"/>
      <c r="V1180" s="45"/>
      <c r="W1180" s="40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27"/>
      <c r="AK1180" s="40"/>
      <c r="AL1180" s="27"/>
      <c r="AM1180" s="27"/>
      <c r="AQ1180" s="27"/>
      <c r="AR1180" s="40"/>
    </row>
    <row r="1181" spans="1:44" s="29" customFormat="1">
      <c r="A1181" s="45"/>
      <c r="B1181" s="27"/>
      <c r="C1181" s="31"/>
      <c r="D1181" s="31"/>
      <c r="E1181" s="31"/>
      <c r="F1181" s="31"/>
      <c r="G1181" s="31"/>
      <c r="H1181" s="31"/>
      <c r="I1181" s="31"/>
      <c r="J1181" s="31"/>
      <c r="K1181" s="31"/>
      <c r="L1181" s="14"/>
      <c r="M1181" s="28"/>
      <c r="N1181" s="32"/>
      <c r="O1181" s="27"/>
      <c r="P1181" s="45"/>
      <c r="Q1181"/>
      <c r="R1181" s="47"/>
      <c r="S1181" s="47"/>
      <c r="T1181" s="47"/>
      <c r="U1181" s="27"/>
      <c r="V1181" s="45"/>
      <c r="W1181" s="40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40"/>
      <c r="AL1181" s="27"/>
      <c r="AM1181" s="27"/>
      <c r="AQ1181" s="27"/>
      <c r="AR1181" s="40"/>
    </row>
    <row r="1182" spans="1:44" s="29" customFormat="1">
      <c r="A1182" s="45"/>
      <c r="B1182" s="27"/>
      <c r="C1182" s="31"/>
      <c r="D1182" s="31"/>
      <c r="E1182" s="31"/>
      <c r="F1182" s="31"/>
      <c r="G1182" s="31"/>
      <c r="H1182" s="31"/>
      <c r="I1182" s="31"/>
      <c r="J1182" s="31"/>
      <c r="K1182" s="31"/>
      <c r="L1182" s="14"/>
      <c r="M1182" s="28"/>
      <c r="N1182" s="32"/>
      <c r="O1182" s="27"/>
      <c r="P1182" s="45"/>
      <c r="Q1182"/>
      <c r="R1182" s="47"/>
      <c r="S1182" s="47"/>
      <c r="T1182" s="47"/>
      <c r="U1182" s="27"/>
      <c r="V1182" s="45"/>
      <c r="W1182" s="40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40"/>
      <c r="AL1182" s="27"/>
      <c r="AM1182" s="27"/>
      <c r="AQ1182" s="27"/>
      <c r="AR1182" s="40"/>
    </row>
    <row r="1183" spans="1:44" s="29" customFormat="1">
      <c r="A1183" s="45"/>
      <c r="B1183" s="27"/>
      <c r="C1183" s="31"/>
      <c r="D1183" s="31"/>
      <c r="E1183" s="31"/>
      <c r="F1183" s="31"/>
      <c r="G1183" s="31"/>
      <c r="H1183" s="31"/>
      <c r="I1183" s="31"/>
      <c r="J1183" s="31"/>
      <c r="K1183" s="31"/>
      <c r="L1183" s="14"/>
      <c r="M1183" s="28"/>
      <c r="N1183" s="32"/>
      <c r="O1183" s="27"/>
      <c r="P1183" s="45"/>
      <c r="Q1183"/>
      <c r="R1183" s="47"/>
      <c r="S1183" s="47"/>
      <c r="T1183" s="47"/>
      <c r="U1183" s="27"/>
      <c r="V1183" s="45"/>
      <c r="W1183" s="40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40"/>
      <c r="AL1183" s="27"/>
      <c r="AM1183" s="27"/>
      <c r="AQ1183" s="27"/>
      <c r="AR1183" s="40"/>
    </row>
    <row r="1184" spans="1:44" s="29" customFormat="1">
      <c r="A1184" s="45"/>
      <c r="B1184" s="27"/>
      <c r="C1184" s="31"/>
      <c r="D1184" s="31"/>
      <c r="E1184" s="31"/>
      <c r="F1184" s="31"/>
      <c r="G1184" s="31"/>
      <c r="H1184" s="31"/>
      <c r="I1184" s="31"/>
      <c r="J1184" s="31"/>
      <c r="K1184" s="31"/>
      <c r="L1184" s="14"/>
      <c r="M1184" s="28"/>
      <c r="N1184" s="32"/>
      <c r="O1184" s="27"/>
      <c r="P1184" s="45"/>
      <c r="Q1184"/>
      <c r="R1184" s="47"/>
      <c r="S1184" s="47"/>
      <c r="T1184" s="47"/>
      <c r="U1184" s="27"/>
      <c r="V1184" s="45"/>
      <c r="W1184" s="40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40"/>
      <c r="AL1184" s="27"/>
      <c r="AM1184" s="27"/>
      <c r="AQ1184" s="27"/>
      <c r="AR1184" s="40"/>
    </row>
    <row r="1185" spans="1:44" s="29" customFormat="1">
      <c r="A1185" s="45"/>
      <c r="B1185" s="27"/>
      <c r="C1185" s="31"/>
      <c r="D1185" s="31"/>
      <c r="E1185" s="31"/>
      <c r="F1185" s="31"/>
      <c r="G1185" s="31"/>
      <c r="H1185" s="31"/>
      <c r="I1185" s="31"/>
      <c r="J1185" s="31"/>
      <c r="K1185" s="31"/>
      <c r="L1185" s="14"/>
      <c r="M1185" s="28"/>
      <c r="N1185" s="32"/>
      <c r="O1185" s="27"/>
      <c r="P1185" s="45"/>
      <c r="Q1185"/>
      <c r="R1185" s="47"/>
      <c r="S1185" s="47"/>
      <c r="T1185" s="47"/>
      <c r="U1185" s="27"/>
      <c r="V1185" s="45"/>
      <c r="W1185" s="40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40"/>
      <c r="AL1185" s="27"/>
      <c r="AM1185" s="27"/>
      <c r="AQ1185" s="27"/>
      <c r="AR1185" s="40"/>
    </row>
    <row r="1186" spans="1:44" s="29" customFormat="1">
      <c r="A1186" s="45"/>
      <c r="B1186" s="27"/>
      <c r="C1186" s="31"/>
      <c r="D1186" s="31"/>
      <c r="E1186" s="31"/>
      <c r="F1186" s="31"/>
      <c r="G1186" s="31"/>
      <c r="H1186" s="31"/>
      <c r="I1186" s="31"/>
      <c r="J1186" s="31"/>
      <c r="K1186" s="31"/>
      <c r="L1186" s="14"/>
      <c r="M1186" s="28"/>
      <c r="N1186" s="32"/>
      <c r="O1186" s="27"/>
      <c r="P1186" s="45"/>
      <c r="Q1186"/>
      <c r="R1186" s="47"/>
      <c r="S1186" s="47"/>
      <c r="T1186" s="47"/>
      <c r="U1186" s="27"/>
      <c r="V1186" s="45"/>
      <c r="W1186" s="40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40"/>
      <c r="AL1186" s="27"/>
      <c r="AM1186" s="27"/>
      <c r="AQ1186" s="27"/>
      <c r="AR1186" s="40"/>
    </row>
    <row r="1187" spans="1:44" s="29" customFormat="1">
      <c r="A1187" s="45"/>
      <c r="B1187" s="27"/>
      <c r="C1187" s="31"/>
      <c r="D1187" s="31"/>
      <c r="E1187" s="31"/>
      <c r="F1187" s="31"/>
      <c r="G1187" s="31"/>
      <c r="H1187" s="31"/>
      <c r="I1187" s="31"/>
      <c r="J1187" s="31"/>
      <c r="K1187" s="31"/>
      <c r="L1187" s="14"/>
      <c r="M1187" s="28"/>
      <c r="N1187" s="32"/>
      <c r="O1187" s="27"/>
      <c r="P1187" s="45"/>
      <c r="Q1187"/>
      <c r="R1187" s="47"/>
      <c r="S1187" s="47"/>
      <c r="T1187" s="47"/>
      <c r="U1187" s="27"/>
      <c r="V1187" s="45"/>
      <c r="W1187" s="40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40"/>
      <c r="AL1187" s="27"/>
      <c r="AM1187" s="27"/>
      <c r="AQ1187" s="27"/>
      <c r="AR1187" s="40"/>
    </row>
    <row r="1188" spans="1:44" s="29" customFormat="1">
      <c r="A1188" s="45"/>
      <c r="B1188" s="27"/>
      <c r="C1188" s="31"/>
      <c r="D1188" s="31"/>
      <c r="E1188" s="31"/>
      <c r="F1188" s="31"/>
      <c r="G1188" s="31"/>
      <c r="H1188" s="31"/>
      <c r="I1188" s="31"/>
      <c r="J1188" s="31"/>
      <c r="K1188" s="31"/>
      <c r="L1188" s="14"/>
      <c r="M1188" s="28"/>
      <c r="N1188" s="32"/>
      <c r="O1188" s="27"/>
      <c r="P1188" s="45"/>
      <c r="Q1188"/>
      <c r="R1188" s="47"/>
      <c r="S1188" s="47"/>
      <c r="T1188" s="47"/>
      <c r="U1188" s="27"/>
      <c r="V1188" s="45"/>
      <c r="W1188" s="40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27"/>
      <c r="AK1188" s="40"/>
      <c r="AL1188" s="27"/>
      <c r="AM1188" s="27"/>
      <c r="AQ1188" s="27"/>
      <c r="AR1188" s="40"/>
    </row>
    <row r="1189" spans="1:44" s="29" customFormat="1">
      <c r="A1189" s="45"/>
      <c r="B1189" s="27"/>
      <c r="C1189" s="31"/>
      <c r="D1189" s="31"/>
      <c r="E1189" s="31"/>
      <c r="F1189" s="31"/>
      <c r="G1189" s="31"/>
      <c r="H1189" s="31"/>
      <c r="I1189" s="31"/>
      <c r="J1189" s="31"/>
      <c r="K1189" s="31"/>
      <c r="L1189" s="14"/>
      <c r="M1189" s="28"/>
      <c r="N1189" s="32"/>
      <c r="O1189" s="27"/>
      <c r="P1189" s="45"/>
      <c r="Q1189"/>
      <c r="R1189" s="47"/>
      <c r="S1189" s="47"/>
      <c r="T1189" s="47"/>
      <c r="U1189" s="27"/>
      <c r="V1189" s="45"/>
      <c r="W1189" s="40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27"/>
      <c r="AK1189" s="40"/>
      <c r="AL1189" s="27"/>
      <c r="AM1189" s="27"/>
      <c r="AQ1189" s="27"/>
      <c r="AR1189" s="40"/>
    </row>
    <row r="1190" spans="1:44" s="29" customFormat="1">
      <c r="A1190" s="45"/>
      <c r="B1190" s="27"/>
      <c r="C1190" s="31"/>
      <c r="D1190" s="31"/>
      <c r="E1190" s="31"/>
      <c r="F1190" s="31"/>
      <c r="G1190" s="31"/>
      <c r="H1190" s="31"/>
      <c r="I1190" s="31"/>
      <c r="J1190" s="31"/>
      <c r="K1190" s="31"/>
      <c r="L1190" s="14"/>
      <c r="M1190" s="28"/>
      <c r="N1190" s="32"/>
      <c r="O1190" s="27"/>
      <c r="P1190" s="45"/>
      <c r="Q1190"/>
      <c r="R1190" s="47"/>
      <c r="S1190" s="47"/>
      <c r="T1190" s="47"/>
      <c r="U1190" s="27"/>
      <c r="V1190" s="45"/>
      <c r="W1190" s="40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40"/>
      <c r="AL1190" s="27"/>
      <c r="AM1190" s="27"/>
      <c r="AQ1190" s="27"/>
      <c r="AR1190" s="40"/>
    </row>
    <row r="1191" spans="1:44" s="29" customFormat="1">
      <c r="A1191" s="45"/>
      <c r="B1191" s="27"/>
      <c r="C1191" s="31"/>
      <c r="D1191" s="31"/>
      <c r="E1191" s="31"/>
      <c r="F1191" s="31"/>
      <c r="G1191" s="31"/>
      <c r="H1191" s="31"/>
      <c r="I1191" s="31"/>
      <c r="J1191" s="31"/>
      <c r="K1191" s="31"/>
      <c r="L1191" s="14"/>
      <c r="M1191" s="28"/>
      <c r="N1191" s="32"/>
      <c r="O1191" s="27"/>
      <c r="P1191" s="45"/>
      <c r="Q1191"/>
      <c r="R1191" s="47"/>
      <c r="S1191" s="47"/>
      <c r="T1191" s="47"/>
      <c r="U1191" s="27"/>
      <c r="V1191" s="45"/>
      <c r="W1191" s="40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40"/>
      <c r="AL1191" s="27"/>
      <c r="AM1191" s="27"/>
      <c r="AQ1191" s="27"/>
      <c r="AR1191" s="40"/>
    </row>
    <row r="1192" spans="1:44" s="29" customFormat="1">
      <c r="A1192" s="45"/>
      <c r="B1192" s="27"/>
      <c r="C1192" s="31"/>
      <c r="D1192" s="31"/>
      <c r="E1192" s="31"/>
      <c r="F1192" s="31"/>
      <c r="G1192" s="31"/>
      <c r="H1192" s="31"/>
      <c r="I1192" s="31"/>
      <c r="J1192" s="31"/>
      <c r="K1192" s="31"/>
      <c r="L1192" s="14"/>
      <c r="M1192" s="28"/>
      <c r="N1192" s="32"/>
      <c r="O1192" s="27"/>
      <c r="P1192" s="45"/>
      <c r="Q1192"/>
      <c r="R1192" s="47"/>
      <c r="S1192" s="47"/>
      <c r="T1192" s="47"/>
      <c r="U1192" s="27"/>
      <c r="V1192" s="45"/>
      <c r="W1192" s="40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27"/>
      <c r="AK1192" s="40"/>
      <c r="AL1192" s="27"/>
      <c r="AM1192" s="27"/>
      <c r="AQ1192" s="27"/>
      <c r="AR1192" s="40"/>
    </row>
    <row r="1193" spans="1:44" s="29" customFormat="1">
      <c r="A1193" s="45"/>
      <c r="B1193" s="27"/>
      <c r="C1193" s="31"/>
      <c r="D1193" s="31"/>
      <c r="E1193" s="31"/>
      <c r="F1193" s="31"/>
      <c r="G1193" s="31"/>
      <c r="H1193" s="31"/>
      <c r="I1193" s="31"/>
      <c r="J1193" s="31"/>
      <c r="K1193" s="31"/>
      <c r="L1193" s="14"/>
      <c r="M1193" s="28"/>
      <c r="N1193" s="32"/>
      <c r="O1193" s="27"/>
      <c r="P1193" s="45"/>
      <c r="Q1193"/>
      <c r="R1193" s="47"/>
      <c r="S1193" s="47"/>
      <c r="T1193" s="47"/>
      <c r="U1193" s="27"/>
      <c r="V1193" s="45"/>
      <c r="W1193" s="40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27"/>
      <c r="AK1193" s="40"/>
      <c r="AL1193" s="27"/>
      <c r="AM1193" s="27"/>
      <c r="AQ1193" s="27"/>
      <c r="AR1193" s="40"/>
    </row>
    <row r="1194" spans="1:44" s="29" customFormat="1">
      <c r="A1194" s="45"/>
      <c r="B1194" s="27"/>
      <c r="C1194" s="31"/>
      <c r="D1194" s="31"/>
      <c r="E1194" s="31"/>
      <c r="F1194" s="31"/>
      <c r="G1194" s="31"/>
      <c r="H1194" s="31"/>
      <c r="I1194" s="31"/>
      <c r="J1194" s="31"/>
      <c r="K1194" s="31"/>
      <c r="L1194" s="14"/>
      <c r="M1194" s="28"/>
      <c r="N1194" s="32"/>
      <c r="O1194" s="27"/>
      <c r="P1194" s="45"/>
      <c r="Q1194"/>
      <c r="R1194" s="47"/>
      <c r="S1194" s="47"/>
      <c r="T1194" s="47"/>
      <c r="U1194" s="27"/>
      <c r="V1194" s="45"/>
      <c r="W1194" s="40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27"/>
      <c r="AK1194" s="40"/>
      <c r="AL1194" s="27"/>
      <c r="AM1194" s="27"/>
      <c r="AQ1194" s="27"/>
      <c r="AR1194" s="40"/>
    </row>
    <row r="1195" spans="1:44" s="29" customFormat="1">
      <c r="A1195" s="45"/>
      <c r="B1195" s="27"/>
      <c r="C1195" s="31"/>
      <c r="D1195" s="31"/>
      <c r="E1195" s="31"/>
      <c r="F1195" s="31"/>
      <c r="G1195" s="31"/>
      <c r="H1195" s="31"/>
      <c r="I1195" s="31"/>
      <c r="J1195" s="31"/>
      <c r="K1195" s="31"/>
      <c r="L1195" s="14"/>
      <c r="M1195" s="28"/>
      <c r="N1195" s="32"/>
      <c r="O1195" s="27"/>
      <c r="P1195" s="45"/>
      <c r="Q1195"/>
      <c r="R1195" s="47"/>
      <c r="S1195" s="47"/>
      <c r="T1195" s="47"/>
      <c r="U1195" s="27"/>
      <c r="V1195" s="45"/>
      <c r="W1195" s="40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27"/>
      <c r="AK1195" s="40"/>
      <c r="AL1195" s="27"/>
      <c r="AM1195" s="27"/>
      <c r="AQ1195" s="27"/>
      <c r="AR1195" s="40"/>
    </row>
    <row r="1196" spans="1:44" s="29" customFormat="1">
      <c r="A1196" s="45"/>
      <c r="B1196" s="27"/>
      <c r="C1196" s="31"/>
      <c r="D1196" s="31"/>
      <c r="E1196" s="31"/>
      <c r="F1196" s="31"/>
      <c r="G1196" s="31"/>
      <c r="H1196" s="31"/>
      <c r="I1196" s="31"/>
      <c r="J1196" s="31"/>
      <c r="K1196" s="31"/>
      <c r="L1196" s="14"/>
      <c r="M1196" s="28"/>
      <c r="N1196" s="32"/>
      <c r="O1196" s="27"/>
      <c r="P1196" s="45"/>
      <c r="Q1196"/>
      <c r="R1196" s="47"/>
      <c r="S1196" s="47"/>
      <c r="T1196" s="47"/>
      <c r="U1196" s="27"/>
      <c r="V1196" s="45"/>
      <c r="W1196" s="40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27"/>
      <c r="AK1196" s="40"/>
      <c r="AL1196" s="27"/>
      <c r="AM1196" s="27"/>
      <c r="AQ1196" s="27"/>
      <c r="AR1196" s="40"/>
    </row>
    <row r="1197" spans="1:44" s="29" customFormat="1">
      <c r="A1197" s="45"/>
      <c r="B1197" s="27"/>
      <c r="C1197" s="31"/>
      <c r="D1197" s="31"/>
      <c r="E1197" s="31"/>
      <c r="F1197" s="31"/>
      <c r="G1197" s="31"/>
      <c r="H1197" s="31"/>
      <c r="I1197" s="31"/>
      <c r="J1197" s="31"/>
      <c r="K1197" s="31"/>
      <c r="L1197" s="14"/>
      <c r="M1197" s="28"/>
      <c r="N1197" s="32"/>
      <c r="O1197" s="27"/>
      <c r="P1197" s="45"/>
      <c r="Q1197"/>
      <c r="R1197" s="47"/>
      <c r="S1197" s="47"/>
      <c r="T1197" s="47"/>
      <c r="U1197" s="27"/>
      <c r="V1197" s="45"/>
      <c r="W1197" s="40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27"/>
      <c r="AK1197" s="40"/>
      <c r="AL1197" s="27"/>
      <c r="AM1197" s="27"/>
      <c r="AQ1197" s="27"/>
      <c r="AR1197" s="40"/>
    </row>
    <row r="1198" spans="1:44" s="29" customFormat="1">
      <c r="A1198" s="45"/>
      <c r="B1198" s="27"/>
      <c r="C1198" s="31"/>
      <c r="D1198" s="31"/>
      <c r="E1198" s="31"/>
      <c r="F1198" s="31"/>
      <c r="G1198" s="31"/>
      <c r="H1198" s="31"/>
      <c r="I1198" s="31"/>
      <c r="J1198" s="31"/>
      <c r="K1198" s="31"/>
      <c r="L1198" s="14"/>
      <c r="M1198" s="28"/>
      <c r="N1198" s="32"/>
      <c r="O1198" s="27"/>
      <c r="P1198" s="45"/>
      <c r="Q1198"/>
      <c r="R1198" s="47"/>
      <c r="S1198" s="47"/>
      <c r="T1198" s="47"/>
      <c r="U1198" s="27"/>
      <c r="V1198" s="45"/>
      <c r="W1198" s="40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27"/>
      <c r="AK1198" s="40"/>
      <c r="AL1198" s="27"/>
      <c r="AM1198" s="27"/>
      <c r="AQ1198" s="27"/>
      <c r="AR1198" s="40"/>
    </row>
    <row r="1199" spans="1:44" s="29" customFormat="1">
      <c r="A1199" s="45"/>
      <c r="B1199" s="27"/>
      <c r="C1199" s="31"/>
      <c r="D1199" s="31"/>
      <c r="E1199" s="31"/>
      <c r="F1199" s="31"/>
      <c r="G1199" s="31"/>
      <c r="H1199" s="31"/>
      <c r="I1199" s="31"/>
      <c r="J1199" s="31"/>
      <c r="K1199" s="31"/>
      <c r="L1199" s="14"/>
      <c r="M1199" s="28"/>
      <c r="N1199" s="32"/>
      <c r="O1199" s="27"/>
      <c r="P1199" s="45"/>
      <c r="Q1199"/>
      <c r="R1199" s="47"/>
      <c r="S1199" s="47"/>
      <c r="T1199" s="47"/>
      <c r="U1199" s="27"/>
      <c r="V1199" s="45"/>
      <c r="W1199" s="40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27"/>
      <c r="AK1199" s="40"/>
      <c r="AL1199" s="27"/>
      <c r="AM1199" s="27"/>
      <c r="AQ1199" s="27"/>
      <c r="AR1199" s="40"/>
    </row>
    <row r="1200" spans="1:44" s="29" customFormat="1">
      <c r="A1200" s="45"/>
      <c r="B1200" s="27"/>
      <c r="C1200" s="31"/>
      <c r="D1200" s="31"/>
      <c r="E1200" s="31"/>
      <c r="F1200" s="31"/>
      <c r="G1200" s="31"/>
      <c r="H1200" s="31"/>
      <c r="I1200" s="31"/>
      <c r="J1200" s="31"/>
      <c r="K1200" s="31"/>
      <c r="L1200" s="14"/>
      <c r="M1200" s="28"/>
      <c r="N1200" s="32"/>
      <c r="O1200" s="27"/>
      <c r="P1200" s="45"/>
      <c r="Q1200"/>
      <c r="R1200" s="47"/>
      <c r="S1200" s="47"/>
      <c r="T1200" s="47"/>
      <c r="U1200" s="27"/>
      <c r="V1200" s="45"/>
      <c r="W1200" s="40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27"/>
      <c r="AK1200" s="40"/>
      <c r="AL1200" s="27"/>
      <c r="AM1200" s="27"/>
      <c r="AQ1200" s="27"/>
      <c r="AR1200" s="40"/>
    </row>
    <row r="1201" spans="1:44" s="29" customFormat="1">
      <c r="A1201" s="45"/>
      <c r="B1201" s="27"/>
      <c r="C1201" s="31"/>
      <c r="D1201" s="31"/>
      <c r="E1201" s="31"/>
      <c r="F1201" s="31"/>
      <c r="G1201" s="31"/>
      <c r="H1201" s="31"/>
      <c r="I1201" s="31"/>
      <c r="J1201" s="31"/>
      <c r="K1201" s="31"/>
      <c r="L1201" s="14"/>
      <c r="M1201" s="28"/>
      <c r="N1201" s="32"/>
      <c r="O1201" s="27"/>
      <c r="P1201" s="45"/>
      <c r="Q1201"/>
      <c r="R1201" s="47"/>
      <c r="S1201" s="47"/>
      <c r="T1201" s="47"/>
      <c r="U1201" s="27"/>
      <c r="V1201" s="45"/>
      <c r="W1201" s="40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27"/>
      <c r="AK1201" s="40"/>
      <c r="AL1201" s="27"/>
      <c r="AM1201" s="27"/>
      <c r="AQ1201" s="27"/>
      <c r="AR1201" s="40"/>
    </row>
    <row r="1202" spans="1:44" s="29" customFormat="1">
      <c r="A1202" s="45"/>
      <c r="B1202" s="27"/>
      <c r="C1202" s="31"/>
      <c r="D1202" s="31"/>
      <c r="E1202" s="31"/>
      <c r="F1202" s="31"/>
      <c r="G1202" s="31"/>
      <c r="H1202" s="31"/>
      <c r="I1202" s="31"/>
      <c r="J1202" s="31"/>
      <c r="K1202" s="31"/>
      <c r="L1202" s="14"/>
      <c r="M1202" s="28"/>
      <c r="N1202" s="32"/>
      <c r="O1202" s="27"/>
      <c r="P1202" s="45"/>
      <c r="Q1202"/>
      <c r="R1202" s="47"/>
      <c r="S1202" s="47"/>
      <c r="T1202" s="47"/>
      <c r="U1202" s="27"/>
      <c r="V1202" s="45"/>
      <c r="W1202" s="40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27"/>
      <c r="AK1202" s="40"/>
      <c r="AL1202" s="27"/>
      <c r="AM1202" s="27"/>
      <c r="AQ1202" s="27"/>
      <c r="AR1202" s="40"/>
    </row>
    <row r="1203" spans="1:44" s="29" customFormat="1">
      <c r="A1203" s="45"/>
      <c r="B1203" s="27"/>
      <c r="C1203" s="31"/>
      <c r="D1203" s="31"/>
      <c r="E1203" s="31"/>
      <c r="F1203" s="31"/>
      <c r="G1203" s="31"/>
      <c r="H1203" s="31"/>
      <c r="I1203" s="31"/>
      <c r="J1203" s="31"/>
      <c r="K1203" s="31"/>
      <c r="L1203" s="14"/>
      <c r="M1203" s="28"/>
      <c r="N1203" s="32"/>
      <c r="O1203" s="27"/>
      <c r="P1203" s="45"/>
      <c r="Q1203"/>
      <c r="R1203" s="47"/>
      <c r="S1203" s="47"/>
      <c r="T1203" s="47"/>
      <c r="U1203" s="27"/>
      <c r="V1203" s="45"/>
      <c r="W1203" s="40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27"/>
      <c r="AK1203" s="40"/>
      <c r="AL1203" s="27"/>
      <c r="AM1203" s="27"/>
      <c r="AQ1203" s="27"/>
      <c r="AR1203" s="40"/>
    </row>
    <row r="1204" spans="1:44" s="29" customFormat="1">
      <c r="A1204" s="45"/>
      <c r="B1204" s="27"/>
      <c r="C1204" s="31"/>
      <c r="D1204" s="31"/>
      <c r="E1204" s="31"/>
      <c r="F1204" s="31"/>
      <c r="G1204" s="31"/>
      <c r="H1204" s="31"/>
      <c r="I1204" s="31"/>
      <c r="J1204" s="31"/>
      <c r="K1204" s="31"/>
      <c r="L1204" s="14"/>
      <c r="M1204" s="28"/>
      <c r="N1204" s="32"/>
      <c r="O1204" s="27"/>
      <c r="P1204" s="45"/>
      <c r="Q1204"/>
      <c r="R1204" s="47"/>
      <c r="S1204" s="47"/>
      <c r="T1204" s="47"/>
      <c r="U1204" s="27"/>
      <c r="V1204" s="45"/>
      <c r="W1204" s="40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27"/>
      <c r="AK1204" s="40"/>
      <c r="AL1204" s="27"/>
      <c r="AM1204" s="27"/>
      <c r="AQ1204" s="27"/>
      <c r="AR1204" s="40"/>
    </row>
    <row r="1205" spans="1:44" s="29" customFormat="1">
      <c r="A1205" s="45"/>
      <c r="B1205" s="27"/>
      <c r="C1205" s="31"/>
      <c r="D1205" s="31"/>
      <c r="E1205" s="31"/>
      <c r="F1205" s="31"/>
      <c r="G1205" s="31"/>
      <c r="H1205" s="31"/>
      <c r="I1205" s="31"/>
      <c r="J1205" s="31"/>
      <c r="K1205" s="31"/>
      <c r="L1205" s="14"/>
      <c r="M1205" s="28"/>
      <c r="N1205" s="32"/>
      <c r="O1205" s="27"/>
      <c r="P1205" s="45"/>
      <c r="Q1205"/>
      <c r="R1205" s="47"/>
      <c r="S1205" s="47"/>
      <c r="T1205" s="47"/>
      <c r="U1205" s="27"/>
      <c r="V1205" s="45"/>
      <c r="W1205" s="40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27"/>
      <c r="AK1205" s="40"/>
      <c r="AL1205" s="27"/>
      <c r="AM1205" s="27"/>
      <c r="AQ1205" s="27"/>
      <c r="AR1205" s="40"/>
    </row>
    <row r="1206" spans="1:44" s="29" customFormat="1">
      <c r="A1206" s="45"/>
      <c r="B1206" s="27"/>
      <c r="C1206" s="31"/>
      <c r="D1206" s="31"/>
      <c r="E1206" s="31"/>
      <c r="F1206" s="31"/>
      <c r="G1206" s="31"/>
      <c r="H1206" s="31"/>
      <c r="I1206" s="31"/>
      <c r="J1206" s="31"/>
      <c r="K1206" s="31"/>
      <c r="L1206" s="14"/>
      <c r="M1206" s="28"/>
      <c r="N1206" s="32"/>
      <c r="O1206" s="27"/>
      <c r="P1206" s="45"/>
      <c r="Q1206"/>
      <c r="R1206" s="47"/>
      <c r="S1206" s="47"/>
      <c r="T1206" s="47"/>
      <c r="U1206" s="27"/>
      <c r="V1206" s="45"/>
      <c r="W1206" s="40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27"/>
      <c r="AK1206" s="40"/>
      <c r="AL1206" s="27"/>
      <c r="AM1206" s="27"/>
      <c r="AQ1206" s="27"/>
      <c r="AR1206" s="40"/>
    </row>
    <row r="1207" spans="1:44" s="29" customFormat="1">
      <c r="A1207" s="45"/>
      <c r="B1207" s="27"/>
      <c r="C1207" s="31"/>
      <c r="D1207" s="31"/>
      <c r="E1207" s="31"/>
      <c r="F1207" s="31"/>
      <c r="G1207" s="31"/>
      <c r="H1207" s="31"/>
      <c r="I1207" s="31"/>
      <c r="J1207" s="31"/>
      <c r="K1207" s="31"/>
      <c r="L1207" s="14"/>
      <c r="M1207" s="28"/>
      <c r="N1207" s="32"/>
      <c r="O1207" s="27"/>
      <c r="P1207" s="45"/>
      <c r="Q1207"/>
      <c r="R1207" s="47"/>
      <c r="S1207" s="47"/>
      <c r="T1207" s="47"/>
      <c r="U1207" s="27"/>
      <c r="V1207" s="45"/>
      <c r="W1207" s="40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27"/>
      <c r="AK1207" s="40"/>
      <c r="AL1207" s="27"/>
      <c r="AM1207" s="27"/>
      <c r="AQ1207" s="27"/>
      <c r="AR1207" s="40"/>
    </row>
    <row r="1208" spans="1:44" s="29" customFormat="1">
      <c r="A1208" s="45"/>
      <c r="B1208" s="27"/>
      <c r="C1208" s="31"/>
      <c r="D1208" s="31"/>
      <c r="E1208" s="31"/>
      <c r="F1208" s="31"/>
      <c r="G1208" s="31"/>
      <c r="H1208" s="31"/>
      <c r="I1208" s="31"/>
      <c r="J1208" s="31"/>
      <c r="K1208" s="31"/>
      <c r="L1208" s="14"/>
      <c r="M1208" s="28"/>
      <c r="N1208" s="32"/>
      <c r="O1208" s="27"/>
      <c r="P1208" s="45"/>
      <c r="Q1208"/>
      <c r="R1208" s="47"/>
      <c r="S1208" s="47"/>
      <c r="T1208" s="47"/>
      <c r="U1208" s="27"/>
      <c r="V1208" s="45"/>
      <c r="W1208" s="40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27"/>
      <c r="AK1208" s="40"/>
      <c r="AL1208" s="27"/>
      <c r="AM1208" s="27"/>
      <c r="AQ1208" s="27"/>
      <c r="AR1208" s="40"/>
    </row>
    <row r="1209" spans="1:44" s="29" customFormat="1">
      <c r="A1209" s="45"/>
      <c r="B1209" s="27"/>
      <c r="C1209" s="31"/>
      <c r="D1209" s="31"/>
      <c r="E1209" s="31"/>
      <c r="F1209" s="31"/>
      <c r="G1209" s="31"/>
      <c r="H1209" s="31"/>
      <c r="I1209" s="31"/>
      <c r="J1209" s="31"/>
      <c r="K1209" s="31"/>
      <c r="L1209" s="14"/>
      <c r="M1209" s="28"/>
      <c r="N1209" s="32"/>
      <c r="O1209" s="27"/>
      <c r="P1209" s="45"/>
      <c r="Q1209"/>
      <c r="R1209" s="47"/>
      <c r="S1209" s="47"/>
      <c r="T1209" s="47"/>
      <c r="U1209" s="27"/>
      <c r="V1209" s="45"/>
      <c r="W1209" s="40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27"/>
      <c r="AK1209" s="40"/>
      <c r="AL1209" s="27"/>
      <c r="AM1209" s="27"/>
      <c r="AQ1209" s="27"/>
      <c r="AR1209" s="40"/>
    </row>
    <row r="1210" spans="1:44" s="29" customFormat="1">
      <c r="A1210" s="45"/>
      <c r="B1210" s="27"/>
      <c r="C1210" s="31"/>
      <c r="D1210" s="31"/>
      <c r="E1210" s="31"/>
      <c r="F1210" s="31"/>
      <c r="G1210" s="31"/>
      <c r="H1210" s="31"/>
      <c r="I1210" s="31"/>
      <c r="J1210" s="31"/>
      <c r="K1210" s="31"/>
      <c r="L1210" s="14"/>
      <c r="M1210" s="28"/>
      <c r="N1210" s="32"/>
      <c r="O1210" s="27"/>
      <c r="P1210" s="45"/>
      <c r="Q1210"/>
      <c r="R1210" s="47"/>
      <c r="S1210" s="47"/>
      <c r="T1210" s="47"/>
      <c r="U1210" s="27"/>
      <c r="V1210" s="45"/>
      <c r="W1210" s="40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27"/>
      <c r="AK1210" s="40"/>
      <c r="AL1210" s="27"/>
      <c r="AM1210" s="27"/>
      <c r="AQ1210" s="27"/>
      <c r="AR1210" s="40"/>
    </row>
    <row r="1211" spans="1:44" s="29" customFormat="1">
      <c r="A1211" s="45"/>
      <c r="B1211" s="27"/>
      <c r="C1211" s="31"/>
      <c r="D1211" s="31"/>
      <c r="E1211" s="31"/>
      <c r="F1211" s="31"/>
      <c r="G1211" s="31"/>
      <c r="H1211" s="31"/>
      <c r="I1211" s="31"/>
      <c r="J1211" s="31"/>
      <c r="K1211" s="31"/>
      <c r="L1211" s="14"/>
      <c r="M1211" s="28"/>
      <c r="N1211" s="32"/>
      <c r="O1211" s="27"/>
      <c r="P1211" s="45"/>
      <c r="Q1211"/>
      <c r="R1211" s="47"/>
      <c r="S1211" s="47"/>
      <c r="T1211" s="47"/>
      <c r="U1211" s="27"/>
      <c r="V1211" s="45"/>
      <c r="W1211" s="40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27"/>
      <c r="AK1211" s="40"/>
      <c r="AL1211" s="27"/>
      <c r="AM1211" s="27"/>
      <c r="AQ1211" s="27"/>
      <c r="AR1211" s="40"/>
    </row>
    <row r="1212" spans="1:44" s="29" customFormat="1">
      <c r="A1212" s="45"/>
      <c r="B1212" s="27"/>
      <c r="C1212" s="31"/>
      <c r="D1212" s="31"/>
      <c r="E1212" s="31"/>
      <c r="F1212" s="31"/>
      <c r="G1212" s="31"/>
      <c r="H1212" s="31"/>
      <c r="I1212" s="31"/>
      <c r="J1212" s="31"/>
      <c r="K1212" s="31"/>
      <c r="L1212" s="14"/>
      <c r="M1212" s="28"/>
      <c r="N1212" s="32"/>
      <c r="O1212" s="27"/>
      <c r="P1212" s="45"/>
      <c r="Q1212"/>
      <c r="R1212" s="47"/>
      <c r="S1212" s="47"/>
      <c r="T1212" s="47"/>
      <c r="U1212" s="27"/>
      <c r="V1212" s="45"/>
      <c r="W1212" s="40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27"/>
      <c r="AK1212" s="40"/>
      <c r="AL1212" s="27"/>
      <c r="AM1212" s="27"/>
      <c r="AQ1212" s="27"/>
      <c r="AR1212" s="40"/>
    </row>
    <row r="1213" spans="1:44" s="29" customFormat="1">
      <c r="A1213" s="45"/>
      <c r="B1213" s="27"/>
      <c r="C1213" s="31"/>
      <c r="D1213" s="31"/>
      <c r="E1213" s="31"/>
      <c r="F1213" s="31"/>
      <c r="G1213" s="31"/>
      <c r="H1213" s="31"/>
      <c r="I1213" s="31"/>
      <c r="J1213" s="31"/>
      <c r="K1213" s="31"/>
      <c r="L1213" s="14"/>
      <c r="M1213" s="28"/>
      <c r="N1213" s="32"/>
      <c r="O1213" s="27"/>
      <c r="P1213" s="45"/>
      <c r="Q1213"/>
      <c r="R1213" s="47"/>
      <c r="S1213" s="47"/>
      <c r="T1213" s="47"/>
      <c r="U1213" s="27"/>
      <c r="V1213" s="45"/>
      <c r="W1213" s="40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27"/>
      <c r="AK1213" s="40"/>
      <c r="AL1213" s="27"/>
      <c r="AM1213" s="27"/>
      <c r="AQ1213" s="27"/>
      <c r="AR1213" s="40"/>
    </row>
    <row r="1214" spans="1:44" s="29" customFormat="1">
      <c r="A1214" s="45"/>
      <c r="B1214" s="27"/>
      <c r="C1214" s="31"/>
      <c r="D1214" s="31"/>
      <c r="E1214" s="31"/>
      <c r="F1214" s="31"/>
      <c r="G1214" s="31"/>
      <c r="H1214" s="31"/>
      <c r="I1214" s="31"/>
      <c r="J1214" s="31"/>
      <c r="K1214" s="31"/>
      <c r="L1214" s="14"/>
      <c r="M1214" s="28"/>
      <c r="N1214" s="32"/>
      <c r="O1214" s="27"/>
      <c r="P1214" s="45"/>
      <c r="Q1214"/>
      <c r="R1214" s="47"/>
      <c r="S1214" s="47"/>
      <c r="T1214" s="47"/>
      <c r="U1214" s="27"/>
      <c r="V1214" s="45"/>
      <c r="W1214" s="40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27"/>
      <c r="AK1214" s="40"/>
      <c r="AL1214" s="27"/>
      <c r="AM1214" s="27"/>
      <c r="AQ1214" s="27"/>
      <c r="AR1214" s="40"/>
    </row>
    <row r="1215" spans="1:44" s="29" customFormat="1">
      <c r="A1215" s="45"/>
      <c r="B1215" s="27"/>
      <c r="C1215" s="31"/>
      <c r="D1215" s="31"/>
      <c r="E1215" s="31"/>
      <c r="F1215" s="31"/>
      <c r="G1215" s="31"/>
      <c r="H1215" s="31"/>
      <c r="I1215" s="31"/>
      <c r="J1215" s="31"/>
      <c r="K1215" s="31"/>
      <c r="L1215" s="14"/>
      <c r="M1215" s="28"/>
      <c r="N1215" s="32"/>
      <c r="O1215" s="27"/>
      <c r="P1215" s="45"/>
      <c r="Q1215"/>
      <c r="R1215" s="47"/>
      <c r="S1215" s="47"/>
      <c r="T1215" s="47"/>
      <c r="U1215" s="27"/>
      <c r="V1215" s="45"/>
      <c r="W1215" s="40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27"/>
      <c r="AK1215" s="40"/>
      <c r="AL1215" s="27"/>
      <c r="AM1215" s="27"/>
      <c r="AQ1215" s="27"/>
      <c r="AR1215" s="40"/>
    </row>
    <row r="1216" spans="1:44" s="29" customFormat="1">
      <c r="A1216" s="45"/>
      <c r="B1216" s="27"/>
      <c r="C1216" s="31"/>
      <c r="D1216" s="31"/>
      <c r="E1216" s="31"/>
      <c r="F1216" s="31"/>
      <c r="G1216" s="31"/>
      <c r="H1216" s="31"/>
      <c r="I1216" s="31"/>
      <c r="J1216" s="31"/>
      <c r="K1216" s="31"/>
      <c r="L1216" s="14"/>
      <c r="M1216" s="28"/>
      <c r="N1216" s="32"/>
      <c r="O1216" s="27"/>
      <c r="P1216" s="45"/>
      <c r="Q1216"/>
      <c r="R1216" s="47"/>
      <c r="S1216" s="47"/>
      <c r="T1216" s="47"/>
      <c r="U1216" s="27"/>
      <c r="V1216" s="45"/>
      <c r="W1216" s="40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27"/>
      <c r="AK1216" s="40"/>
      <c r="AL1216" s="27"/>
      <c r="AM1216" s="27"/>
      <c r="AQ1216" s="27"/>
      <c r="AR1216" s="40"/>
    </row>
    <row r="1217" spans="1:44" s="29" customFormat="1">
      <c r="A1217" s="45"/>
      <c r="B1217" s="27"/>
      <c r="C1217" s="31"/>
      <c r="D1217" s="31"/>
      <c r="E1217" s="31"/>
      <c r="F1217" s="31"/>
      <c r="G1217" s="31"/>
      <c r="H1217" s="31"/>
      <c r="I1217" s="31"/>
      <c r="J1217" s="31"/>
      <c r="K1217" s="31"/>
      <c r="L1217" s="14"/>
      <c r="M1217" s="28"/>
      <c r="N1217" s="32"/>
      <c r="O1217" s="27"/>
      <c r="P1217" s="45"/>
      <c r="Q1217"/>
      <c r="R1217" s="47"/>
      <c r="S1217" s="47"/>
      <c r="T1217" s="47"/>
      <c r="U1217" s="27"/>
      <c r="V1217" s="45"/>
      <c r="W1217" s="40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27"/>
      <c r="AK1217" s="40"/>
      <c r="AL1217" s="27"/>
      <c r="AM1217" s="27"/>
      <c r="AQ1217" s="27"/>
      <c r="AR1217" s="40"/>
    </row>
    <row r="1218" spans="1:44" s="29" customFormat="1">
      <c r="A1218" s="45"/>
      <c r="B1218" s="27"/>
      <c r="C1218" s="31"/>
      <c r="D1218" s="31"/>
      <c r="E1218" s="31"/>
      <c r="F1218" s="31"/>
      <c r="G1218" s="31"/>
      <c r="H1218" s="31"/>
      <c r="I1218" s="31"/>
      <c r="J1218" s="31"/>
      <c r="K1218" s="31"/>
      <c r="L1218" s="14"/>
      <c r="M1218" s="28"/>
      <c r="N1218" s="32"/>
      <c r="O1218" s="27"/>
      <c r="P1218" s="45"/>
      <c r="Q1218"/>
      <c r="R1218" s="47"/>
      <c r="S1218" s="47"/>
      <c r="T1218" s="47"/>
      <c r="U1218" s="27"/>
      <c r="V1218" s="45"/>
      <c r="W1218" s="40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27"/>
      <c r="AK1218" s="40"/>
      <c r="AL1218" s="27"/>
      <c r="AM1218" s="27"/>
      <c r="AQ1218" s="27"/>
      <c r="AR1218" s="40"/>
    </row>
    <row r="1219" spans="1:44" s="29" customFormat="1">
      <c r="A1219" s="45"/>
      <c r="B1219" s="27"/>
      <c r="C1219" s="31"/>
      <c r="D1219" s="31"/>
      <c r="E1219" s="31"/>
      <c r="F1219" s="31"/>
      <c r="G1219" s="31"/>
      <c r="H1219" s="31"/>
      <c r="I1219" s="31"/>
      <c r="J1219" s="31"/>
      <c r="K1219" s="31"/>
      <c r="L1219" s="14"/>
      <c r="M1219" s="28"/>
      <c r="N1219" s="32"/>
      <c r="O1219" s="27"/>
      <c r="P1219" s="45"/>
      <c r="Q1219"/>
      <c r="R1219" s="47"/>
      <c r="S1219" s="47"/>
      <c r="T1219" s="47"/>
      <c r="U1219" s="27"/>
      <c r="V1219" s="45"/>
      <c r="W1219" s="40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27"/>
      <c r="AK1219" s="40"/>
      <c r="AL1219" s="27"/>
      <c r="AM1219" s="27"/>
      <c r="AQ1219" s="27"/>
      <c r="AR1219" s="40"/>
    </row>
    <row r="1220" spans="1:44" s="29" customFormat="1">
      <c r="A1220" s="45"/>
      <c r="B1220" s="27"/>
      <c r="C1220" s="31"/>
      <c r="D1220" s="31"/>
      <c r="E1220" s="31"/>
      <c r="F1220" s="31"/>
      <c r="G1220" s="31"/>
      <c r="H1220" s="31"/>
      <c r="I1220" s="31"/>
      <c r="J1220" s="31"/>
      <c r="K1220" s="31"/>
      <c r="L1220" s="14"/>
      <c r="M1220" s="28"/>
      <c r="N1220" s="32"/>
      <c r="O1220" s="27"/>
      <c r="P1220" s="45"/>
      <c r="Q1220"/>
      <c r="R1220" s="47"/>
      <c r="S1220" s="47"/>
      <c r="T1220" s="47"/>
      <c r="U1220" s="27"/>
      <c r="V1220" s="45"/>
      <c r="W1220" s="40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27"/>
      <c r="AK1220" s="40"/>
      <c r="AL1220" s="27"/>
      <c r="AM1220" s="27"/>
      <c r="AQ1220" s="27"/>
      <c r="AR1220" s="40"/>
    </row>
    <row r="1221" spans="1:44" s="29" customFormat="1">
      <c r="A1221" s="45"/>
      <c r="B1221" s="27"/>
      <c r="C1221" s="31"/>
      <c r="D1221" s="31"/>
      <c r="E1221" s="31"/>
      <c r="F1221" s="31"/>
      <c r="G1221" s="31"/>
      <c r="H1221" s="31"/>
      <c r="I1221" s="31"/>
      <c r="J1221" s="31"/>
      <c r="K1221" s="31"/>
      <c r="L1221" s="14"/>
      <c r="M1221" s="28"/>
      <c r="N1221" s="32"/>
      <c r="O1221" s="27"/>
      <c r="P1221" s="45"/>
      <c r="Q1221"/>
      <c r="R1221" s="47"/>
      <c r="S1221" s="47"/>
      <c r="T1221" s="47"/>
      <c r="U1221" s="27"/>
      <c r="V1221" s="45"/>
      <c r="W1221" s="40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40"/>
      <c r="AL1221" s="27"/>
      <c r="AM1221" s="27"/>
      <c r="AQ1221" s="27"/>
      <c r="AR1221" s="40"/>
    </row>
    <row r="1222" spans="1:44" s="29" customFormat="1">
      <c r="A1222" s="45"/>
      <c r="B1222" s="27"/>
      <c r="C1222" s="31"/>
      <c r="D1222" s="31"/>
      <c r="E1222" s="31"/>
      <c r="F1222" s="31"/>
      <c r="G1222" s="31"/>
      <c r="H1222" s="31"/>
      <c r="I1222" s="31"/>
      <c r="J1222" s="31"/>
      <c r="K1222" s="31"/>
      <c r="L1222" s="14"/>
      <c r="M1222" s="28"/>
      <c r="N1222" s="32"/>
      <c r="O1222" s="27"/>
      <c r="P1222" s="45"/>
      <c r="Q1222"/>
      <c r="R1222" s="47"/>
      <c r="S1222" s="47"/>
      <c r="T1222" s="47"/>
      <c r="U1222" s="27"/>
      <c r="V1222" s="45"/>
      <c r="W1222" s="40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40"/>
      <c r="AL1222" s="27"/>
      <c r="AM1222" s="27"/>
      <c r="AQ1222" s="27"/>
      <c r="AR1222" s="40"/>
    </row>
    <row r="1223" spans="1:44" s="29" customFormat="1">
      <c r="A1223" s="45"/>
      <c r="B1223" s="27"/>
      <c r="C1223" s="31"/>
      <c r="D1223" s="31"/>
      <c r="E1223" s="31"/>
      <c r="F1223" s="31"/>
      <c r="G1223" s="31"/>
      <c r="H1223" s="31"/>
      <c r="I1223" s="31"/>
      <c r="J1223" s="31"/>
      <c r="K1223" s="31"/>
      <c r="L1223" s="14"/>
      <c r="M1223" s="28"/>
      <c r="N1223" s="32"/>
      <c r="O1223" s="27"/>
      <c r="P1223" s="45"/>
      <c r="Q1223"/>
      <c r="R1223" s="47"/>
      <c r="S1223" s="47"/>
      <c r="T1223" s="47"/>
      <c r="U1223" s="27"/>
      <c r="V1223" s="45"/>
      <c r="W1223" s="40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40"/>
      <c r="AL1223" s="27"/>
      <c r="AM1223" s="27"/>
      <c r="AQ1223" s="27"/>
      <c r="AR1223" s="40"/>
    </row>
    <row r="1224" spans="1:44" s="29" customFormat="1">
      <c r="A1224" s="45"/>
      <c r="B1224" s="27"/>
      <c r="C1224" s="31"/>
      <c r="D1224" s="31"/>
      <c r="E1224" s="31"/>
      <c r="F1224" s="31"/>
      <c r="G1224" s="31"/>
      <c r="H1224" s="31"/>
      <c r="I1224" s="31"/>
      <c r="J1224" s="31"/>
      <c r="K1224" s="31"/>
      <c r="L1224" s="14"/>
      <c r="M1224" s="28"/>
      <c r="N1224" s="32"/>
      <c r="O1224" s="27"/>
      <c r="P1224" s="45"/>
      <c r="Q1224"/>
      <c r="R1224" s="47"/>
      <c r="S1224" s="47"/>
      <c r="T1224" s="47"/>
      <c r="U1224" s="27"/>
      <c r="V1224" s="45"/>
      <c r="W1224" s="40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40"/>
      <c r="AL1224" s="27"/>
      <c r="AM1224" s="27"/>
      <c r="AQ1224" s="27"/>
      <c r="AR1224" s="40"/>
    </row>
    <row r="1225" spans="1:44" s="29" customFormat="1">
      <c r="A1225" s="45"/>
      <c r="B1225" s="27"/>
      <c r="C1225" s="31"/>
      <c r="D1225" s="31"/>
      <c r="E1225" s="31"/>
      <c r="F1225" s="31"/>
      <c r="G1225" s="31"/>
      <c r="H1225" s="31"/>
      <c r="I1225" s="31"/>
      <c r="J1225" s="31"/>
      <c r="K1225" s="31"/>
      <c r="L1225" s="14"/>
      <c r="M1225" s="28"/>
      <c r="N1225" s="32"/>
      <c r="O1225" s="27"/>
      <c r="P1225" s="45"/>
      <c r="Q1225"/>
      <c r="R1225" s="47"/>
      <c r="S1225" s="47"/>
      <c r="T1225" s="47"/>
      <c r="U1225" s="27"/>
      <c r="V1225" s="45"/>
      <c r="W1225" s="40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40"/>
      <c r="AL1225" s="27"/>
      <c r="AM1225" s="27"/>
      <c r="AQ1225" s="27"/>
      <c r="AR1225" s="40"/>
    </row>
    <row r="1226" spans="1:44" s="29" customFormat="1">
      <c r="A1226" s="45"/>
      <c r="B1226" s="27"/>
      <c r="C1226" s="31"/>
      <c r="D1226" s="31"/>
      <c r="E1226" s="31"/>
      <c r="F1226" s="31"/>
      <c r="G1226" s="31"/>
      <c r="H1226" s="31"/>
      <c r="I1226" s="31"/>
      <c r="J1226" s="31"/>
      <c r="K1226" s="31"/>
      <c r="L1226" s="14"/>
      <c r="M1226" s="28"/>
      <c r="N1226" s="32"/>
      <c r="O1226" s="27"/>
      <c r="P1226" s="45"/>
      <c r="Q1226"/>
      <c r="R1226" s="47"/>
      <c r="S1226" s="47"/>
      <c r="T1226" s="47"/>
      <c r="U1226" s="27"/>
      <c r="V1226" s="45"/>
      <c r="W1226" s="40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40"/>
      <c r="AL1226" s="27"/>
      <c r="AM1226" s="27"/>
      <c r="AQ1226" s="27"/>
      <c r="AR1226" s="40"/>
    </row>
    <row r="1227" spans="1:44" s="29" customFormat="1">
      <c r="A1227" s="45"/>
      <c r="B1227" s="27"/>
      <c r="C1227" s="31"/>
      <c r="D1227" s="31"/>
      <c r="E1227" s="31"/>
      <c r="F1227" s="31"/>
      <c r="G1227" s="31"/>
      <c r="H1227" s="31"/>
      <c r="I1227" s="31"/>
      <c r="J1227" s="31"/>
      <c r="K1227" s="31"/>
      <c r="L1227" s="14"/>
      <c r="M1227" s="28"/>
      <c r="N1227" s="32"/>
      <c r="O1227" s="27"/>
      <c r="P1227" s="45"/>
      <c r="Q1227"/>
      <c r="R1227" s="47"/>
      <c r="S1227" s="47"/>
      <c r="T1227" s="47"/>
      <c r="U1227" s="27"/>
      <c r="V1227" s="45"/>
      <c r="W1227" s="40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40"/>
      <c r="AL1227" s="27"/>
      <c r="AM1227" s="27"/>
      <c r="AQ1227" s="27"/>
      <c r="AR1227" s="40"/>
    </row>
    <row r="1228" spans="1:44" s="29" customFormat="1">
      <c r="A1228" s="45"/>
      <c r="B1228" s="27"/>
      <c r="C1228" s="31"/>
      <c r="D1228" s="31"/>
      <c r="E1228" s="31"/>
      <c r="F1228" s="31"/>
      <c r="G1228" s="31"/>
      <c r="H1228" s="31"/>
      <c r="I1228" s="31"/>
      <c r="J1228" s="31"/>
      <c r="K1228" s="31"/>
      <c r="L1228" s="14"/>
      <c r="M1228" s="28"/>
      <c r="N1228" s="32"/>
      <c r="O1228" s="27"/>
      <c r="P1228" s="45"/>
      <c r="Q1228"/>
      <c r="R1228" s="47"/>
      <c r="S1228" s="47"/>
      <c r="T1228" s="47"/>
      <c r="U1228" s="27"/>
      <c r="V1228" s="45"/>
      <c r="W1228" s="40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40"/>
      <c r="AL1228" s="27"/>
      <c r="AM1228" s="27"/>
      <c r="AQ1228" s="27"/>
      <c r="AR1228" s="40"/>
    </row>
    <row r="1229" spans="1:44" s="29" customFormat="1">
      <c r="A1229" s="45"/>
      <c r="B1229" s="27"/>
      <c r="C1229" s="31"/>
      <c r="D1229" s="31"/>
      <c r="E1229" s="31"/>
      <c r="F1229" s="31"/>
      <c r="G1229" s="31"/>
      <c r="H1229" s="31"/>
      <c r="I1229" s="31"/>
      <c r="J1229" s="31"/>
      <c r="K1229" s="31"/>
      <c r="L1229" s="14"/>
      <c r="M1229" s="28"/>
      <c r="N1229" s="32"/>
      <c r="O1229" s="27"/>
      <c r="P1229" s="45"/>
      <c r="Q1229"/>
      <c r="R1229" s="47"/>
      <c r="S1229" s="47"/>
      <c r="T1229" s="47"/>
      <c r="U1229" s="27"/>
      <c r="V1229" s="45"/>
      <c r="W1229" s="40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40"/>
      <c r="AL1229" s="27"/>
      <c r="AM1229" s="27"/>
      <c r="AQ1229" s="27"/>
      <c r="AR1229" s="40"/>
    </row>
    <row r="1230" spans="1:44" s="29" customFormat="1">
      <c r="A1230" s="45"/>
      <c r="B1230" s="27"/>
      <c r="C1230" s="31"/>
      <c r="D1230" s="31"/>
      <c r="E1230" s="31"/>
      <c r="F1230" s="31"/>
      <c r="G1230" s="31"/>
      <c r="H1230" s="31"/>
      <c r="I1230" s="31"/>
      <c r="J1230" s="31"/>
      <c r="K1230" s="31"/>
      <c r="L1230" s="14"/>
      <c r="M1230" s="28"/>
      <c r="N1230" s="32"/>
      <c r="O1230" s="27"/>
      <c r="P1230" s="45"/>
      <c r="Q1230"/>
      <c r="R1230" s="47"/>
      <c r="S1230" s="47"/>
      <c r="T1230" s="47"/>
      <c r="U1230" s="27"/>
      <c r="V1230" s="45"/>
      <c r="W1230" s="40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40"/>
      <c r="AL1230" s="27"/>
      <c r="AM1230" s="27"/>
      <c r="AQ1230" s="27"/>
      <c r="AR1230" s="40"/>
    </row>
    <row r="1231" spans="1:44" s="29" customFormat="1">
      <c r="A1231" s="45"/>
      <c r="B1231" s="27"/>
      <c r="C1231" s="31"/>
      <c r="D1231" s="31"/>
      <c r="E1231" s="31"/>
      <c r="F1231" s="31"/>
      <c r="G1231" s="31"/>
      <c r="H1231" s="31"/>
      <c r="I1231" s="31"/>
      <c r="J1231" s="31"/>
      <c r="K1231" s="31"/>
      <c r="L1231" s="14"/>
      <c r="M1231" s="28"/>
      <c r="N1231" s="32"/>
      <c r="O1231" s="27"/>
      <c r="P1231" s="45"/>
      <c r="Q1231"/>
      <c r="R1231" s="47"/>
      <c r="S1231" s="47"/>
      <c r="T1231" s="47"/>
      <c r="U1231" s="27"/>
      <c r="V1231" s="45"/>
      <c r="W1231" s="40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40"/>
      <c r="AL1231" s="27"/>
      <c r="AM1231" s="27"/>
      <c r="AQ1231" s="27"/>
      <c r="AR1231" s="40"/>
    </row>
    <row r="1232" spans="1:44" s="29" customFormat="1">
      <c r="A1232" s="45"/>
      <c r="B1232" s="27"/>
      <c r="C1232" s="31"/>
      <c r="D1232" s="31"/>
      <c r="E1232" s="31"/>
      <c r="F1232" s="31"/>
      <c r="G1232" s="31"/>
      <c r="H1232" s="31"/>
      <c r="I1232" s="31"/>
      <c r="J1232" s="31"/>
      <c r="K1232" s="31"/>
      <c r="L1232" s="14"/>
      <c r="M1232" s="28"/>
      <c r="N1232" s="32"/>
      <c r="O1232" s="27"/>
      <c r="P1232" s="45"/>
      <c r="Q1232"/>
      <c r="R1232" s="47"/>
      <c r="S1232" s="47"/>
      <c r="T1232" s="47"/>
      <c r="U1232" s="27"/>
      <c r="V1232" s="45"/>
      <c r="W1232" s="40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27"/>
      <c r="AK1232" s="40"/>
      <c r="AL1232" s="27"/>
      <c r="AM1232" s="27"/>
      <c r="AQ1232" s="27"/>
      <c r="AR1232" s="40"/>
    </row>
    <row r="1233" spans="1:44" s="29" customFormat="1">
      <c r="A1233" s="45"/>
      <c r="B1233" s="27"/>
      <c r="C1233" s="31"/>
      <c r="D1233" s="31"/>
      <c r="E1233" s="31"/>
      <c r="F1233" s="31"/>
      <c r="G1233" s="31"/>
      <c r="H1233" s="31"/>
      <c r="I1233" s="31"/>
      <c r="J1233" s="31"/>
      <c r="K1233" s="31"/>
      <c r="L1233" s="14"/>
      <c r="M1233" s="28"/>
      <c r="N1233" s="32"/>
      <c r="O1233" s="27"/>
      <c r="P1233" s="45"/>
      <c r="Q1233"/>
      <c r="R1233" s="47"/>
      <c r="S1233" s="47"/>
      <c r="T1233" s="47"/>
      <c r="U1233" s="27"/>
      <c r="V1233" s="45"/>
      <c r="W1233" s="40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27"/>
      <c r="AK1233" s="40"/>
      <c r="AL1233" s="27"/>
      <c r="AM1233" s="27"/>
      <c r="AQ1233" s="27"/>
      <c r="AR1233" s="40"/>
    </row>
    <row r="1234" spans="1:44" s="29" customFormat="1">
      <c r="A1234" s="45"/>
      <c r="B1234" s="27"/>
      <c r="C1234" s="31"/>
      <c r="D1234" s="31"/>
      <c r="E1234" s="31"/>
      <c r="F1234" s="31"/>
      <c r="G1234" s="31"/>
      <c r="H1234" s="31"/>
      <c r="I1234" s="31"/>
      <c r="J1234" s="31"/>
      <c r="K1234" s="31"/>
      <c r="L1234" s="14"/>
      <c r="M1234" s="28"/>
      <c r="N1234" s="32"/>
      <c r="O1234" s="27"/>
      <c r="P1234" s="45"/>
      <c r="Q1234"/>
      <c r="R1234" s="47"/>
      <c r="S1234" s="47"/>
      <c r="T1234" s="47"/>
      <c r="U1234" s="27"/>
      <c r="V1234" s="45"/>
      <c r="W1234" s="40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40"/>
      <c r="AL1234" s="27"/>
      <c r="AM1234" s="27"/>
      <c r="AQ1234" s="27"/>
      <c r="AR1234" s="40"/>
    </row>
    <row r="1235" spans="1:44" s="29" customFormat="1">
      <c r="A1235" s="45"/>
      <c r="B1235" s="27"/>
      <c r="C1235" s="31"/>
      <c r="D1235" s="31"/>
      <c r="E1235" s="31"/>
      <c r="F1235" s="31"/>
      <c r="G1235" s="31"/>
      <c r="H1235" s="31"/>
      <c r="I1235" s="31"/>
      <c r="J1235" s="31"/>
      <c r="K1235" s="31"/>
      <c r="L1235" s="14"/>
      <c r="M1235" s="28"/>
      <c r="N1235" s="32"/>
      <c r="O1235" s="27"/>
      <c r="P1235" s="45"/>
      <c r="Q1235"/>
      <c r="R1235" s="47"/>
      <c r="S1235" s="47"/>
      <c r="T1235" s="47"/>
      <c r="U1235" s="27"/>
      <c r="V1235" s="45"/>
      <c r="W1235" s="40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40"/>
      <c r="AL1235" s="27"/>
      <c r="AM1235" s="27"/>
      <c r="AQ1235" s="27"/>
      <c r="AR1235" s="40"/>
    </row>
    <row r="1236" spans="1:44" s="29" customFormat="1">
      <c r="A1236" s="45"/>
      <c r="B1236" s="27"/>
      <c r="C1236" s="31"/>
      <c r="D1236" s="31"/>
      <c r="E1236" s="31"/>
      <c r="F1236" s="31"/>
      <c r="G1236" s="31"/>
      <c r="H1236" s="31"/>
      <c r="I1236" s="31"/>
      <c r="J1236" s="31"/>
      <c r="K1236" s="31"/>
      <c r="L1236" s="14"/>
      <c r="M1236" s="28"/>
      <c r="N1236" s="32"/>
      <c r="O1236" s="27"/>
      <c r="P1236" s="45"/>
      <c r="Q1236"/>
      <c r="R1236" s="47"/>
      <c r="S1236" s="47"/>
      <c r="T1236" s="47"/>
      <c r="U1236" s="27"/>
      <c r="V1236" s="45"/>
      <c r="W1236" s="40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27"/>
      <c r="AK1236" s="40"/>
      <c r="AL1236" s="27"/>
      <c r="AM1236" s="27"/>
      <c r="AQ1236" s="27"/>
      <c r="AR1236" s="40"/>
    </row>
    <row r="1237" spans="1:44" s="29" customFormat="1">
      <c r="A1237" s="45"/>
      <c r="B1237" s="27"/>
      <c r="C1237" s="31"/>
      <c r="D1237" s="31"/>
      <c r="E1237" s="31"/>
      <c r="F1237" s="31"/>
      <c r="G1237" s="31"/>
      <c r="H1237" s="31"/>
      <c r="I1237" s="31"/>
      <c r="J1237" s="31"/>
      <c r="K1237" s="31"/>
      <c r="L1237" s="14"/>
      <c r="M1237" s="28"/>
      <c r="N1237" s="32"/>
      <c r="O1237" s="27"/>
      <c r="P1237" s="45"/>
      <c r="Q1237"/>
      <c r="R1237" s="47"/>
      <c r="S1237" s="47"/>
      <c r="T1237" s="47"/>
      <c r="U1237" s="27"/>
      <c r="V1237" s="45"/>
      <c r="W1237" s="40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27"/>
      <c r="AK1237" s="40"/>
      <c r="AL1237" s="27"/>
      <c r="AM1237" s="27"/>
      <c r="AQ1237" s="27"/>
      <c r="AR1237" s="40"/>
    </row>
    <row r="1238" spans="1:44" s="29" customFormat="1">
      <c r="A1238" s="45"/>
      <c r="B1238" s="27"/>
      <c r="C1238" s="31"/>
      <c r="D1238" s="31"/>
      <c r="E1238" s="31"/>
      <c r="F1238" s="31"/>
      <c r="G1238" s="31"/>
      <c r="H1238" s="31"/>
      <c r="I1238" s="31"/>
      <c r="J1238" s="31"/>
      <c r="K1238" s="31"/>
      <c r="L1238" s="14"/>
      <c r="M1238" s="28"/>
      <c r="N1238" s="32"/>
      <c r="O1238" s="27"/>
      <c r="P1238" s="45"/>
      <c r="Q1238"/>
      <c r="R1238" s="47"/>
      <c r="S1238" s="47"/>
      <c r="T1238" s="47"/>
      <c r="U1238" s="27"/>
      <c r="V1238" s="45"/>
      <c r="W1238" s="40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27"/>
      <c r="AK1238" s="40"/>
      <c r="AL1238" s="27"/>
      <c r="AM1238" s="27"/>
      <c r="AQ1238" s="27"/>
      <c r="AR1238" s="40"/>
    </row>
    <row r="1239" spans="1:44" s="29" customFormat="1">
      <c r="A1239" s="45"/>
      <c r="B1239" s="27"/>
      <c r="C1239" s="31"/>
      <c r="D1239" s="31"/>
      <c r="E1239" s="31"/>
      <c r="F1239" s="31"/>
      <c r="G1239" s="31"/>
      <c r="H1239" s="31"/>
      <c r="I1239" s="31"/>
      <c r="J1239" s="31"/>
      <c r="K1239" s="31"/>
      <c r="L1239" s="14"/>
      <c r="M1239" s="28"/>
      <c r="N1239" s="32"/>
      <c r="O1239" s="27"/>
      <c r="P1239" s="45"/>
      <c r="Q1239"/>
      <c r="R1239" s="47"/>
      <c r="S1239" s="47"/>
      <c r="T1239" s="47"/>
      <c r="U1239" s="27"/>
      <c r="V1239" s="45"/>
      <c r="W1239" s="40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27"/>
      <c r="AK1239" s="40"/>
      <c r="AL1239" s="27"/>
      <c r="AM1239" s="27"/>
      <c r="AQ1239" s="27"/>
      <c r="AR1239" s="40"/>
    </row>
    <row r="1240" spans="1:44" s="29" customFormat="1">
      <c r="A1240" s="45"/>
      <c r="B1240" s="27"/>
      <c r="C1240" s="31"/>
      <c r="D1240" s="31"/>
      <c r="E1240" s="31"/>
      <c r="F1240" s="31"/>
      <c r="G1240" s="31"/>
      <c r="H1240" s="31"/>
      <c r="I1240" s="31"/>
      <c r="J1240" s="31"/>
      <c r="K1240" s="31"/>
      <c r="L1240" s="14"/>
      <c r="M1240" s="28"/>
      <c r="N1240" s="32"/>
      <c r="O1240" s="27"/>
      <c r="P1240" s="45"/>
      <c r="Q1240"/>
      <c r="R1240" s="47"/>
      <c r="S1240" s="47"/>
      <c r="T1240" s="47"/>
      <c r="U1240" s="27"/>
      <c r="V1240" s="45"/>
      <c r="W1240" s="40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27"/>
      <c r="AK1240" s="40"/>
      <c r="AL1240" s="27"/>
      <c r="AM1240" s="27"/>
      <c r="AQ1240" s="27"/>
      <c r="AR1240" s="40"/>
    </row>
    <row r="1241" spans="1:44" s="29" customFormat="1">
      <c r="A1241" s="45"/>
      <c r="B1241" s="27"/>
      <c r="C1241" s="31"/>
      <c r="D1241" s="31"/>
      <c r="E1241" s="31"/>
      <c r="F1241" s="31"/>
      <c r="G1241" s="31"/>
      <c r="H1241" s="31"/>
      <c r="I1241" s="31"/>
      <c r="J1241" s="31"/>
      <c r="K1241" s="31"/>
      <c r="L1241" s="14"/>
      <c r="M1241" s="28"/>
      <c r="N1241" s="32"/>
      <c r="O1241" s="27"/>
      <c r="P1241" s="45"/>
      <c r="Q1241"/>
      <c r="R1241" s="47"/>
      <c r="S1241" s="47"/>
      <c r="T1241" s="47"/>
      <c r="U1241" s="27"/>
      <c r="V1241" s="45"/>
      <c r="W1241" s="40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27"/>
      <c r="AK1241" s="40"/>
      <c r="AL1241" s="27"/>
      <c r="AM1241" s="27"/>
      <c r="AQ1241" s="27"/>
      <c r="AR1241" s="40"/>
    </row>
    <row r="1242" spans="1:44" s="29" customFormat="1">
      <c r="A1242" s="45"/>
      <c r="B1242" s="27"/>
      <c r="C1242" s="31"/>
      <c r="D1242" s="31"/>
      <c r="E1242" s="31"/>
      <c r="F1242" s="31"/>
      <c r="G1242" s="31"/>
      <c r="H1242" s="31"/>
      <c r="I1242" s="31"/>
      <c r="J1242" s="31"/>
      <c r="K1242" s="31"/>
      <c r="L1242" s="14"/>
      <c r="M1242" s="28"/>
      <c r="N1242" s="32"/>
      <c r="O1242" s="27"/>
      <c r="P1242" s="45"/>
      <c r="Q1242"/>
      <c r="R1242" s="47"/>
      <c r="S1242" s="47"/>
      <c r="T1242" s="47"/>
      <c r="U1242" s="27"/>
      <c r="V1242" s="45"/>
      <c r="W1242" s="40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27"/>
      <c r="AK1242" s="40"/>
      <c r="AL1242" s="27"/>
      <c r="AM1242" s="27"/>
      <c r="AQ1242" s="27"/>
      <c r="AR1242" s="40"/>
    </row>
    <row r="1243" spans="1:44" s="29" customFormat="1">
      <c r="A1243" s="45"/>
      <c r="B1243" s="27"/>
      <c r="C1243" s="31"/>
      <c r="D1243" s="31"/>
      <c r="E1243" s="31"/>
      <c r="F1243" s="31"/>
      <c r="G1243" s="31"/>
      <c r="H1243" s="31"/>
      <c r="I1243" s="31"/>
      <c r="J1243" s="31"/>
      <c r="K1243" s="31"/>
      <c r="L1243" s="14"/>
      <c r="M1243" s="28"/>
      <c r="N1243" s="32"/>
      <c r="O1243" s="27"/>
      <c r="P1243" s="45"/>
      <c r="Q1243"/>
      <c r="R1243" s="47"/>
      <c r="S1243" s="47"/>
      <c r="T1243" s="47"/>
      <c r="U1243" s="27"/>
      <c r="V1243" s="45"/>
      <c r="W1243" s="40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27"/>
      <c r="AK1243" s="40"/>
      <c r="AL1243" s="27"/>
      <c r="AM1243" s="27"/>
      <c r="AQ1243" s="27"/>
      <c r="AR1243" s="40"/>
    </row>
    <row r="1244" spans="1:44" s="29" customFormat="1">
      <c r="A1244" s="45"/>
      <c r="B1244" s="27"/>
      <c r="C1244" s="31"/>
      <c r="D1244" s="31"/>
      <c r="E1244" s="31"/>
      <c r="F1244" s="31"/>
      <c r="G1244" s="31"/>
      <c r="H1244" s="31"/>
      <c r="I1244" s="31"/>
      <c r="J1244" s="31"/>
      <c r="K1244" s="31"/>
      <c r="L1244" s="14"/>
      <c r="M1244" s="28"/>
      <c r="N1244" s="32"/>
      <c r="O1244" s="27"/>
      <c r="P1244" s="45"/>
      <c r="Q1244"/>
      <c r="R1244" s="47"/>
      <c r="S1244" s="47"/>
      <c r="T1244" s="47"/>
      <c r="U1244" s="27"/>
      <c r="V1244" s="45"/>
      <c r="W1244" s="40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27"/>
      <c r="AK1244" s="40"/>
      <c r="AL1244" s="27"/>
      <c r="AM1244" s="27"/>
      <c r="AQ1244" s="27"/>
      <c r="AR1244" s="40"/>
    </row>
    <row r="1245" spans="1:44" s="29" customFormat="1">
      <c r="A1245" s="45"/>
      <c r="B1245" s="27"/>
      <c r="C1245" s="31"/>
      <c r="D1245" s="31"/>
      <c r="E1245" s="31"/>
      <c r="F1245" s="31"/>
      <c r="G1245" s="31"/>
      <c r="H1245" s="31"/>
      <c r="I1245" s="31"/>
      <c r="J1245" s="31"/>
      <c r="K1245" s="31"/>
      <c r="L1245" s="14"/>
      <c r="M1245" s="28"/>
      <c r="N1245" s="32"/>
      <c r="O1245" s="27"/>
      <c r="P1245" s="45"/>
      <c r="Q1245"/>
      <c r="R1245" s="47"/>
      <c r="S1245" s="47"/>
      <c r="T1245" s="47"/>
      <c r="U1245" s="27"/>
      <c r="V1245" s="45"/>
      <c r="W1245" s="40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27"/>
      <c r="AK1245" s="40"/>
      <c r="AL1245" s="27"/>
      <c r="AM1245" s="27"/>
      <c r="AQ1245" s="27"/>
      <c r="AR1245" s="40"/>
    </row>
    <row r="1246" spans="1:44" s="29" customFormat="1">
      <c r="A1246" s="45"/>
      <c r="B1246" s="27"/>
      <c r="C1246" s="31"/>
      <c r="D1246" s="31"/>
      <c r="E1246" s="31"/>
      <c r="F1246" s="31"/>
      <c r="G1246" s="31"/>
      <c r="H1246" s="31"/>
      <c r="I1246" s="31"/>
      <c r="J1246" s="31"/>
      <c r="K1246" s="31"/>
      <c r="L1246" s="14"/>
      <c r="M1246" s="28"/>
      <c r="N1246" s="32"/>
      <c r="O1246" s="27"/>
      <c r="P1246" s="45"/>
      <c r="Q1246"/>
      <c r="R1246" s="47"/>
      <c r="S1246" s="47"/>
      <c r="T1246" s="47"/>
      <c r="U1246" s="27"/>
      <c r="V1246" s="45"/>
      <c r="W1246" s="40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27"/>
      <c r="AK1246" s="40"/>
      <c r="AL1246" s="27"/>
      <c r="AM1246" s="27"/>
      <c r="AQ1246" s="27"/>
      <c r="AR1246" s="40"/>
    </row>
    <row r="1247" spans="1:44" s="29" customFormat="1">
      <c r="A1247" s="45"/>
      <c r="B1247" s="27"/>
      <c r="C1247" s="31"/>
      <c r="D1247" s="31"/>
      <c r="E1247" s="31"/>
      <c r="F1247" s="31"/>
      <c r="G1247" s="31"/>
      <c r="H1247" s="31"/>
      <c r="I1247" s="31"/>
      <c r="J1247" s="31"/>
      <c r="K1247" s="31"/>
      <c r="L1247" s="14"/>
      <c r="M1247" s="28"/>
      <c r="N1247" s="32"/>
      <c r="O1247" s="27"/>
      <c r="P1247" s="45"/>
      <c r="Q1247"/>
      <c r="R1247" s="47"/>
      <c r="S1247" s="47"/>
      <c r="T1247" s="47"/>
      <c r="U1247" s="27"/>
      <c r="V1247" s="45"/>
      <c r="W1247" s="40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27"/>
      <c r="AK1247" s="40"/>
      <c r="AL1247" s="27"/>
      <c r="AM1247" s="27"/>
      <c r="AQ1247" s="27"/>
      <c r="AR1247" s="40"/>
    </row>
    <row r="1248" spans="1:44" s="29" customFormat="1">
      <c r="A1248" s="45"/>
      <c r="B1248" s="27"/>
      <c r="C1248" s="31"/>
      <c r="D1248" s="31"/>
      <c r="E1248" s="31"/>
      <c r="F1248" s="31"/>
      <c r="G1248" s="31"/>
      <c r="H1248" s="31"/>
      <c r="I1248" s="31"/>
      <c r="J1248" s="31"/>
      <c r="K1248" s="31"/>
      <c r="L1248" s="14"/>
      <c r="M1248" s="28"/>
      <c r="N1248" s="32"/>
      <c r="O1248" s="27"/>
      <c r="P1248" s="45"/>
      <c r="Q1248"/>
      <c r="R1248" s="47"/>
      <c r="S1248" s="47"/>
      <c r="T1248" s="47"/>
      <c r="U1248" s="27"/>
      <c r="V1248" s="45"/>
      <c r="W1248" s="40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27"/>
      <c r="AK1248" s="40"/>
      <c r="AL1248" s="27"/>
      <c r="AM1248" s="27"/>
      <c r="AQ1248" s="27"/>
      <c r="AR1248" s="40"/>
    </row>
    <row r="1249" spans="1:44" s="29" customFormat="1">
      <c r="A1249" s="45"/>
      <c r="B1249" s="27"/>
      <c r="C1249" s="31"/>
      <c r="D1249" s="31"/>
      <c r="E1249" s="31"/>
      <c r="F1249" s="31"/>
      <c r="G1249" s="31"/>
      <c r="H1249" s="31"/>
      <c r="I1249" s="31"/>
      <c r="J1249" s="31"/>
      <c r="K1249" s="31"/>
      <c r="L1249" s="14"/>
      <c r="M1249" s="28"/>
      <c r="N1249" s="32"/>
      <c r="O1249" s="27"/>
      <c r="P1249" s="45"/>
      <c r="Q1249"/>
      <c r="R1249" s="47"/>
      <c r="S1249" s="47"/>
      <c r="T1249" s="47"/>
      <c r="U1249" s="27"/>
      <c r="V1249" s="45"/>
      <c r="W1249" s="40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27"/>
      <c r="AK1249" s="40"/>
      <c r="AL1249" s="27"/>
      <c r="AM1249" s="27"/>
      <c r="AQ1249" s="27"/>
      <c r="AR1249" s="40"/>
    </row>
    <row r="1250" spans="1:44" s="29" customFormat="1">
      <c r="A1250" s="45"/>
      <c r="B1250" s="27"/>
      <c r="C1250" s="31"/>
      <c r="D1250" s="31"/>
      <c r="E1250" s="31"/>
      <c r="F1250" s="31"/>
      <c r="G1250" s="31"/>
      <c r="H1250" s="31"/>
      <c r="I1250" s="31"/>
      <c r="J1250" s="31"/>
      <c r="K1250" s="31"/>
      <c r="L1250" s="14"/>
      <c r="M1250" s="28"/>
      <c r="N1250" s="32"/>
      <c r="O1250" s="27"/>
      <c r="P1250" s="45"/>
      <c r="Q1250"/>
      <c r="R1250" s="47"/>
      <c r="S1250" s="47"/>
      <c r="T1250" s="47"/>
      <c r="U1250" s="27"/>
      <c r="V1250" s="45"/>
      <c r="W1250" s="40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27"/>
      <c r="AK1250" s="40"/>
      <c r="AL1250" s="27"/>
      <c r="AM1250" s="27"/>
      <c r="AQ1250" s="27"/>
      <c r="AR1250" s="40"/>
    </row>
    <row r="1251" spans="1:44" s="29" customFormat="1">
      <c r="A1251" s="45"/>
      <c r="B1251" s="27"/>
      <c r="C1251" s="31"/>
      <c r="D1251" s="31"/>
      <c r="E1251" s="31"/>
      <c r="F1251" s="31"/>
      <c r="G1251" s="31"/>
      <c r="H1251" s="31"/>
      <c r="I1251" s="31"/>
      <c r="J1251" s="31"/>
      <c r="K1251" s="31"/>
      <c r="L1251" s="14"/>
      <c r="M1251" s="28"/>
      <c r="N1251" s="32"/>
      <c r="O1251" s="27"/>
      <c r="P1251" s="45"/>
      <c r="Q1251"/>
      <c r="R1251" s="47"/>
      <c r="S1251" s="47"/>
      <c r="T1251" s="47"/>
      <c r="U1251" s="27"/>
      <c r="V1251" s="45"/>
      <c r="W1251" s="40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27"/>
      <c r="AK1251" s="40"/>
      <c r="AL1251" s="27"/>
      <c r="AM1251" s="27"/>
      <c r="AQ1251" s="27"/>
      <c r="AR1251" s="40"/>
    </row>
    <row r="1252" spans="1:44" s="29" customFormat="1">
      <c r="A1252" s="45"/>
      <c r="B1252" s="27"/>
      <c r="C1252" s="31"/>
      <c r="D1252" s="31"/>
      <c r="E1252" s="31"/>
      <c r="F1252" s="31"/>
      <c r="G1252" s="31"/>
      <c r="H1252" s="31"/>
      <c r="I1252" s="31"/>
      <c r="J1252" s="31"/>
      <c r="K1252" s="31"/>
      <c r="L1252" s="14"/>
      <c r="M1252" s="28"/>
      <c r="N1252" s="32"/>
      <c r="O1252" s="27"/>
      <c r="P1252" s="45"/>
      <c r="Q1252"/>
      <c r="R1252" s="47"/>
      <c r="S1252" s="47"/>
      <c r="T1252" s="47"/>
      <c r="U1252" s="27"/>
      <c r="V1252" s="45"/>
      <c r="W1252" s="40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27"/>
      <c r="AK1252" s="40"/>
      <c r="AL1252" s="27"/>
      <c r="AM1252" s="27"/>
      <c r="AQ1252" s="27"/>
      <c r="AR1252" s="40"/>
    </row>
    <row r="1253" spans="1:44" s="29" customFormat="1">
      <c r="A1253" s="45"/>
      <c r="B1253" s="27"/>
      <c r="C1253" s="31"/>
      <c r="D1253" s="31"/>
      <c r="E1253" s="31"/>
      <c r="F1253" s="31"/>
      <c r="G1253" s="31"/>
      <c r="H1253" s="31"/>
      <c r="I1253" s="31"/>
      <c r="J1253" s="31"/>
      <c r="K1253" s="31"/>
      <c r="L1253" s="14"/>
      <c r="M1253" s="28"/>
      <c r="N1253" s="32"/>
      <c r="O1253" s="27"/>
      <c r="P1253" s="45"/>
      <c r="Q1253"/>
      <c r="R1253" s="47"/>
      <c r="S1253" s="47"/>
      <c r="T1253" s="47"/>
      <c r="U1253" s="27"/>
      <c r="V1253" s="45"/>
      <c r="W1253" s="40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27"/>
      <c r="AK1253" s="40"/>
      <c r="AL1253" s="27"/>
      <c r="AM1253" s="27"/>
      <c r="AQ1253" s="27"/>
      <c r="AR1253" s="40"/>
    </row>
    <row r="1254" spans="1:44" s="29" customFormat="1">
      <c r="A1254" s="45"/>
      <c r="B1254" s="27"/>
      <c r="C1254" s="31"/>
      <c r="D1254" s="31"/>
      <c r="E1254" s="31"/>
      <c r="F1254" s="31"/>
      <c r="G1254" s="31"/>
      <c r="H1254" s="31"/>
      <c r="I1254" s="31"/>
      <c r="J1254" s="31"/>
      <c r="K1254" s="31"/>
      <c r="L1254" s="14"/>
      <c r="M1254" s="28"/>
      <c r="N1254" s="32"/>
      <c r="O1254" s="27"/>
      <c r="P1254" s="45"/>
      <c r="Q1254"/>
      <c r="R1254" s="47"/>
      <c r="S1254" s="47"/>
      <c r="T1254" s="47"/>
      <c r="U1254" s="27"/>
      <c r="V1254" s="45"/>
      <c r="W1254" s="40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27"/>
      <c r="AK1254" s="40"/>
      <c r="AL1254" s="27"/>
      <c r="AM1254" s="27"/>
      <c r="AQ1254" s="27"/>
      <c r="AR1254" s="40"/>
    </row>
    <row r="1255" spans="1:44" s="29" customFormat="1">
      <c r="A1255" s="45"/>
      <c r="B1255" s="27"/>
      <c r="C1255" s="31"/>
      <c r="D1255" s="31"/>
      <c r="E1255" s="31"/>
      <c r="F1255" s="31"/>
      <c r="G1255" s="31"/>
      <c r="H1255" s="31"/>
      <c r="I1255" s="31"/>
      <c r="J1255" s="31"/>
      <c r="K1255" s="31"/>
      <c r="L1255" s="14"/>
      <c r="M1255" s="28"/>
      <c r="N1255" s="32"/>
      <c r="O1255" s="27"/>
      <c r="P1255" s="45"/>
      <c r="Q1255"/>
      <c r="R1255" s="47"/>
      <c r="S1255" s="47"/>
      <c r="T1255" s="47"/>
      <c r="U1255" s="27"/>
      <c r="V1255" s="45"/>
      <c r="W1255" s="40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27"/>
      <c r="AK1255" s="40"/>
      <c r="AL1255" s="27"/>
      <c r="AM1255" s="27"/>
      <c r="AQ1255" s="27"/>
      <c r="AR1255" s="40"/>
    </row>
    <row r="1256" spans="1:44" s="29" customFormat="1">
      <c r="A1256" s="45"/>
      <c r="B1256" s="27"/>
      <c r="C1256" s="31"/>
      <c r="D1256" s="31"/>
      <c r="E1256" s="31"/>
      <c r="F1256" s="31"/>
      <c r="G1256" s="31"/>
      <c r="H1256" s="31"/>
      <c r="I1256" s="31"/>
      <c r="J1256" s="31"/>
      <c r="K1256" s="31"/>
      <c r="L1256" s="14"/>
      <c r="M1256" s="28"/>
      <c r="N1256" s="32"/>
      <c r="O1256" s="27"/>
      <c r="P1256" s="45"/>
      <c r="Q1256"/>
      <c r="R1256" s="47"/>
      <c r="S1256" s="47"/>
      <c r="T1256" s="47"/>
      <c r="U1256" s="27"/>
      <c r="V1256" s="45"/>
      <c r="W1256" s="40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27"/>
      <c r="AK1256" s="40"/>
      <c r="AL1256" s="27"/>
      <c r="AM1256" s="27"/>
      <c r="AQ1256" s="27"/>
      <c r="AR1256" s="40"/>
    </row>
    <row r="1257" spans="1:44" s="29" customFormat="1">
      <c r="A1257" s="45"/>
      <c r="B1257" s="27"/>
      <c r="C1257" s="31"/>
      <c r="D1257" s="31"/>
      <c r="E1257" s="31"/>
      <c r="F1257" s="31"/>
      <c r="G1257" s="31"/>
      <c r="H1257" s="31"/>
      <c r="I1257" s="31"/>
      <c r="J1257" s="31"/>
      <c r="K1257" s="31"/>
      <c r="L1257" s="14"/>
      <c r="M1257" s="28"/>
      <c r="N1257" s="32"/>
      <c r="O1257" s="27"/>
      <c r="P1257" s="45"/>
      <c r="Q1257"/>
      <c r="R1257" s="47"/>
      <c r="S1257" s="47"/>
      <c r="T1257" s="47"/>
      <c r="U1257" s="27"/>
      <c r="V1257" s="45"/>
      <c r="W1257" s="40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27"/>
      <c r="AK1257" s="40"/>
      <c r="AL1257" s="27"/>
      <c r="AM1257" s="27"/>
      <c r="AQ1257" s="27"/>
      <c r="AR1257" s="40"/>
    </row>
    <row r="1258" spans="1:44" s="29" customFormat="1">
      <c r="A1258" s="45"/>
      <c r="B1258" s="27"/>
      <c r="C1258" s="31"/>
      <c r="D1258" s="31"/>
      <c r="E1258" s="31"/>
      <c r="F1258" s="31"/>
      <c r="G1258" s="31"/>
      <c r="H1258" s="31"/>
      <c r="I1258" s="31"/>
      <c r="J1258" s="31"/>
      <c r="K1258" s="31"/>
      <c r="L1258" s="14"/>
      <c r="M1258" s="28"/>
      <c r="N1258" s="32"/>
      <c r="O1258" s="27"/>
      <c r="P1258" s="45"/>
      <c r="Q1258"/>
      <c r="R1258" s="47"/>
      <c r="S1258" s="47"/>
      <c r="T1258" s="47"/>
      <c r="U1258" s="27"/>
      <c r="V1258" s="45"/>
      <c r="W1258" s="40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27"/>
      <c r="AK1258" s="40"/>
      <c r="AL1258" s="27"/>
      <c r="AM1258" s="27"/>
      <c r="AQ1258" s="27"/>
      <c r="AR1258" s="40"/>
    </row>
    <row r="1259" spans="1:44" s="29" customFormat="1">
      <c r="A1259" s="45"/>
      <c r="B1259" s="27"/>
      <c r="C1259" s="31"/>
      <c r="D1259" s="31"/>
      <c r="E1259" s="31"/>
      <c r="F1259" s="31"/>
      <c r="G1259" s="31"/>
      <c r="H1259" s="31"/>
      <c r="I1259" s="31"/>
      <c r="J1259" s="31"/>
      <c r="K1259" s="31"/>
      <c r="L1259" s="14"/>
      <c r="M1259" s="28"/>
      <c r="N1259" s="32"/>
      <c r="O1259" s="27"/>
      <c r="P1259" s="45"/>
      <c r="Q1259"/>
      <c r="R1259" s="47"/>
      <c r="S1259" s="47"/>
      <c r="T1259" s="47"/>
      <c r="U1259" s="27"/>
      <c r="V1259" s="45"/>
      <c r="W1259" s="40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27"/>
      <c r="AK1259" s="40"/>
      <c r="AL1259" s="27"/>
      <c r="AM1259" s="27"/>
      <c r="AQ1259" s="27"/>
      <c r="AR1259" s="40"/>
    </row>
    <row r="1260" spans="1:44" s="29" customFormat="1">
      <c r="A1260" s="45"/>
      <c r="B1260" s="27"/>
      <c r="C1260" s="31"/>
      <c r="D1260" s="31"/>
      <c r="E1260" s="31"/>
      <c r="F1260" s="31"/>
      <c r="G1260" s="31"/>
      <c r="H1260" s="31"/>
      <c r="I1260" s="31"/>
      <c r="J1260" s="31"/>
      <c r="K1260" s="31"/>
      <c r="L1260" s="14"/>
      <c r="M1260" s="28"/>
      <c r="N1260" s="32"/>
      <c r="O1260" s="27"/>
      <c r="P1260" s="45"/>
      <c r="Q1260"/>
      <c r="R1260" s="47"/>
      <c r="S1260" s="47"/>
      <c r="T1260" s="47"/>
      <c r="U1260" s="27"/>
      <c r="V1260" s="45"/>
      <c r="W1260" s="40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27"/>
      <c r="AK1260" s="40"/>
      <c r="AL1260" s="27"/>
      <c r="AM1260" s="27"/>
      <c r="AQ1260" s="27"/>
      <c r="AR1260" s="40"/>
    </row>
    <row r="1261" spans="1:44" s="29" customFormat="1">
      <c r="A1261" s="45"/>
      <c r="B1261" s="27"/>
      <c r="C1261" s="31"/>
      <c r="D1261" s="31"/>
      <c r="E1261" s="31"/>
      <c r="F1261" s="31"/>
      <c r="G1261" s="31"/>
      <c r="H1261" s="31"/>
      <c r="I1261" s="31"/>
      <c r="J1261" s="31"/>
      <c r="K1261" s="31"/>
      <c r="L1261" s="14"/>
      <c r="M1261" s="28"/>
      <c r="N1261" s="32"/>
      <c r="O1261" s="27"/>
      <c r="P1261" s="45"/>
      <c r="Q1261"/>
      <c r="R1261" s="47"/>
      <c r="S1261" s="47"/>
      <c r="T1261" s="47"/>
      <c r="U1261" s="27"/>
      <c r="V1261" s="45"/>
      <c r="W1261" s="40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27"/>
      <c r="AK1261" s="40"/>
      <c r="AL1261" s="27"/>
      <c r="AM1261" s="27"/>
      <c r="AQ1261" s="27"/>
      <c r="AR1261" s="40"/>
    </row>
    <row r="1262" spans="1:44" s="29" customFormat="1">
      <c r="A1262" s="45"/>
      <c r="B1262" s="27"/>
      <c r="C1262" s="31"/>
      <c r="D1262" s="31"/>
      <c r="E1262" s="31"/>
      <c r="F1262" s="31"/>
      <c r="G1262" s="31"/>
      <c r="H1262" s="31"/>
      <c r="I1262" s="31"/>
      <c r="J1262" s="31"/>
      <c r="K1262" s="31"/>
      <c r="L1262" s="14"/>
      <c r="M1262" s="28"/>
      <c r="N1262" s="32"/>
      <c r="O1262" s="27"/>
      <c r="P1262" s="45"/>
      <c r="Q1262"/>
      <c r="R1262" s="47"/>
      <c r="S1262" s="47"/>
      <c r="T1262" s="47"/>
      <c r="U1262" s="27"/>
      <c r="V1262" s="45"/>
      <c r="W1262" s="40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27"/>
      <c r="AK1262" s="40"/>
      <c r="AL1262" s="27"/>
      <c r="AM1262" s="27"/>
      <c r="AQ1262" s="27"/>
      <c r="AR1262" s="40"/>
    </row>
    <row r="1263" spans="1:44" s="29" customFormat="1">
      <c r="A1263" s="45"/>
      <c r="B1263" s="27"/>
      <c r="C1263" s="31"/>
      <c r="D1263" s="31"/>
      <c r="E1263" s="31"/>
      <c r="F1263" s="31"/>
      <c r="G1263" s="31"/>
      <c r="H1263" s="31"/>
      <c r="I1263" s="31"/>
      <c r="J1263" s="31"/>
      <c r="K1263" s="31"/>
      <c r="L1263" s="14"/>
      <c r="M1263" s="28"/>
      <c r="N1263" s="32"/>
      <c r="O1263" s="27"/>
      <c r="P1263" s="45"/>
      <c r="Q1263"/>
      <c r="R1263" s="47"/>
      <c r="S1263" s="47"/>
      <c r="T1263" s="47"/>
      <c r="U1263" s="27"/>
      <c r="V1263" s="45"/>
      <c r="W1263" s="40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27"/>
      <c r="AK1263" s="40"/>
      <c r="AL1263" s="27"/>
      <c r="AM1263" s="27"/>
      <c r="AQ1263" s="27"/>
      <c r="AR1263" s="40"/>
    </row>
    <row r="1264" spans="1:44" s="29" customFormat="1">
      <c r="A1264" s="45"/>
      <c r="B1264" s="27"/>
      <c r="C1264" s="31"/>
      <c r="D1264" s="31"/>
      <c r="E1264" s="31"/>
      <c r="F1264" s="31"/>
      <c r="G1264" s="31"/>
      <c r="H1264" s="31"/>
      <c r="I1264" s="31"/>
      <c r="J1264" s="31"/>
      <c r="K1264" s="31"/>
      <c r="L1264" s="14"/>
      <c r="M1264" s="28"/>
      <c r="N1264" s="32"/>
      <c r="O1264" s="27"/>
      <c r="P1264" s="45"/>
      <c r="Q1264"/>
      <c r="R1264" s="47"/>
      <c r="S1264" s="47"/>
      <c r="T1264" s="47"/>
      <c r="U1264" s="27"/>
      <c r="V1264" s="45"/>
      <c r="W1264" s="40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27"/>
      <c r="AK1264" s="40"/>
      <c r="AL1264" s="27"/>
      <c r="AM1264" s="27"/>
      <c r="AQ1264" s="27"/>
      <c r="AR1264" s="40"/>
    </row>
    <row r="1265" spans="1:44" s="29" customFormat="1">
      <c r="A1265" s="45"/>
      <c r="B1265" s="27"/>
      <c r="C1265" s="31"/>
      <c r="D1265" s="31"/>
      <c r="E1265" s="31"/>
      <c r="F1265" s="31"/>
      <c r="G1265" s="31"/>
      <c r="H1265" s="31"/>
      <c r="I1265" s="31"/>
      <c r="J1265" s="31"/>
      <c r="K1265" s="31"/>
      <c r="L1265" s="14"/>
      <c r="M1265" s="28"/>
      <c r="N1265" s="32"/>
      <c r="O1265" s="27"/>
      <c r="P1265" s="45"/>
      <c r="Q1265"/>
      <c r="R1265" s="47"/>
      <c r="S1265" s="47"/>
      <c r="T1265" s="47"/>
      <c r="U1265" s="27"/>
      <c r="V1265" s="45"/>
      <c r="W1265" s="40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27"/>
      <c r="AK1265" s="40"/>
      <c r="AL1265" s="27"/>
      <c r="AM1265" s="27"/>
      <c r="AQ1265" s="27"/>
      <c r="AR1265" s="40"/>
    </row>
    <row r="1266" spans="1:44" s="29" customFormat="1">
      <c r="A1266" s="45"/>
      <c r="B1266" s="27"/>
      <c r="C1266" s="31"/>
      <c r="D1266" s="31"/>
      <c r="E1266" s="31"/>
      <c r="F1266" s="31"/>
      <c r="G1266" s="31"/>
      <c r="H1266" s="31"/>
      <c r="I1266" s="31"/>
      <c r="J1266" s="31"/>
      <c r="K1266" s="31"/>
      <c r="L1266" s="14"/>
      <c r="M1266" s="28"/>
      <c r="N1266" s="32"/>
      <c r="O1266" s="27"/>
      <c r="P1266" s="45"/>
      <c r="Q1266"/>
      <c r="R1266" s="47"/>
      <c r="S1266" s="47"/>
      <c r="T1266" s="47"/>
      <c r="U1266" s="27"/>
      <c r="V1266" s="45"/>
      <c r="W1266" s="40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27"/>
      <c r="AK1266" s="40"/>
      <c r="AL1266" s="27"/>
      <c r="AM1266" s="27"/>
      <c r="AQ1266" s="27"/>
      <c r="AR1266" s="40"/>
    </row>
    <row r="1267" spans="1:44" s="29" customFormat="1">
      <c r="A1267" s="45"/>
      <c r="B1267" s="27"/>
      <c r="C1267" s="31"/>
      <c r="D1267" s="31"/>
      <c r="E1267" s="31"/>
      <c r="F1267" s="31"/>
      <c r="G1267" s="31"/>
      <c r="H1267" s="31"/>
      <c r="I1267" s="31"/>
      <c r="J1267" s="31"/>
      <c r="K1267" s="31"/>
      <c r="L1267" s="14"/>
      <c r="M1267" s="28"/>
      <c r="N1267" s="32"/>
      <c r="O1267" s="27"/>
      <c r="P1267" s="45"/>
      <c r="Q1267"/>
      <c r="R1267" s="47"/>
      <c r="S1267" s="47"/>
      <c r="T1267" s="47"/>
      <c r="U1267" s="27"/>
      <c r="V1267" s="45"/>
      <c r="W1267" s="40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27"/>
      <c r="AK1267" s="40"/>
      <c r="AL1267" s="27"/>
      <c r="AM1267" s="27"/>
      <c r="AQ1267" s="27"/>
      <c r="AR1267" s="40"/>
    </row>
    <row r="1268" spans="1:44" s="29" customFormat="1">
      <c r="A1268" s="45"/>
      <c r="B1268" s="27"/>
      <c r="C1268" s="31"/>
      <c r="D1268" s="31"/>
      <c r="E1268" s="31"/>
      <c r="F1268" s="31"/>
      <c r="G1268" s="31"/>
      <c r="H1268" s="31"/>
      <c r="I1268" s="31"/>
      <c r="J1268" s="31"/>
      <c r="K1268" s="31"/>
      <c r="L1268" s="14"/>
      <c r="M1268" s="28"/>
      <c r="N1268" s="32"/>
      <c r="O1268" s="27"/>
      <c r="P1268" s="45"/>
      <c r="Q1268"/>
      <c r="R1268" s="47"/>
      <c r="S1268" s="47"/>
      <c r="T1268" s="47"/>
      <c r="U1268" s="27"/>
      <c r="V1268" s="45"/>
      <c r="W1268" s="40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27"/>
      <c r="AK1268" s="40"/>
      <c r="AL1268" s="27"/>
      <c r="AM1268" s="27"/>
      <c r="AQ1268" s="27"/>
      <c r="AR1268" s="40"/>
    </row>
    <row r="1269" spans="1:44" s="29" customFormat="1">
      <c r="A1269" s="45"/>
      <c r="B1269" s="27"/>
      <c r="C1269" s="31"/>
      <c r="D1269" s="31"/>
      <c r="E1269" s="31"/>
      <c r="F1269" s="31"/>
      <c r="G1269" s="31"/>
      <c r="H1269" s="31"/>
      <c r="I1269" s="31"/>
      <c r="J1269" s="31"/>
      <c r="K1269" s="31"/>
      <c r="L1269" s="14"/>
      <c r="M1269" s="28"/>
      <c r="N1269" s="32"/>
      <c r="O1269" s="27"/>
      <c r="P1269" s="45"/>
      <c r="Q1269"/>
      <c r="R1269" s="47"/>
      <c r="S1269" s="47"/>
      <c r="T1269" s="47"/>
      <c r="U1269" s="27"/>
      <c r="V1269" s="45"/>
      <c r="W1269" s="40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27"/>
      <c r="AK1269" s="40"/>
      <c r="AL1269" s="27"/>
      <c r="AM1269" s="27"/>
      <c r="AQ1269" s="27"/>
      <c r="AR1269" s="40"/>
    </row>
    <row r="1270" spans="1:44" s="29" customFormat="1">
      <c r="A1270" s="45"/>
      <c r="B1270" s="27"/>
      <c r="C1270" s="31"/>
      <c r="D1270" s="31"/>
      <c r="E1270" s="31"/>
      <c r="F1270" s="31"/>
      <c r="G1270" s="31"/>
      <c r="H1270" s="31"/>
      <c r="I1270" s="31"/>
      <c r="J1270" s="31"/>
      <c r="K1270" s="31"/>
      <c r="L1270" s="14"/>
      <c r="M1270" s="28"/>
      <c r="N1270" s="32"/>
      <c r="O1270" s="27"/>
      <c r="P1270" s="45"/>
      <c r="Q1270"/>
      <c r="R1270" s="47"/>
      <c r="S1270" s="47"/>
      <c r="T1270" s="47"/>
      <c r="U1270" s="27"/>
      <c r="V1270" s="45"/>
      <c r="W1270" s="40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27"/>
      <c r="AK1270" s="40"/>
      <c r="AL1270" s="27"/>
      <c r="AM1270" s="27"/>
      <c r="AQ1270" s="27"/>
      <c r="AR1270" s="40"/>
    </row>
    <row r="1271" spans="1:44" s="29" customFormat="1">
      <c r="A1271" s="45"/>
      <c r="B1271" s="27"/>
      <c r="C1271" s="31"/>
      <c r="D1271" s="31"/>
      <c r="E1271" s="31"/>
      <c r="F1271" s="31"/>
      <c r="G1271" s="31"/>
      <c r="H1271" s="31"/>
      <c r="I1271" s="31"/>
      <c r="J1271" s="31"/>
      <c r="K1271" s="31"/>
      <c r="L1271" s="14"/>
      <c r="M1271" s="28"/>
      <c r="N1271" s="32"/>
      <c r="O1271" s="27"/>
      <c r="P1271" s="45"/>
      <c r="Q1271"/>
      <c r="R1271" s="47"/>
      <c r="S1271" s="47"/>
      <c r="T1271" s="47"/>
      <c r="U1271" s="27"/>
      <c r="V1271" s="45"/>
      <c r="W1271" s="40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27"/>
      <c r="AK1271" s="40"/>
      <c r="AL1271" s="27"/>
      <c r="AM1271" s="27"/>
      <c r="AQ1271" s="27"/>
      <c r="AR1271" s="40"/>
    </row>
    <row r="1272" spans="1:44" s="29" customFormat="1">
      <c r="A1272" s="45"/>
      <c r="B1272" s="27"/>
      <c r="C1272" s="31"/>
      <c r="D1272" s="31"/>
      <c r="E1272" s="31"/>
      <c r="F1272" s="31"/>
      <c r="G1272" s="31"/>
      <c r="H1272" s="31"/>
      <c r="I1272" s="31"/>
      <c r="J1272" s="31"/>
      <c r="K1272" s="31"/>
      <c r="L1272" s="14"/>
      <c r="M1272" s="28"/>
      <c r="N1272" s="32"/>
      <c r="O1272" s="27"/>
      <c r="P1272" s="45"/>
      <c r="Q1272"/>
      <c r="R1272" s="47"/>
      <c r="S1272" s="47"/>
      <c r="T1272" s="47"/>
      <c r="U1272" s="27"/>
      <c r="V1272" s="45"/>
      <c r="W1272" s="40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27"/>
      <c r="AK1272" s="40"/>
      <c r="AL1272" s="27"/>
      <c r="AM1272" s="27"/>
      <c r="AQ1272" s="27"/>
      <c r="AR1272" s="40"/>
    </row>
    <row r="1273" spans="1:44" s="29" customFormat="1">
      <c r="A1273" s="45"/>
      <c r="B1273" s="27"/>
      <c r="C1273" s="31"/>
      <c r="D1273" s="31"/>
      <c r="E1273" s="31"/>
      <c r="F1273" s="31"/>
      <c r="G1273" s="31"/>
      <c r="H1273" s="31"/>
      <c r="I1273" s="31"/>
      <c r="J1273" s="31"/>
      <c r="K1273" s="31"/>
      <c r="L1273" s="14"/>
      <c r="M1273" s="28"/>
      <c r="N1273" s="32"/>
      <c r="O1273" s="27"/>
      <c r="P1273" s="45"/>
      <c r="Q1273"/>
      <c r="R1273" s="47"/>
      <c r="S1273" s="47"/>
      <c r="T1273" s="47"/>
      <c r="U1273" s="27"/>
      <c r="V1273" s="45"/>
      <c r="W1273" s="40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27"/>
      <c r="AK1273" s="40"/>
      <c r="AL1273" s="27"/>
      <c r="AM1273" s="27"/>
      <c r="AQ1273" s="27"/>
      <c r="AR1273" s="40"/>
    </row>
    <row r="1274" spans="1:44" s="29" customFormat="1">
      <c r="A1274" s="45"/>
      <c r="B1274" s="27"/>
      <c r="C1274" s="31"/>
      <c r="D1274" s="31"/>
      <c r="E1274" s="31"/>
      <c r="F1274" s="31"/>
      <c r="G1274" s="31"/>
      <c r="H1274" s="31"/>
      <c r="I1274" s="31"/>
      <c r="J1274" s="31"/>
      <c r="K1274" s="31"/>
      <c r="L1274" s="14"/>
      <c r="M1274" s="28"/>
      <c r="N1274" s="32"/>
      <c r="O1274" s="27"/>
      <c r="P1274" s="45"/>
      <c r="Q1274"/>
      <c r="R1274" s="47"/>
      <c r="S1274" s="47"/>
      <c r="T1274" s="47"/>
      <c r="U1274" s="27"/>
      <c r="V1274" s="45"/>
      <c r="W1274" s="40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27"/>
      <c r="AK1274" s="40"/>
      <c r="AL1274" s="27"/>
      <c r="AM1274" s="27"/>
      <c r="AQ1274" s="27"/>
      <c r="AR1274" s="40"/>
    </row>
    <row r="1275" spans="1:44" s="29" customFormat="1">
      <c r="A1275" s="45"/>
      <c r="B1275" s="27"/>
      <c r="C1275" s="31"/>
      <c r="D1275" s="31"/>
      <c r="E1275" s="31"/>
      <c r="F1275" s="31"/>
      <c r="G1275" s="31"/>
      <c r="H1275" s="31"/>
      <c r="I1275" s="31"/>
      <c r="J1275" s="31"/>
      <c r="K1275" s="31"/>
      <c r="L1275" s="14"/>
      <c r="M1275" s="28"/>
      <c r="N1275" s="32"/>
      <c r="O1275" s="27"/>
      <c r="P1275" s="45"/>
      <c r="Q1275"/>
      <c r="R1275" s="47"/>
      <c r="S1275" s="47"/>
      <c r="T1275" s="47"/>
      <c r="U1275" s="27"/>
      <c r="V1275" s="45"/>
      <c r="W1275" s="40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27"/>
      <c r="AK1275" s="40"/>
      <c r="AL1275" s="27"/>
      <c r="AM1275" s="27"/>
      <c r="AQ1275" s="27"/>
      <c r="AR1275" s="40"/>
    </row>
    <row r="1276" spans="1:44" s="29" customFormat="1">
      <c r="A1276" s="45"/>
      <c r="B1276" s="27"/>
      <c r="C1276" s="31"/>
      <c r="D1276" s="31"/>
      <c r="E1276" s="31"/>
      <c r="F1276" s="31"/>
      <c r="G1276" s="31"/>
      <c r="H1276" s="31"/>
      <c r="I1276" s="31"/>
      <c r="J1276" s="31"/>
      <c r="K1276" s="31"/>
      <c r="L1276" s="14"/>
      <c r="M1276" s="28"/>
      <c r="N1276" s="32"/>
      <c r="O1276" s="27"/>
      <c r="P1276" s="45"/>
      <c r="Q1276"/>
      <c r="R1276" s="47"/>
      <c r="S1276" s="47"/>
      <c r="T1276" s="47"/>
      <c r="U1276" s="27"/>
      <c r="V1276" s="45"/>
      <c r="W1276" s="40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27"/>
      <c r="AK1276" s="40"/>
      <c r="AL1276" s="27"/>
      <c r="AM1276" s="27"/>
      <c r="AQ1276" s="27"/>
      <c r="AR1276" s="40"/>
    </row>
    <row r="1277" spans="1:44" s="29" customFormat="1">
      <c r="A1277" s="45"/>
      <c r="B1277" s="27"/>
      <c r="C1277" s="31"/>
      <c r="D1277" s="31"/>
      <c r="E1277" s="31"/>
      <c r="F1277" s="31"/>
      <c r="G1277" s="31"/>
      <c r="H1277" s="31"/>
      <c r="I1277" s="31"/>
      <c r="J1277" s="31"/>
      <c r="K1277" s="31"/>
      <c r="L1277" s="14"/>
      <c r="M1277" s="28"/>
      <c r="N1277" s="32"/>
      <c r="O1277" s="27"/>
      <c r="P1277" s="45"/>
      <c r="Q1277"/>
      <c r="R1277" s="47"/>
      <c r="S1277" s="47"/>
      <c r="T1277" s="47"/>
      <c r="U1277" s="27"/>
      <c r="V1277" s="45"/>
      <c r="W1277" s="40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27"/>
      <c r="AK1277" s="40"/>
      <c r="AL1277" s="27"/>
      <c r="AM1277" s="27"/>
      <c r="AQ1277" s="27"/>
      <c r="AR1277" s="40"/>
    </row>
    <row r="1278" spans="1:44" s="29" customFormat="1">
      <c r="A1278" s="45"/>
      <c r="B1278" s="27"/>
      <c r="C1278" s="31"/>
      <c r="D1278" s="31"/>
      <c r="E1278" s="31"/>
      <c r="F1278" s="31"/>
      <c r="G1278" s="31"/>
      <c r="H1278" s="31"/>
      <c r="I1278" s="31"/>
      <c r="J1278" s="31"/>
      <c r="K1278" s="31"/>
      <c r="L1278" s="14"/>
      <c r="M1278" s="28"/>
      <c r="N1278" s="32"/>
      <c r="O1278" s="27"/>
      <c r="P1278" s="45"/>
      <c r="Q1278"/>
      <c r="R1278" s="47"/>
      <c r="S1278" s="47"/>
      <c r="T1278" s="47"/>
      <c r="U1278" s="27"/>
      <c r="V1278" s="45"/>
      <c r="W1278" s="40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27"/>
      <c r="AK1278" s="40"/>
      <c r="AL1278" s="27"/>
      <c r="AM1278" s="27"/>
      <c r="AQ1278" s="27"/>
      <c r="AR1278" s="40"/>
    </row>
    <row r="1279" spans="1:44" s="29" customFormat="1">
      <c r="A1279" s="45"/>
      <c r="B1279" s="27"/>
      <c r="C1279" s="31"/>
      <c r="D1279" s="31"/>
      <c r="E1279" s="31"/>
      <c r="F1279" s="31"/>
      <c r="G1279" s="31"/>
      <c r="H1279" s="31"/>
      <c r="I1279" s="31"/>
      <c r="J1279" s="31"/>
      <c r="K1279" s="31"/>
      <c r="L1279" s="14"/>
      <c r="M1279" s="28"/>
      <c r="N1279" s="32"/>
      <c r="O1279" s="27"/>
      <c r="P1279" s="45"/>
      <c r="Q1279"/>
      <c r="R1279" s="47"/>
      <c r="S1279" s="47"/>
      <c r="T1279" s="47"/>
      <c r="U1279" s="27"/>
      <c r="V1279" s="45"/>
      <c r="W1279" s="40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27"/>
      <c r="AK1279" s="40"/>
      <c r="AL1279" s="27"/>
      <c r="AM1279" s="27"/>
      <c r="AQ1279" s="27"/>
      <c r="AR1279" s="40"/>
    </row>
    <row r="1280" spans="1:44" s="29" customFormat="1">
      <c r="A1280" s="45"/>
      <c r="B1280" s="27"/>
      <c r="C1280" s="31"/>
      <c r="D1280" s="31"/>
      <c r="E1280" s="31"/>
      <c r="F1280" s="31"/>
      <c r="G1280" s="31"/>
      <c r="H1280" s="31"/>
      <c r="I1280" s="31"/>
      <c r="J1280" s="31"/>
      <c r="K1280" s="31"/>
      <c r="L1280" s="14"/>
      <c r="M1280" s="28"/>
      <c r="N1280" s="32"/>
      <c r="O1280" s="27"/>
      <c r="P1280" s="45"/>
      <c r="Q1280"/>
      <c r="R1280" s="47"/>
      <c r="S1280" s="47"/>
      <c r="T1280" s="47"/>
      <c r="U1280" s="27"/>
      <c r="V1280" s="45"/>
      <c r="W1280" s="40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27"/>
      <c r="AK1280" s="40"/>
      <c r="AL1280" s="27"/>
      <c r="AM1280" s="27"/>
      <c r="AQ1280" s="27"/>
      <c r="AR1280" s="40"/>
    </row>
    <row r="1281" spans="1:44" s="29" customFormat="1">
      <c r="A1281" s="45"/>
      <c r="B1281" s="27"/>
      <c r="C1281" s="31"/>
      <c r="D1281" s="31"/>
      <c r="E1281" s="31"/>
      <c r="F1281" s="31"/>
      <c r="G1281" s="31"/>
      <c r="H1281" s="31"/>
      <c r="I1281" s="31"/>
      <c r="J1281" s="31"/>
      <c r="K1281" s="31"/>
      <c r="L1281" s="14"/>
      <c r="M1281" s="28"/>
      <c r="N1281" s="32"/>
      <c r="O1281" s="27"/>
      <c r="P1281" s="45"/>
      <c r="Q1281"/>
      <c r="R1281" s="47"/>
      <c r="S1281" s="47"/>
      <c r="T1281" s="47"/>
      <c r="U1281" s="27"/>
      <c r="V1281" s="45"/>
      <c r="W1281" s="40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27"/>
      <c r="AK1281" s="40"/>
      <c r="AL1281" s="27"/>
      <c r="AM1281" s="27"/>
      <c r="AQ1281" s="27"/>
      <c r="AR1281" s="40"/>
    </row>
    <row r="1282" spans="1:44" s="29" customFormat="1">
      <c r="A1282" s="45"/>
      <c r="B1282" s="27"/>
      <c r="C1282" s="31"/>
      <c r="D1282" s="31"/>
      <c r="E1282" s="31"/>
      <c r="F1282" s="31"/>
      <c r="G1282" s="31"/>
      <c r="H1282" s="31"/>
      <c r="I1282" s="31"/>
      <c r="J1282" s="31"/>
      <c r="K1282" s="31"/>
      <c r="L1282" s="14"/>
      <c r="M1282" s="28"/>
      <c r="N1282" s="32"/>
      <c r="O1282" s="27"/>
      <c r="P1282" s="45"/>
      <c r="Q1282"/>
      <c r="R1282" s="47"/>
      <c r="S1282" s="47"/>
      <c r="T1282" s="47"/>
      <c r="U1282" s="27"/>
      <c r="V1282" s="45"/>
      <c r="W1282" s="40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27"/>
      <c r="AK1282" s="40"/>
      <c r="AL1282" s="27"/>
      <c r="AM1282" s="27"/>
      <c r="AQ1282" s="27"/>
      <c r="AR1282" s="40"/>
    </row>
    <row r="1283" spans="1:44" s="29" customFormat="1">
      <c r="A1283" s="45"/>
      <c r="B1283" s="27"/>
      <c r="C1283" s="31"/>
      <c r="D1283" s="31"/>
      <c r="E1283" s="31"/>
      <c r="F1283" s="31"/>
      <c r="G1283" s="31"/>
      <c r="H1283" s="31"/>
      <c r="I1283" s="31"/>
      <c r="J1283" s="31"/>
      <c r="K1283" s="31"/>
      <c r="L1283" s="14"/>
      <c r="M1283" s="28"/>
      <c r="N1283" s="32"/>
      <c r="O1283" s="27"/>
      <c r="P1283" s="45"/>
      <c r="Q1283"/>
      <c r="R1283" s="47"/>
      <c r="S1283" s="47"/>
      <c r="T1283" s="47"/>
      <c r="U1283" s="27"/>
      <c r="V1283" s="45"/>
      <c r="W1283" s="40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27"/>
      <c r="AK1283" s="40"/>
      <c r="AL1283" s="27"/>
      <c r="AM1283" s="27"/>
      <c r="AQ1283" s="27"/>
      <c r="AR1283" s="40"/>
    </row>
    <row r="1284" spans="1:44" s="29" customFormat="1">
      <c r="A1284" s="45"/>
      <c r="B1284" s="27"/>
      <c r="C1284" s="31"/>
      <c r="D1284" s="31"/>
      <c r="E1284" s="31"/>
      <c r="F1284" s="31"/>
      <c r="G1284" s="31"/>
      <c r="H1284" s="31"/>
      <c r="I1284" s="31"/>
      <c r="J1284" s="31"/>
      <c r="K1284" s="31"/>
      <c r="L1284" s="14"/>
      <c r="M1284" s="28"/>
      <c r="N1284" s="32"/>
      <c r="O1284" s="27"/>
      <c r="P1284" s="45"/>
      <c r="Q1284"/>
      <c r="R1284" s="47"/>
      <c r="S1284" s="47"/>
      <c r="T1284" s="47"/>
      <c r="U1284" s="27"/>
      <c r="V1284" s="45"/>
      <c r="W1284" s="40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27"/>
      <c r="AK1284" s="40"/>
      <c r="AL1284" s="27"/>
      <c r="AM1284" s="27"/>
      <c r="AQ1284" s="27"/>
      <c r="AR1284" s="40"/>
    </row>
    <row r="1285" spans="1:44" s="29" customFormat="1">
      <c r="A1285" s="45"/>
      <c r="B1285" s="27"/>
      <c r="C1285" s="31"/>
      <c r="D1285" s="31"/>
      <c r="E1285" s="31"/>
      <c r="F1285" s="31"/>
      <c r="G1285" s="31"/>
      <c r="H1285" s="31"/>
      <c r="I1285" s="31"/>
      <c r="J1285" s="31"/>
      <c r="K1285" s="31"/>
      <c r="L1285" s="14"/>
      <c r="M1285" s="28"/>
      <c r="N1285" s="32"/>
      <c r="O1285" s="27"/>
      <c r="P1285" s="45"/>
      <c r="Q1285"/>
      <c r="R1285" s="47"/>
      <c r="S1285" s="47"/>
      <c r="T1285" s="47"/>
      <c r="U1285" s="27"/>
      <c r="V1285" s="45"/>
      <c r="W1285" s="40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27"/>
      <c r="AK1285" s="40"/>
      <c r="AL1285" s="27"/>
      <c r="AM1285" s="27"/>
      <c r="AQ1285" s="27"/>
      <c r="AR1285" s="40"/>
    </row>
    <row r="1286" spans="1:44" s="29" customFormat="1">
      <c r="A1286" s="45"/>
      <c r="B1286" s="27"/>
      <c r="C1286" s="31"/>
      <c r="D1286" s="31"/>
      <c r="E1286" s="31"/>
      <c r="F1286" s="31"/>
      <c r="G1286" s="31"/>
      <c r="H1286" s="31"/>
      <c r="I1286" s="31"/>
      <c r="J1286" s="31"/>
      <c r="K1286" s="31"/>
      <c r="L1286" s="14"/>
      <c r="M1286" s="28"/>
      <c r="N1286" s="32"/>
      <c r="O1286" s="27"/>
      <c r="P1286" s="45"/>
      <c r="Q1286"/>
      <c r="R1286" s="47"/>
      <c r="S1286" s="47"/>
      <c r="T1286" s="47"/>
      <c r="U1286" s="27"/>
      <c r="V1286" s="45"/>
      <c r="W1286" s="40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27"/>
      <c r="AK1286" s="40"/>
      <c r="AL1286" s="27"/>
      <c r="AM1286" s="27"/>
      <c r="AQ1286" s="27"/>
      <c r="AR1286" s="40"/>
    </row>
    <row r="1287" spans="1:44" s="29" customFormat="1">
      <c r="A1287" s="45"/>
      <c r="B1287" s="27"/>
      <c r="C1287" s="31"/>
      <c r="D1287" s="31"/>
      <c r="E1287" s="31"/>
      <c r="F1287" s="31"/>
      <c r="G1287" s="31"/>
      <c r="H1287" s="31"/>
      <c r="I1287" s="31"/>
      <c r="J1287" s="31"/>
      <c r="K1287" s="31"/>
      <c r="L1287" s="14"/>
      <c r="M1287" s="28"/>
      <c r="N1287" s="32"/>
      <c r="O1287" s="27"/>
      <c r="P1287" s="45"/>
      <c r="Q1287"/>
      <c r="R1287" s="47"/>
      <c r="S1287" s="47"/>
      <c r="T1287" s="47"/>
      <c r="U1287" s="27"/>
      <c r="V1287" s="45"/>
      <c r="W1287" s="40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27"/>
      <c r="AK1287" s="40"/>
      <c r="AL1287" s="27"/>
      <c r="AM1287" s="27"/>
      <c r="AQ1287" s="27"/>
      <c r="AR1287" s="40"/>
    </row>
    <row r="1288" spans="1:44" s="29" customFormat="1">
      <c r="A1288" s="45"/>
      <c r="B1288" s="27"/>
      <c r="C1288" s="31"/>
      <c r="D1288" s="31"/>
      <c r="E1288" s="31"/>
      <c r="F1288" s="31"/>
      <c r="G1288" s="31"/>
      <c r="H1288" s="31"/>
      <c r="I1288" s="31"/>
      <c r="J1288" s="31"/>
      <c r="K1288" s="31"/>
      <c r="L1288" s="14"/>
      <c r="M1288" s="28"/>
      <c r="N1288" s="32"/>
      <c r="O1288" s="27"/>
      <c r="P1288" s="45"/>
      <c r="Q1288"/>
      <c r="R1288" s="47"/>
      <c r="S1288" s="47"/>
      <c r="T1288" s="47"/>
      <c r="U1288" s="27"/>
      <c r="V1288" s="45"/>
      <c r="W1288" s="40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27"/>
      <c r="AK1288" s="40"/>
      <c r="AL1288" s="27"/>
      <c r="AM1288" s="27"/>
      <c r="AQ1288" s="27"/>
      <c r="AR1288" s="40"/>
    </row>
    <row r="1289" spans="1:44" s="29" customFormat="1">
      <c r="A1289" s="45"/>
      <c r="B1289" s="27"/>
      <c r="C1289" s="31"/>
      <c r="D1289" s="31"/>
      <c r="E1289" s="31"/>
      <c r="F1289" s="31"/>
      <c r="G1289" s="31"/>
      <c r="H1289" s="31"/>
      <c r="I1289" s="31"/>
      <c r="J1289" s="31"/>
      <c r="K1289" s="31"/>
      <c r="L1289" s="14"/>
      <c r="M1289" s="28"/>
      <c r="N1289" s="32"/>
      <c r="O1289" s="27"/>
      <c r="P1289" s="45"/>
      <c r="Q1289"/>
      <c r="R1289" s="47"/>
      <c r="S1289" s="47"/>
      <c r="T1289" s="47"/>
      <c r="U1289" s="27"/>
      <c r="V1289" s="45"/>
      <c r="W1289" s="40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27"/>
      <c r="AK1289" s="40"/>
      <c r="AL1289" s="27"/>
      <c r="AM1289" s="27"/>
      <c r="AQ1289" s="27"/>
      <c r="AR1289" s="40"/>
    </row>
    <row r="1290" spans="1:44" s="29" customFormat="1">
      <c r="A1290" s="45"/>
      <c r="B1290" s="27"/>
      <c r="C1290" s="31"/>
      <c r="D1290" s="31"/>
      <c r="E1290" s="31"/>
      <c r="F1290" s="31"/>
      <c r="G1290" s="31"/>
      <c r="H1290" s="31"/>
      <c r="I1290" s="31"/>
      <c r="J1290" s="31"/>
      <c r="K1290" s="31"/>
      <c r="L1290" s="14"/>
      <c r="M1290" s="28"/>
      <c r="N1290" s="32"/>
      <c r="O1290" s="27"/>
      <c r="P1290" s="45"/>
      <c r="Q1290"/>
      <c r="R1290" s="47"/>
      <c r="S1290" s="47"/>
      <c r="T1290" s="47"/>
      <c r="U1290" s="27"/>
      <c r="V1290" s="45"/>
      <c r="W1290" s="40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27"/>
      <c r="AK1290" s="40"/>
      <c r="AL1290" s="27"/>
      <c r="AM1290" s="27"/>
      <c r="AQ1290" s="27"/>
      <c r="AR1290" s="40"/>
    </row>
    <row r="1291" spans="1:44" s="29" customFormat="1">
      <c r="A1291" s="45"/>
      <c r="B1291" s="27"/>
      <c r="C1291" s="28"/>
      <c r="D1291" s="28"/>
      <c r="E1291" s="28"/>
      <c r="F1291" s="28"/>
      <c r="G1291" s="28"/>
      <c r="H1291" s="28"/>
      <c r="I1291" s="28"/>
      <c r="J1291" s="28"/>
      <c r="K1291" s="28"/>
      <c r="L1291" s="14"/>
      <c r="M1291" s="28"/>
      <c r="N1291" s="32"/>
      <c r="O1291" s="27"/>
      <c r="P1291" s="45"/>
      <c r="Q1291"/>
      <c r="R1291" s="47"/>
      <c r="S1291" s="47"/>
      <c r="T1291" s="47"/>
      <c r="U1291" s="27"/>
      <c r="V1291" s="45"/>
      <c r="W1291" s="40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40"/>
      <c r="AL1291" s="27"/>
      <c r="AM1291" s="27"/>
      <c r="AQ1291" s="27"/>
      <c r="AR1291" s="40"/>
    </row>
    <row r="1292" spans="1:44" s="29" customFormat="1">
      <c r="A1292" s="45"/>
      <c r="B1292" s="27"/>
      <c r="C1292" s="28"/>
      <c r="D1292" s="28"/>
      <c r="E1292" s="28"/>
      <c r="F1292" s="28"/>
      <c r="G1292" s="28"/>
      <c r="H1292" s="28"/>
      <c r="I1292" s="28"/>
      <c r="J1292" s="28"/>
      <c r="K1292" s="28"/>
      <c r="L1292" s="14"/>
      <c r="M1292" s="28"/>
      <c r="N1292" s="32"/>
      <c r="O1292" s="27"/>
      <c r="P1292" s="45"/>
      <c r="Q1292"/>
      <c r="R1292" s="47"/>
      <c r="S1292" s="47"/>
      <c r="T1292" s="47"/>
      <c r="U1292" s="27"/>
      <c r="V1292" s="45"/>
      <c r="W1292" s="40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40"/>
      <c r="AL1292" s="27"/>
      <c r="AM1292" s="27"/>
      <c r="AQ1292" s="27"/>
      <c r="AR1292" s="40"/>
    </row>
    <row r="1293" spans="1:44" s="29" customFormat="1">
      <c r="A1293" s="45"/>
      <c r="B1293" s="27"/>
      <c r="C1293" s="28"/>
      <c r="D1293" s="28"/>
      <c r="E1293" s="28"/>
      <c r="F1293" s="28"/>
      <c r="G1293" s="28"/>
      <c r="H1293" s="28"/>
      <c r="I1293" s="28"/>
      <c r="J1293" s="28"/>
      <c r="K1293" s="28"/>
      <c r="L1293" s="14"/>
      <c r="M1293" s="28"/>
      <c r="N1293" s="32"/>
      <c r="O1293" s="27"/>
      <c r="P1293" s="45"/>
      <c r="Q1293"/>
      <c r="R1293" s="47"/>
      <c r="S1293" s="47"/>
      <c r="T1293" s="47"/>
      <c r="U1293" s="27"/>
      <c r="V1293" s="45"/>
      <c r="W1293" s="40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40"/>
      <c r="AL1293" s="27"/>
      <c r="AM1293" s="27"/>
      <c r="AQ1293" s="27"/>
      <c r="AR1293" s="40"/>
    </row>
    <row r="1294" spans="1:44" s="29" customFormat="1">
      <c r="A1294" s="45"/>
      <c r="B1294" s="27"/>
      <c r="C1294" s="28"/>
      <c r="D1294" s="28"/>
      <c r="E1294" s="28"/>
      <c r="F1294" s="28"/>
      <c r="G1294" s="28"/>
      <c r="H1294" s="28"/>
      <c r="I1294" s="28"/>
      <c r="J1294" s="28"/>
      <c r="K1294" s="28"/>
      <c r="L1294" s="14"/>
      <c r="M1294" s="28"/>
      <c r="N1294" s="32"/>
      <c r="O1294" s="27"/>
      <c r="P1294" s="45"/>
      <c r="Q1294"/>
      <c r="R1294" s="47"/>
      <c r="S1294" s="47"/>
      <c r="T1294" s="47"/>
      <c r="U1294" s="27"/>
      <c r="V1294" s="45"/>
      <c r="W1294" s="40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40"/>
      <c r="AL1294" s="27"/>
      <c r="AM1294" s="27"/>
      <c r="AQ1294" s="27"/>
      <c r="AR1294" s="40"/>
    </row>
    <row r="1295" spans="1:44" s="29" customFormat="1">
      <c r="A1295" s="45"/>
      <c r="B1295" s="27"/>
      <c r="C1295" s="28"/>
      <c r="D1295" s="28"/>
      <c r="E1295" s="28"/>
      <c r="F1295" s="28"/>
      <c r="G1295" s="28"/>
      <c r="H1295" s="28"/>
      <c r="I1295" s="28"/>
      <c r="J1295" s="28"/>
      <c r="K1295" s="28"/>
      <c r="L1295" s="14"/>
      <c r="M1295" s="28"/>
      <c r="N1295" s="32"/>
      <c r="O1295" s="27"/>
      <c r="P1295" s="45"/>
      <c r="Q1295"/>
      <c r="R1295" s="47"/>
      <c r="S1295" s="47"/>
      <c r="T1295" s="47"/>
      <c r="U1295" s="27"/>
      <c r="V1295" s="45"/>
      <c r="W1295" s="40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40"/>
      <c r="AL1295" s="27"/>
      <c r="AM1295" s="27"/>
      <c r="AQ1295" s="27"/>
      <c r="AR1295" s="40"/>
    </row>
    <row r="1296" spans="1:44" s="29" customFormat="1">
      <c r="A1296" s="45"/>
      <c r="B1296" s="27"/>
      <c r="C1296" s="28"/>
      <c r="D1296" s="28"/>
      <c r="E1296" s="28"/>
      <c r="F1296" s="28"/>
      <c r="G1296" s="28"/>
      <c r="H1296" s="28"/>
      <c r="I1296" s="28"/>
      <c r="J1296" s="28"/>
      <c r="K1296" s="28"/>
      <c r="L1296" s="14"/>
      <c r="M1296" s="28"/>
      <c r="N1296" s="32"/>
      <c r="O1296" s="27"/>
      <c r="P1296" s="45"/>
      <c r="Q1296"/>
      <c r="R1296" s="47"/>
      <c r="S1296" s="47"/>
      <c r="T1296" s="47"/>
      <c r="U1296" s="27"/>
      <c r="V1296" s="45"/>
      <c r="W1296" s="40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40"/>
      <c r="AL1296" s="27"/>
      <c r="AM1296" s="27"/>
      <c r="AQ1296" s="27"/>
      <c r="AR1296" s="40"/>
    </row>
    <row r="1297" spans="1:44" s="29" customFormat="1">
      <c r="A1297" s="45"/>
      <c r="B1297" s="27"/>
      <c r="C1297" s="28"/>
      <c r="D1297" s="28"/>
      <c r="E1297" s="28"/>
      <c r="F1297" s="28"/>
      <c r="G1297" s="28"/>
      <c r="H1297" s="28"/>
      <c r="I1297" s="28"/>
      <c r="J1297" s="28"/>
      <c r="K1297" s="28"/>
      <c r="L1297" s="14"/>
      <c r="M1297" s="28"/>
      <c r="N1297" s="32"/>
      <c r="O1297" s="27"/>
      <c r="P1297" s="45"/>
      <c r="Q1297"/>
      <c r="R1297" s="47"/>
      <c r="S1297" s="47"/>
      <c r="T1297" s="47"/>
      <c r="U1297" s="27"/>
      <c r="V1297" s="45"/>
      <c r="W1297" s="40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40"/>
      <c r="AL1297" s="27"/>
      <c r="AM1297" s="27"/>
      <c r="AQ1297" s="27"/>
      <c r="AR1297" s="40"/>
    </row>
    <row r="1298" spans="1:44" s="29" customFormat="1">
      <c r="A1298" s="45"/>
      <c r="B1298" s="27"/>
      <c r="C1298" s="28"/>
      <c r="D1298" s="28"/>
      <c r="E1298" s="28"/>
      <c r="F1298" s="28"/>
      <c r="G1298" s="28"/>
      <c r="H1298" s="28"/>
      <c r="I1298" s="28"/>
      <c r="J1298" s="28"/>
      <c r="K1298" s="28"/>
      <c r="L1298" s="14"/>
      <c r="M1298" s="28"/>
      <c r="N1298" s="32"/>
      <c r="O1298" s="27"/>
      <c r="P1298" s="45"/>
      <c r="Q1298"/>
      <c r="R1298" s="47"/>
      <c r="S1298" s="47"/>
      <c r="T1298" s="47"/>
      <c r="U1298" s="27"/>
      <c r="V1298" s="45"/>
      <c r="W1298" s="40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40"/>
      <c r="AL1298" s="27"/>
      <c r="AM1298" s="27"/>
      <c r="AQ1298" s="27"/>
      <c r="AR1298" s="40"/>
    </row>
    <row r="1299" spans="1:44" s="29" customFormat="1">
      <c r="A1299" s="45"/>
      <c r="B1299" s="27"/>
      <c r="C1299" s="28"/>
      <c r="D1299" s="28"/>
      <c r="E1299" s="28"/>
      <c r="F1299" s="28"/>
      <c r="G1299" s="28"/>
      <c r="H1299" s="28"/>
      <c r="I1299" s="28"/>
      <c r="J1299" s="28"/>
      <c r="K1299" s="28"/>
      <c r="L1299" s="14"/>
      <c r="M1299" s="28"/>
      <c r="N1299" s="32"/>
      <c r="O1299" s="27"/>
      <c r="P1299" s="45"/>
      <c r="Q1299"/>
      <c r="R1299" s="47"/>
      <c r="S1299" s="47"/>
      <c r="T1299" s="47"/>
      <c r="U1299" s="27"/>
      <c r="V1299" s="45"/>
      <c r="W1299" s="40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40"/>
      <c r="AL1299" s="27"/>
      <c r="AM1299" s="27"/>
      <c r="AQ1299" s="27"/>
      <c r="AR1299" s="40"/>
    </row>
    <row r="1300" spans="1:44" s="29" customFormat="1">
      <c r="A1300" s="45"/>
      <c r="B1300" s="27"/>
      <c r="C1300" s="28"/>
      <c r="D1300" s="28"/>
      <c r="E1300" s="28"/>
      <c r="F1300" s="28"/>
      <c r="G1300" s="28"/>
      <c r="H1300" s="28"/>
      <c r="I1300" s="28"/>
      <c r="J1300" s="28"/>
      <c r="K1300" s="28"/>
      <c r="L1300" s="14"/>
      <c r="M1300" s="28"/>
      <c r="N1300" s="32"/>
      <c r="O1300" s="27"/>
      <c r="P1300" s="45"/>
      <c r="Q1300"/>
      <c r="R1300" s="47"/>
      <c r="S1300" s="47"/>
      <c r="T1300" s="47"/>
      <c r="U1300" s="27"/>
      <c r="V1300" s="45"/>
      <c r="W1300" s="40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40"/>
      <c r="AL1300" s="27"/>
      <c r="AM1300" s="27"/>
      <c r="AQ1300" s="27"/>
      <c r="AR1300" s="40"/>
    </row>
    <row r="1301" spans="1:44" s="29" customFormat="1">
      <c r="A1301" s="45"/>
      <c r="B1301" s="27"/>
      <c r="C1301" s="28"/>
      <c r="D1301" s="28"/>
      <c r="E1301" s="28"/>
      <c r="F1301" s="28"/>
      <c r="G1301" s="28"/>
      <c r="H1301" s="28"/>
      <c r="I1301" s="28"/>
      <c r="J1301" s="28"/>
      <c r="K1301" s="28"/>
      <c r="L1301" s="14"/>
      <c r="M1301" s="28"/>
      <c r="N1301" s="32"/>
      <c r="O1301" s="27"/>
      <c r="P1301" s="45"/>
      <c r="Q1301"/>
      <c r="R1301" s="47"/>
      <c r="S1301" s="47"/>
      <c r="T1301" s="47"/>
      <c r="U1301" s="27"/>
      <c r="V1301" s="45"/>
      <c r="W1301" s="40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40"/>
      <c r="AL1301" s="27"/>
      <c r="AM1301" s="27"/>
      <c r="AQ1301" s="27"/>
      <c r="AR1301" s="40"/>
    </row>
    <row r="1302" spans="1:44" s="29" customFormat="1">
      <c r="A1302" s="45"/>
      <c r="B1302" s="27"/>
      <c r="C1302" s="28"/>
      <c r="D1302" s="28"/>
      <c r="E1302" s="28"/>
      <c r="F1302" s="28"/>
      <c r="G1302" s="28"/>
      <c r="H1302" s="28"/>
      <c r="I1302" s="28"/>
      <c r="J1302" s="28"/>
      <c r="K1302" s="28"/>
      <c r="L1302" s="14"/>
      <c r="M1302" s="28"/>
      <c r="N1302" s="32"/>
      <c r="O1302" s="27"/>
      <c r="P1302" s="45"/>
      <c r="Q1302"/>
      <c r="R1302" s="47"/>
      <c r="S1302" s="47"/>
      <c r="T1302" s="47"/>
      <c r="U1302" s="27"/>
      <c r="V1302" s="45"/>
      <c r="W1302" s="40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40"/>
      <c r="AL1302" s="27"/>
      <c r="AM1302" s="27"/>
      <c r="AQ1302" s="27"/>
      <c r="AR1302" s="40"/>
    </row>
    <row r="1303" spans="1:44" s="29" customFormat="1">
      <c r="A1303" s="45"/>
      <c r="B1303" s="27"/>
      <c r="C1303" s="28"/>
      <c r="D1303" s="28"/>
      <c r="E1303" s="28"/>
      <c r="F1303" s="28"/>
      <c r="G1303" s="28"/>
      <c r="H1303" s="28"/>
      <c r="I1303" s="28"/>
      <c r="J1303" s="28"/>
      <c r="K1303" s="28"/>
      <c r="L1303" s="14"/>
      <c r="M1303" s="28"/>
      <c r="N1303" s="32"/>
      <c r="O1303" s="27"/>
      <c r="P1303" s="45"/>
      <c r="Q1303"/>
      <c r="R1303" s="47"/>
      <c r="S1303" s="47"/>
      <c r="T1303" s="47"/>
      <c r="U1303" s="27"/>
      <c r="V1303" s="45"/>
      <c r="W1303" s="40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40"/>
      <c r="AL1303" s="27"/>
      <c r="AM1303" s="27"/>
      <c r="AQ1303" s="27"/>
      <c r="AR1303" s="40"/>
    </row>
    <row r="1304" spans="1:44" s="29" customFormat="1">
      <c r="A1304" s="45"/>
      <c r="B1304" s="27"/>
      <c r="C1304" s="28"/>
      <c r="D1304" s="28"/>
      <c r="E1304" s="28"/>
      <c r="F1304" s="28"/>
      <c r="G1304" s="28"/>
      <c r="H1304" s="28"/>
      <c r="I1304" s="28"/>
      <c r="J1304" s="28"/>
      <c r="K1304" s="28"/>
      <c r="L1304" s="14"/>
      <c r="M1304" s="28"/>
      <c r="N1304" s="32"/>
      <c r="O1304" s="27"/>
      <c r="P1304" s="45"/>
      <c r="Q1304"/>
      <c r="R1304" s="47"/>
      <c r="S1304" s="47"/>
      <c r="T1304" s="47"/>
      <c r="U1304" s="27"/>
      <c r="V1304" s="45"/>
      <c r="W1304" s="40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40"/>
      <c r="AL1304" s="27"/>
      <c r="AM1304" s="27"/>
      <c r="AQ1304" s="27"/>
      <c r="AR1304" s="40"/>
    </row>
    <row r="1305" spans="1:44" s="29" customFormat="1">
      <c r="A1305" s="45"/>
      <c r="B1305" s="27"/>
      <c r="C1305" s="28"/>
      <c r="D1305" s="28"/>
      <c r="E1305" s="28"/>
      <c r="F1305" s="28"/>
      <c r="G1305" s="28"/>
      <c r="H1305" s="28"/>
      <c r="I1305" s="28"/>
      <c r="J1305" s="28"/>
      <c r="K1305" s="28"/>
      <c r="L1305" s="14"/>
      <c r="M1305" s="28"/>
      <c r="N1305" s="32"/>
      <c r="O1305" s="27"/>
      <c r="P1305" s="45"/>
      <c r="Q1305"/>
      <c r="R1305" s="47"/>
      <c r="S1305" s="47"/>
      <c r="T1305" s="47"/>
      <c r="U1305" s="27"/>
      <c r="V1305" s="45"/>
      <c r="W1305" s="40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40"/>
      <c r="AL1305" s="27"/>
      <c r="AM1305" s="27"/>
      <c r="AQ1305" s="27"/>
      <c r="AR1305" s="40"/>
    </row>
    <row r="1306" spans="1:44" s="29" customFormat="1">
      <c r="A1306" s="45"/>
      <c r="B1306" s="27"/>
      <c r="C1306" s="28"/>
      <c r="D1306" s="28"/>
      <c r="E1306" s="28"/>
      <c r="F1306" s="28"/>
      <c r="G1306" s="28"/>
      <c r="H1306" s="28"/>
      <c r="I1306" s="28"/>
      <c r="J1306" s="28"/>
      <c r="K1306" s="28"/>
      <c r="L1306" s="14"/>
      <c r="M1306" s="28"/>
      <c r="N1306" s="32"/>
      <c r="O1306" s="27"/>
      <c r="P1306" s="45"/>
      <c r="Q1306"/>
      <c r="R1306" s="47"/>
      <c r="S1306" s="47"/>
      <c r="T1306" s="47"/>
      <c r="U1306" s="27"/>
      <c r="V1306" s="45"/>
      <c r="W1306" s="40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40"/>
      <c r="AL1306" s="27"/>
      <c r="AM1306" s="27"/>
      <c r="AQ1306" s="27"/>
      <c r="AR1306" s="40"/>
    </row>
    <row r="1307" spans="1:44" s="29" customFormat="1">
      <c r="A1307" s="45"/>
      <c r="B1307" s="27"/>
      <c r="C1307" s="28"/>
      <c r="D1307" s="28"/>
      <c r="E1307" s="28"/>
      <c r="F1307" s="28"/>
      <c r="G1307" s="28"/>
      <c r="H1307" s="28"/>
      <c r="I1307" s="28"/>
      <c r="J1307" s="28"/>
      <c r="K1307" s="28"/>
      <c r="L1307" s="14"/>
      <c r="M1307" s="28"/>
      <c r="N1307" s="32"/>
      <c r="O1307" s="27"/>
      <c r="P1307" s="45"/>
      <c r="Q1307"/>
      <c r="R1307" s="47"/>
      <c r="S1307" s="47"/>
      <c r="T1307" s="47"/>
      <c r="U1307" s="27"/>
      <c r="V1307" s="45"/>
      <c r="W1307" s="40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40"/>
      <c r="AL1307" s="27"/>
      <c r="AM1307" s="27"/>
      <c r="AQ1307" s="27"/>
      <c r="AR1307" s="40"/>
    </row>
    <row r="1308" spans="1:44" s="29" customFormat="1">
      <c r="A1308" s="45"/>
      <c r="B1308" s="27"/>
      <c r="C1308" s="28"/>
      <c r="D1308" s="28"/>
      <c r="E1308" s="28"/>
      <c r="F1308" s="28"/>
      <c r="G1308" s="28"/>
      <c r="H1308" s="28"/>
      <c r="I1308" s="28"/>
      <c r="J1308" s="28"/>
      <c r="K1308" s="28"/>
      <c r="L1308" s="14"/>
      <c r="M1308" s="28"/>
      <c r="N1308" s="32"/>
      <c r="O1308" s="27"/>
      <c r="P1308" s="45"/>
      <c r="Q1308"/>
      <c r="R1308" s="47"/>
      <c r="S1308" s="47"/>
      <c r="T1308" s="47"/>
      <c r="U1308" s="27"/>
      <c r="V1308" s="45"/>
      <c r="W1308" s="40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40"/>
      <c r="AL1308" s="27"/>
      <c r="AM1308" s="27"/>
      <c r="AQ1308" s="27"/>
      <c r="AR1308" s="40"/>
    </row>
    <row r="1309" spans="1:44" s="29" customFormat="1">
      <c r="A1309" s="45"/>
      <c r="B1309" s="27"/>
      <c r="C1309" s="28"/>
      <c r="D1309" s="28"/>
      <c r="E1309" s="28"/>
      <c r="F1309" s="28"/>
      <c r="G1309" s="28"/>
      <c r="H1309" s="28"/>
      <c r="I1309" s="28"/>
      <c r="J1309" s="28"/>
      <c r="K1309" s="28"/>
      <c r="L1309" s="14"/>
      <c r="M1309" s="28"/>
      <c r="N1309" s="32"/>
      <c r="O1309" s="27"/>
      <c r="P1309" s="45"/>
      <c r="Q1309"/>
      <c r="R1309" s="47"/>
      <c r="S1309" s="47"/>
      <c r="T1309" s="47"/>
      <c r="U1309" s="27"/>
      <c r="V1309" s="45"/>
      <c r="W1309" s="40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40"/>
      <c r="AL1309" s="27"/>
      <c r="AM1309" s="27"/>
      <c r="AQ1309" s="27"/>
      <c r="AR1309" s="40"/>
    </row>
    <row r="1310" spans="1:44" s="29" customFormat="1">
      <c r="A1310" s="45"/>
      <c r="B1310" s="27"/>
      <c r="C1310" s="28"/>
      <c r="D1310" s="28"/>
      <c r="E1310" s="28"/>
      <c r="F1310" s="28"/>
      <c r="G1310" s="28"/>
      <c r="H1310" s="28"/>
      <c r="I1310" s="28"/>
      <c r="J1310" s="28"/>
      <c r="K1310" s="28"/>
      <c r="L1310" s="14"/>
      <c r="M1310" s="28"/>
      <c r="N1310" s="32"/>
      <c r="O1310" s="27"/>
      <c r="P1310" s="45"/>
      <c r="Q1310"/>
      <c r="R1310" s="47"/>
      <c r="S1310" s="47"/>
      <c r="T1310" s="47"/>
      <c r="U1310" s="27"/>
      <c r="V1310" s="45"/>
      <c r="W1310" s="40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40"/>
      <c r="AL1310" s="27"/>
      <c r="AM1310" s="27"/>
      <c r="AQ1310" s="27"/>
      <c r="AR1310" s="40"/>
    </row>
    <row r="1311" spans="1:44" s="29" customFormat="1">
      <c r="A1311" s="45"/>
      <c r="B1311" s="27"/>
      <c r="C1311" s="28"/>
      <c r="D1311" s="28"/>
      <c r="E1311" s="28"/>
      <c r="F1311" s="28"/>
      <c r="G1311" s="28"/>
      <c r="H1311" s="28"/>
      <c r="I1311" s="28"/>
      <c r="J1311" s="28"/>
      <c r="K1311" s="28"/>
      <c r="L1311" s="14"/>
      <c r="M1311" s="28"/>
      <c r="N1311" s="32"/>
      <c r="O1311" s="27"/>
      <c r="P1311" s="45"/>
      <c r="Q1311"/>
      <c r="R1311" s="47"/>
      <c r="S1311" s="47"/>
      <c r="T1311" s="47"/>
      <c r="U1311" s="27"/>
      <c r="V1311" s="45"/>
      <c r="W1311" s="40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40"/>
      <c r="AL1311" s="27"/>
      <c r="AM1311" s="27"/>
      <c r="AQ1311" s="27"/>
      <c r="AR1311" s="40"/>
    </row>
    <row r="1312" spans="1:44" s="29" customFormat="1">
      <c r="A1312" s="45"/>
      <c r="B1312" s="27"/>
      <c r="C1312" s="28"/>
      <c r="D1312" s="28"/>
      <c r="E1312" s="28"/>
      <c r="F1312" s="28"/>
      <c r="G1312" s="28"/>
      <c r="H1312" s="28"/>
      <c r="I1312" s="28"/>
      <c r="J1312" s="28"/>
      <c r="K1312" s="28"/>
      <c r="L1312" s="14"/>
      <c r="M1312" s="28"/>
      <c r="N1312" s="32"/>
      <c r="O1312" s="27"/>
      <c r="P1312" s="45"/>
      <c r="Q1312"/>
      <c r="R1312" s="47"/>
      <c r="S1312" s="47"/>
      <c r="T1312" s="47"/>
      <c r="U1312" s="27"/>
      <c r="V1312" s="45"/>
      <c r="W1312" s="40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40"/>
      <c r="AL1312" s="27"/>
      <c r="AM1312" s="27"/>
      <c r="AQ1312" s="27"/>
      <c r="AR1312" s="40"/>
    </row>
    <row r="1313" spans="1:44" s="29" customFormat="1">
      <c r="A1313" s="45"/>
      <c r="B1313" s="27"/>
      <c r="C1313" s="28"/>
      <c r="D1313" s="28"/>
      <c r="E1313" s="28"/>
      <c r="F1313" s="28"/>
      <c r="G1313" s="28"/>
      <c r="H1313" s="28"/>
      <c r="I1313" s="28"/>
      <c r="J1313" s="28"/>
      <c r="K1313" s="28"/>
      <c r="L1313" s="14"/>
      <c r="M1313" s="28"/>
      <c r="N1313" s="32"/>
      <c r="O1313" s="27"/>
      <c r="P1313" s="45"/>
      <c r="Q1313"/>
      <c r="R1313" s="47"/>
      <c r="S1313" s="47"/>
      <c r="T1313" s="47"/>
      <c r="U1313" s="27"/>
      <c r="V1313" s="45"/>
      <c r="W1313" s="40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40"/>
      <c r="AL1313" s="27"/>
      <c r="AM1313" s="27"/>
      <c r="AQ1313" s="27"/>
      <c r="AR1313" s="40"/>
    </row>
    <row r="1314" spans="1:44" s="29" customFormat="1">
      <c r="A1314" s="45"/>
      <c r="B1314" s="27"/>
      <c r="C1314" s="28"/>
      <c r="D1314" s="28"/>
      <c r="E1314" s="28"/>
      <c r="F1314" s="28"/>
      <c r="G1314" s="28"/>
      <c r="H1314" s="28"/>
      <c r="I1314" s="28"/>
      <c r="J1314" s="28"/>
      <c r="K1314" s="28"/>
      <c r="L1314" s="14"/>
      <c r="M1314" s="28"/>
      <c r="N1314" s="32"/>
      <c r="O1314" s="27"/>
      <c r="P1314" s="45"/>
      <c r="Q1314"/>
      <c r="R1314" s="47"/>
      <c r="S1314" s="47"/>
      <c r="T1314" s="47"/>
      <c r="U1314" s="27"/>
      <c r="V1314" s="45"/>
      <c r="W1314" s="40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40"/>
      <c r="AL1314" s="27"/>
      <c r="AM1314" s="27"/>
      <c r="AQ1314" s="27"/>
      <c r="AR1314" s="40"/>
    </row>
    <row r="1315" spans="1:44" s="29" customFormat="1">
      <c r="A1315" s="45"/>
      <c r="B1315" s="27"/>
      <c r="C1315" s="28"/>
      <c r="D1315" s="28"/>
      <c r="E1315" s="28"/>
      <c r="F1315" s="28"/>
      <c r="G1315" s="28"/>
      <c r="H1315" s="28"/>
      <c r="I1315" s="28"/>
      <c r="J1315" s="28"/>
      <c r="K1315" s="28"/>
      <c r="L1315" s="14"/>
      <c r="M1315" s="28"/>
      <c r="N1315" s="32"/>
      <c r="O1315" s="27"/>
      <c r="P1315" s="45"/>
      <c r="Q1315"/>
      <c r="R1315" s="47"/>
      <c r="S1315" s="47"/>
      <c r="T1315" s="47"/>
      <c r="U1315" s="27"/>
      <c r="V1315" s="45"/>
      <c r="W1315" s="40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40"/>
      <c r="AL1315" s="27"/>
      <c r="AM1315" s="27"/>
      <c r="AQ1315" s="27"/>
      <c r="AR1315" s="40"/>
    </row>
    <row r="1316" spans="1:44" s="29" customFormat="1">
      <c r="A1316" s="45"/>
      <c r="B1316" s="27"/>
      <c r="C1316" s="28"/>
      <c r="D1316" s="28"/>
      <c r="E1316" s="28"/>
      <c r="F1316" s="28"/>
      <c r="G1316" s="28"/>
      <c r="H1316" s="28"/>
      <c r="I1316" s="28"/>
      <c r="J1316" s="28"/>
      <c r="K1316" s="28"/>
      <c r="L1316" s="14"/>
      <c r="M1316" s="28"/>
      <c r="N1316" s="32"/>
      <c r="O1316" s="27"/>
      <c r="P1316" s="45"/>
      <c r="Q1316"/>
      <c r="R1316" s="47"/>
      <c r="S1316" s="47"/>
      <c r="T1316" s="47"/>
      <c r="U1316" s="27"/>
      <c r="V1316" s="45"/>
      <c r="W1316" s="40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40"/>
      <c r="AL1316" s="27"/>
      <c r="AM1316" s="27"/>
      <c r="AQ1316" s="27"/>
      <c r="AR1316" s="40"/>
    </row>
    <row r="1317" spans="1:44" s="29" customFormat="1">
      <c r="A1317" s="45"/>
      <c r="B1317" s="27"/>
      <c r="C1317" s="28"/>
      <c r="D1317" s="28"/>
      <c r="E1317" s="28"/>
      <c r="F1317" s="28"/>
      <c r="G1317" s="28"/>
      <c r="H1317" s="28"/>
      <c r="I1317" s="28"/>
      <c r="J1317" s="28"/>
      <c r="K1317" s="28"/>
      <c r="L1317" s="14"/>
      <c r="M1317" s="28"/>
      <c r="N1317" s="32"/>
      <c r="O1317" s="27"/>
      <c r="P1317" s="45"/>
      <c r="Q1317"/>
      <c r="R1317" s="47"/>
      <c r="S1317" s="47"/>
      <c r="T1317" s="47"/>
      <c r="U1317" s="27"/>
      <c r="V1317" s="45"/>
      <c r="W1317" s="40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40"/>
      <c r="AL1317" s="27"/>
      <c r="AM1317" s="27"/>
      <c r="AQ1317" s="27"/>
      <c r="AR1317" s="40"/>
    </row>
    <row r="1318" spans="1:44" s="29" customFormat="1">
      <c r="A1318" s="45"/>
      <c r="B1318" s="27"/>
      <c r="C1318" s="28"/>
      <c r="D1318" s="28"/>
      <c r="E1318" s="28"/>
      <c r="F1318" s="28"/>
      <c r="G1318" s="28"/>
      <c r="H1318" s="28"/>
      <c r="I1318" s="28"/>
      <c r="J1318" s="28"/>
      <c r="K1318" s="28"/>
      <c r="L1318" s="14"/>
      <c r="M1318" s="28"/>
      <c r="N1318" s="32"/>
      <c r="O1318" s="27"/>
      <c r="P1318" s="45"/>
      <c r="Q1318"/>
      <c r="R1318" s="47"/>
      <c r="S1318" s="47"/>
      <c r="T1318" s="47"/>
      <c r="U1318" s="27"/>
      <c r="V1318" s="45"/>
      <c r="W1318" s="40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40"/>
      <c r="AL1318" s="27"/>
      <c r="AM1318" s="27"/>
      <c r="AQ1318" s="27"/>
      <c r="AR1318" s="40"/>
    </row>
    <row r="1319" spans="1:44" s="29" customFormat="1">
      <c r="A1319" s="45"/>
      <c r="B1319" s="27"/>
      <c r="C1319" s="28"/>
      <c r="D1319" s="28"/>
      <c r="E1319" s="28"/>
      <c r="F1319" s="28"/>
      <c r="G1319" s="28"/>
      <c r="H1319" s="28"/>
      <c r="I1319" s="28"/>
      <c r="J1319" s="28"/>
      <c r="K1319" s="28"/>
      <c r="L1319" s="14"/>
      <c r="M1319" s="28"/>
      <c r="N1319" s="32"/>
      <c r="O1319" s="27"/>
      <c r="P1319" s="45"/>
      <c r="Q1319"/>
      <c r="R1319" s="47"/>
      <c r="S1319" s="47"/>
      <c r="T1319" s="47"/>
      <c r="U1319" s="27"/>
      <c r="V1319" s="45"/>
      <c r="W1319" s="40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40"/>
      <c r="AL1319" s="27"/>
      <c r="AM1319" s="27"/>
      <c r="AQ1319" s="27"/>
      <c r="AR1319" s="40"/>
    </row>
    <row r="1320" spans="1:44" s="29" customFormat="1">
      <c r="A1320" s="45"/>
      <c r="B1320" s="27"/>
      <c r="C1320" s="28"/>
      <c r="D1320" s="28"/>
      <c r="E1320" s="28"/>
      <c r="F1320" s="28"/>
      <c r="G1320" s="28"/>
      <c r="H1320" s="28"/>
      <c r="I1320" s="28"/>
      <c r="J1320" s="28"/>
      <c r="K1320" s="28"/>
      <c r="L1320" s="14"/>
      <c r="M1320" s="28"/>
      <c r="N1320" s="32"/>
      <c r="O1320" s="27"/>
      <c r="P1320" s="45"/>
      <c r="Q1320"/>
      <c r="R1320" s="47"/>
      <c r="S1320" s="47"/>
      <c r="T1320" s="47"/>
      <c r="U1320" s="27"/>
      <c r="V1320" s="45"/>
      <c r="W1320" s="40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27"/>
      <c r="AK1320" s="40"/>
      <c r="AL1320" s="27"/>
      <c r="AM1320" s="27"/>
      <c r="AQ1320" s="27"/>
      <c r="AR1320" s="40"/>
    </row>
    <row r="1321" spans="1:44" s="29" customFormat="1">
      <c r="A1321" s="45"/>
      <c r="B1321" s="27"/>
      <c r="C1321" s="28"/>
      <c r="D1321" s="28"/>
      <c r="E1321" s="28"/>
      <c r="F1321" s="28"/>
      <c r="G1321" s="28"/>
      <c r="H1321" s="28"/>
      <c r="I1321" s="28"/>
      <c r="J1321" s="28"/>
      <c r="K1321" s="28"/>
      <c r="L1321" s="14"/>
      <c r="M1321" s="28"/>
      <c r="N1321" s="32"/>
      <c r="O1321" s="27"/>
      <c r="P1321" s="45"/>
      <c r="Q1321"/>
      <c r="R1321" s="47"/>
      <c r="S1321" s="47"/>
      <c r="T1321" s="47"/>
      <c r="U1321" s="27"/>
      <c r="V1321" s="45"/>
      <c r="W1321" s="40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27"/>
      <c r="AK1321" s="40"/>
      <c r="AL1321" s="27"/>
      <c r="AM1321" s="27"/>
      <c r="AQ1321" s="27"/>
      <c r="AR1321" s="40"/>
    </row>
    <row r="1322" spans="1:44" s="29" customFormat="1">
      <c r="A1322" s="45"/>
      <c r="B1322" s="27"/>
      <c r="C1322" s="28"/>
      <c r="D1322" s="28"/>
      <c r="E1322" s="28"/>
      <c r="F1322" s="28"/>
      <c r="G1322" s="28"/>
      <c r="H1322" s="28"/>
      <c r="I1322" s="28"/>
      <c r="J1322" s="28"/>
      <c r="K1322" s="28"/>
      <c r="L1322" s="14"/>
      <c r="M1322" s="28"/>
      <c r="N1322" s="32"/>
      <c r="O1322" s="27"/>
      <c r="P1322" s="45"/>
      <c r="Q1322"/>
      <c r="R1322" s="47"/>
      <c r="S1322" s="47"/>
      <c r="T1322" s="47"/>
      <c r="U1322" s="27"/>
      <c r="V1322" s="45"/>
      <c r="W1322" s="40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40"/>
      <c r="AL1322" s="27"/>
      <c r="AM1322" s="27"/>
      <c r="AQ1322" s="27"/>
      <c r="AR1322" s="40"/>
    </row>
    <row r="1323" spans="1:44" s="29" customFormat="1">
      <c r="A1323" s="45"/>
      <c r="B1323" s="27"/>
      <c r="C1323" s="28"/>
      <c r="D1323" s="28"/>
      <c r="E1323" s="28"/>
      <c r="F1323" s="28"/>
      <c r="G1323" s="28"/>
      <c r="H1323" s="28"/>
      <c r="I1323" s="28"/>
      <c r="J1323" s="28"/>
      <c r="K1323" s="28"/>
      <c r="L1323" s="14"/>
      <c r="M1323" s="28"/>
      <c r="N1323" s="32"/>
      <c r="O1323" s="27"/>
      <c r="P1323" s="45"/>
      <c r="Q1323"/>
      <c r="R1323" s="47"/>
      <c r="S1323" s="47"/>
      <c r="T1323" s="47"/>
      <c r="U1323" s="27"/>
      <c r="V1323" s="45"/>
      <c r="W1323" s="40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40"/>
      <c r="AL1323" s="27"/>
      <c r="AM1323" s="27"/>
      <c r="AQ1323" s="27"/>
      <c r="AR1323" s="40"/>
    </row>
    <row r="1324" spans="1:44" s="29" customFormat="1">
      <c r="A1324" s="45"/>
      <c r="B1324" s="27"/>
      <c r="C1324" s="28"/>
      <c r="D1324" s="28"/>
      <c r="E1324" s="28"/>
      <c r="F1324" s="28"/>
      <c r="G1324" s="28"/>
      <c r="H1324" s="28"/>
      <c r="I1324" s="28"/>
      <c r="J1324" s="28"/>
      <c r="K1324" s="28"/>
      <c r="L1324" s="14"/>
      <c r="M1324" s="28"/>
      <c r="N1324" s="32"/>
      <c r="O1324" s="27"/>
      <c r="P1324" s="45"/>
      <c r="Q1324"/>
      <c r="R1324" s="47"/>
      <c r="S1324" s="47"/>
      <c r="T1324" s="47"/>
      <c r="U1324" s="27"/>
      <c r="V1324" s="45"/>
      <c r="W1324" s="40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27"/>
      <c r="AK1324" s="40"/>
      <c r="AL1324" s="27"/>
      <c r="AM1324" s="27"/>
      <c r="AQ1324" s="27"/>
      <c r="AR1324" s="40"/>
    </row>
    <row r="1325" spans="1:44" s="29" customFormat="1">
      <c r="A1325" s="45"/>
      <c r="B1325" s="27"/>
      <c r="C1325" s="28"/>
      <c r="D1325" s="28"/>
      <c r="E1325" s="28"/>
      <c r="F1325" s="28"/>
      <c r="G1325" s="28"/>
      <c r="H1325" s="28"/>
      <c r="I1325" s="28"/>
      <c r="J1325" s="28"/>
      <c r="K1325" s="28"/>
      <c r="L1325" s="14"/>
      <c r="M1325" s="28"/>
      <c r="N1325" s="32"/>
      <c r="O1325" s="27"/>
      <c r="P1325" s="45"/>
      <c r="Q1325"/>
      <c r="R1325" s="47"/>
      <c r="S1325" s="47"/>
      <c r="T1325" s="47"/>
      <c r="U1325" s="27"/>
      <c r="V1325" s="45"/>
      <c r="W1325" s="40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27"/>
      <c r="AK1325" s="40"/>
      <c r="AL1325" s="27"/>
      <c r="AM1325" s="27"/>
      <c r="AQ1325" s="27"/>
      <c r="AR1325" s="40"/>
    </row>
    <row r="1326" spans="1:44" s="29" customFormat="1">
      <c r="A1326" s="45"/>
      <c r="B1326" s="27"/>
      <c r="C1326" s="28"/>
      <c r="D1326" s="28"/>
      <c r="E1326" s="28"/>
      <c r="F1326" s="28"/>
      <c r="G1326" s="28"/>
      <c r="H1326" s="28"/>
      <c r="I1326" s="28"/>
      <c r="J1326" s="28"/>
      <c r="K1326" s="28"/>
      <c r="L1326" s="14"/>
      <c r="M1326" s="28"/>
      <c r="N1326" s="32"/>
      <c r="O1326" s="27"/>
      <c r="P1326" s="45"/>
      <c r="Q1326"/>
      <c r="R1326" s="47"/>
      <c r="S1326" s="47"/>
      <c r="T1326" s="47"/>
      <c r="U1326" s="27"/>
      <c r="V1326" s="45"/>
      <c r="W1326" s="40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27"/>
      <c r="AK1326" s="40"/>
      <c r="AL1326" s="27"/>
      <c r="AM1326" s="27"/>
      <c r="AQ1326" s="27"/>
      <c r="AR1326" s="40"/>
    </row>
    <row r="1327" spans="1:44" s="29" customFormat="1">
      <c r="A1327" s="45"/>
      <c r="B1327" s="27"/>
      <c r="C1327" s="28"/>
      <c r="D1327" s="28"/>
      <c r="E1327" s="28"/>
      <c r="F1327" s="28"/>
      <c r="G1327" s="28"/>
      <c r="H1327" s="28"/>
      <c r="I1327" s="28"/>
      <c r="J1327" s="28"/>
      <c r="K1327" s="28"/>
      <c r="L1327" s="14"/>
      <c r="M1327" s="28"/>
      <c r="N1327" s="32"/>
      <c r="O1327" s="27"/>
      <c r="P1327" s="45"/>
      <c r="Q1327"/>
      <c r="R1327" s="47"/>
      <c r="S1327" s="47"/>
      <c r="T1327" s="47"/>
      <c r="U1327" s="27"/>
      <c r="V1327" s="45"/>
      <c r="W1327" s="40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27"/>
      <c r="AK1327" s="40"/>
      <c r="AL1327" s="27"/>
      <c r="AM1327" s="27"/>
      <c r="AQ1327" s="27"/>
      <c r="AR1327" s="40"/>
    </row>
    <row r="1328" spans="1:44" s="29" customFormat="1">
      <c r="A1328" s="45"/>
      <c r="B1328" s="27"/>
      <c r="C1328" s="28"/>
      <c r="D1328" s="28"/>
      <c r="E1328" s="28"/>
      <c r="F1328" s="28"/>
      <c r="G1328" s="28"/>
      <c r="H1328" s="28"/>
      <c r="I1328" s="28"/>
      <c r="J1328" s="28"/>
      <c r="K1328" s="28"/>
      <c r="L1328" s="14"/>
      <c r="M1328" s="28"/>
      <c r="N1328" s="32"/>
      <c r="O1328" s="27"/>
      <c r="P1328" s="45"/>
      <c r="Q1328"/>
      <c r="R1328" s="47"/>
      <c r="S1328" s="47"/>
      <c r="T1328" s="47"/>
      <c r="U1328" s="27"/>
      <c r="V1328" s="45"/>
      <c r="W1328" s="40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27"/>
      <c r="AK1328" s="40"/>
      <c r="AL1328" s="27"/>
      <c r="AM1328" s="27"/>
      <c r="AQ1328" s="27"/>
      <c r="AR1328" s="40"/>
    </row>
    <row r="1329" spans="1:44" s="29" customFormat="1">
      <c r="A1329" s="45"/>
      <c r="B1329" s="27"/>
      <c r="C1329" s="28"/>
      <c r="D1329" s="28"/>
      <c r="E1329" s="28"/>
      <c r="F1329" s="28"/>
      <c r="G1329" s="28"/>
      <c r="H1329" s="28"/>
      <c r="I1329" s="28"/>
      <c r="J1329" s="28"/>
      <c r="K1329" s="28"/>
      <c r="L1329" s="14"/>
      <c r="M1329" s="28"/>
      <c r="N1329" s="32"/>
      <c r="O1329" s="27"/>
      <c r="P1329" s="45"/>
      <c r="Q1329"/>
      <c r="R1329" s="47"/>
      <c r="S1329" s="47"/>
      <c r="T1329" s="47"/>
      <c r="U1329" s="27"/>
      <c r="V1329" s="45"/>
      <c r="W1329" s="40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27"/>
      <c r="AK1329" s="40"/>
      <c r="AL1329" s="27"/>
      <c r="AM1329" s="27"/>
      <c r="AQ1329" s="27"/>
      <c r="AR1329" s="40"/>
    </row>
    <row r="1330" spans="1:44" s="29" customFormat="1">
      <c r="A1330" s="45"/>
      <c r="B1330" s="27"/>
      <c r="C1330" s="28"/>
      <c r="D1330" s="28"/>
      <c r="E1330" s="28"/>
      <c r="F1330" s="28"/>
      <c r="G1330" s="28"/>
      <c r="H1330" s="28"/>
      <c r="I1330" s="28"/>
      <c r="J1330" s="28"/>
      <c r="K1330" s="28"/>
      <c r="L1330" s="14"/>
      <c r="M1330" s="28"/>
      <c r="N1330" s="32"/>
      <c r="O1330" s="27"/>
      <c r="P1330" s="45"/>
      <c r="Q1330"/>
      <c r="R1330" s="47"/>
      <c r="S1330" s="47"/>
      <c r="T1330" s="47"/>
      <c r="U1330" s="27"/>
      <c r="V1330" s="45"/>
      <c r="W1330" s="40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27"/>
      <c r="AK1330" s="40"/>
      <c r="AL1330" s="27"/>
      <c r="AM1330" s="27"/>
      <c r="AQ1330" s="27"/>
      <c r="AR1330" s="40"/>
    </row>
    <row r="1331" spans="1:44" s="29" customFormat="1">
      <c r="A1331" s="45"/>
      <c r="B1331" s="27"/>
      <c r="C1331" s="28"/>
      <c r="D1331" s="28"/>
      <c r="E1331" s="28"/>
      <c r="F1331" s="28"/>
      <c r="G1331" s="28"/>
      <c r="H1331" s="28"/>
      <c r="I1331" s="28"/>
      <c r="J1331" s="28"/>
      <c r="K1331" s="28"/>
      <c r="L1331" s="14"/>
      <c r="M1331" s="28"/>
      <c r="N1331" s="32"/>
      <c r="O1331" s="27"/>
      <c r="P1331" s="45"/>
      <c r="Q1331"/>
      <c r="R1331" s="47"/>
      <c r="S1331" s="47"/>
      <c r="T1331" s="47"/>
      <c r="U1331" s="27"/>
      <c r="V1331" s="45"/>
      <c r="W1331" s="40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27"/>
      <c r="AK1331" s="40"/>
      <c r="AL1331" s="27"/>
      <c r="AM1331" s="27"/>
      <c r="AQ1331" s="27"/>
      <c r="AR1331" s="40"/>
    </row>
    <row r="1332" spans="1:44" s="29" customFormat="1">
      <c r="A1332" s="45"/>
      <c r="B1332" s="27"/>
      <c r="C1332" s="28"/>
      <c r="D1332" s="28"/>
      <c r="E1332" s="28"/>
      <c r="F1332" s="28"/>
      <c r="G1332" s="28"/>
      <c r="H1332" s="28"/>
      <c r="I1332" s="28"/>
      <c r="J1332" s="28"/>
      <c r="K1332" s="28"/>
      <c r="L1332" s="14"/>
      <c r="M1332" s="28"/>
      <c r="N1332" s="32"/>
      <c r="O1332" s="27"/>
      <c r="P1332" s="45"/>
      <c r="Q1332"/>
      <c r="R1332" s="47"/>
      <c r="S1332" s="47"/>
      <c r="T1332" s="47"/>
      <c r="U1332" s="27"/>
      <c r="V1332" s="45"/>
      <c r="W1332" s="40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27"/>
      <c r="AK1332" s="40"/>
      <c r="AL1332" s="27"/>
      <c r="AM1332" s="27"/>
      <c r="AQ1332" s="27"/>
      <c r="AR1332" s="40"/>
    </row>
    <row r="1333" spans="1:44" s="29" customFormat="1">
      <c r="A1333" s="45"/>
      <c r="B1333" s="27"/>
      <c r="C1333" s="28"/>
      <c r="D1333" s="28"/>
      <c r="E1333" s="28"/>
      <c r="F1333" s="28"/>
      <c r="G1333" s="28"/>
      <c r="H1333" s="28"/>
      <c r="I1333" s="28"/>
      <c r="J1333" s="28"/>
      <c r="K1333" s="28"/>
      <c r="L1333" s="14"/>
      <c r="M1333" s="28"/>
      <c r="N1333" s="32"/>
      <c r="O1333" s="27"/>
      <c r="P1333" s="45"/>
      <c r="Q1333"/>
      <c r="R1333" s="47"/>
      <c r="S1333" s="47"/>
      <c r="T1333" s="47"/>
      <c r="U1333" s="27"/>
      <c r="V1333" s="45"/>
      <c r="W1333" s="40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27"/>
      <c r="AK1333" s="40"/>
      <c r="AL1333" s="27"/>
      <c r="AM1333" s="27"/>
      <c r="AQ1333" s="27"/>
      <c r="AR1333" s="40"/>
    </row>
    <row r="1334" spans="1:44" s="29" customFormat="1">
      <c r="A1334" s="45"/>
      <c r="B1334" s="27"/>
      <c r="C1334" s="28"/>
      <c r="D1334" s="28"/>
      <c r="E1334" s="28"/>
      <c r="F1334" s="28"/>
      <c r="G1334" s="28"/>
      <c r="H1334" s="28"/>
      <c r="I1334" s="28"/>
      <c r="J1334" s="28"/>
      <c r="K1334" s="28"/>
      <c r="L1334" s="14"/>
      <c r="M1334" s="28"/>
      <c r="N1334" s="32"/>
      <c r="O1334" s="27"/>
      <c r="P1334" s="45"/>
      <c r="Q1334"/>
      <c r="R1334" s="47"/>
      <c r="S1334" s="47"/>
      <c r="T1334" s="47"/>
      <c r="U1334" s="27"/>
      <c r="V1334" s="45"/>
      <c r="W1334" s="40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27"/>
      <c r="AK1334" s="40"/>
      <c r="AL1334" s="27"/>
      <c r="AM1334" s="27"/>
      <c r="AQ1334" s="27"/>
      <c r="AR1334" s="40"/>
    </row>
    <row r="1335" spans="1:44" s="29" customFormat="1">
      <c r="A1335" s="45"/>
      <c r="B1335" s="27"/>
      <c r="C1335" s="28"/>
      <c r="D1335" s="28"/>
      <c r="E1335" s="28"/>
      <c r="F1335" s="28"/>
      <c r="G1335" s="28"/>
      <c r="H1335" s="28"/>
      <c r="I1335" s="28"/>
      <c r="J1335" s="28"/>
      <c r="K1335" s="28"/>
      <c r="L1335" s="14"/>
      <c r="M1335" s="28"/>
      <c r="N1335" s="32"/>
      <c r="O1335" s="27"/>
      <c r="P1335" s="45"/>
      <c r="Q1335"/>
      <c r="R1335" s="47"/>
      <c r="S1335" s="47"/>
      <c r="T1335" s="47"/>
      <c r="U1335" s="27"/>
      <c r="V1335" s="45"/>
      <c r="W1335" s="40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27"/>
      <c r="AK1335" s="40"/>
      <c r="AL1335" s="27"/>
      <c r="AM1335" s="27"/>
      <c r="AQ1335" s="27"/>
      <c r="AR1335" s="40"/>
    </row>
    <row r="1336" spans="1:44" s="29" customFormat="1">
      <c r="A1336" s="45"/>
      <c r="B1336" s="27"/>
      <c r="C1336" s="28"/>
      <c r="D1336" s="28"/>
      <c r="E1336" s="28"/>
      <c r="F1336" s="28"/>
      <c r="G1336" s="28"/>
      <c r="H1336" s="28"/>
      <c r="I1336" s="28"/>
      <c r="J1336" s="28"/>
      <c r="K1336" s="28"/>
      <c r="L1336" s="14"/>
      <c r="M1336" s="28"/>
      <c r="N1336" s="32"/>
      <c r="O1336" s="27"/>
      <c r="P1336" s="45"/>
      <c r="Q1336"/>
      <c r="R1336" s="47"/>
      <c r="S1336" s="47"/>
      <c r="T1336" s="47"/>
      <c r="U1336" s="27"/>
      <c r="V1336" s="45"/>
      <c r="W1336" s="40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27"/>
      <c r="AK1336" s="40"/>
      <c r="AL1336" s="27"/>
      <c r="AM1336" s="27"/>
      <c r="AQ1336" s="27"/>
      <c r="AR1336" s="40"/>
    </row>
    <row r="1337" spans="1:44" s="29" customFormat="1">
      <c r="A1337" s="45"/>
      <c r="B1337" s="27"/>
      <c r="C1337" s="28"/>
      <c r="D1337" s="28"/>
      <c r="E1337" s="28"/>
      <c r="F1337" s="28"/>
      <c r="G1337" s="28"/>
      <c r="H1337" s="28"/>
      <c r="I1337" s="28"/>
      <c r="J1337" s="28"/>
      <c r="K1337" s="28"/>
      <c r="L1337" s="14"/>
      <c r="M1337" s="28"/>
      <c r="N1337" s="32"/>
      <c r="O1337" s="27"/>
      <c r="P1337" s="45"/>
      <c r="Q1337"/>
      <c r="R1337" s="47"/>
      <c r="S1337" s="47"/>
      <c r="T1337" s="47"/>
      <c r="U1337" s="27"/>
      <c r="V1337" s="45"/>
      <c r="W1337" s="40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27"/>
      <c r="AK1337" s="40"/>
      <c r="AL1337" s="27"/>
      <c r="AM1337" s="27"/>
      <c r="AQ1337" s="27"/>
      <c r="AR1337" s="40"/>
    </row>
    <row r="1338" spans="1:44" s="29" customFormat="1">
      <c r="A1338" s="45"/>
      <c r="B1338" s="27"/>
      <c r="C1338" s="28"/>
      <c r="D1338" s="28"/>
      <c r="E1338" s="28"/>
      <c r="F1338" s="28"/>
      <c r="G1338" s="28"/>
      <c r="H1338" s="28"/>
      <c r="I1338" s="28"/>
      <c r="J1338" s="28"/>
      <c r="K1338" s="28"/>
      <c r="L1338" s="14"/>
      <c r="M1338" s="28"/>
      <c r="N1338" s="32"/>
      <c r="O1338" s="27"/>
      <c r="P1338" s="45"/>
      <c r="Q1338"/>
      <c r="R1338" s="47"/>
      <c r="S1338" s="47"/>
      <c r="T1338" s="47"/>
      <c r="U1338" s="27"/>
      <c r="V1338" s="45"/>
      <c r="W1338" s="40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27"/>
      <c r="AK1338" s="40"/>
      <c r="AL1338" s="27"/>
      <c r="AM1338" s="27"/>
      <c r="AQ1338" s="27"/>
      <c r="AR1338" s="40"/>
    </row>
    <row r="1339" spans="1:44" s="29" customFormat="1">
      <c r="A1339" s="45"/>
      <c r="B1339" s="27"/>
      <c r="C1339" s="28"/>
      <c r="D1339" s="28"/>
      <c r="E1339" s="28"/>
      <c r="F1339" s="28"/>
      <c r="G1339" s="28"/>
      <c r="H1339" s="28"/>
      <c r="I1339" s="28"/>
      <c r="J1339" s="28"/>
      <c r="K1339" s="28"/>
      <c r="L1339" s="14"/>
      <c r="M1339" s="28"/>
      <c r="N1339" s="32"/>
      <c r="O1339" s="27"/>
      <c r="P1339" s="45"/>
      <c r="Q1339"/>
      <c r="R1339" s="47"/>
      <c r="S1339" s="47"/>
      <c r="T1339" s="47"/>
      <c r="U1339" s="27"/>
      <c r="V1339" s="45"/>
      <c r="W1339" s="40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27"/>
      <c r="AK1339" s="40"/>
      <c r="AL1339" s="27"/>
      <c r="AM1339" s="27"/>
      <c r="AQ1339" s="27"/>
      <c r="AR1339" s="40"/>
    </row>
    <row r="1340" spans="1:44" s="29" customFormat="1">
      <c r="A1340" s="45"/>
      <c r="B1340" s="27"/>
      <c r="C1340" s="28"/>
      <c r="D1340" s="28"/>
      <c r="E1340" s="28"/>
      <c r="F1340" s="28"/>
      <c r="G1340" s="28"/>
      <c r="H1340" s="28"/>
      <c r="I1340" s="28"/>
      <c r="J1340" s="28"/>
      <c r="K1340" s="28"/>
      <c r="L1340" s="14"/>
      <c r="M1340" s="28"/>
      <c r="N1340" s="32"/>
      <c r="O1340" s="27"/>
      <c r="P1340" s="45"/>
      <c r="Q1340"/>
      <c r="R1340" s="47"/>
      <c r="S1340" s="47"/>
      <c r="T1340" s="47"/>
      <c r="U1340" s="27"/>
      <c r="V1340" s="45"/>
      <c r="W1340" s="40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27"/>
      <c r="AK1340" s="40"/>
      <c r="AL1340" s="27"/>
      <c r="AM1340" s="27"/>
      <c r="AQ1340" s="27"/>
      <c r="AR1340" s="40"/>
    </row>
    <row r="1341" spans="1:44" s="29" customFormat="1">
      <c r="A1341" s="45"/>
      <c r="B1341" s="27"/>
      <c r="C1341" s="28"/>
      <c r="D1341" s="28"/>
      <c r="E1341" s="28"/>
      <c r="F1341" s="28"/>
      <c r="G1341" s="28"/>
      <c r="H1341" s="28"/>
      <c r="I1341" s="28"/>
      <c r="J1341" s="28"/>
      <c r="K1341" s="28"/>
      <c r="L1341" s="14"/>
      <c r="M1341" s="28"/>
      <c r="N1341" s="32"/>
      <c r="O1341" s="27"/>
      <c r="P1341" s="45"/>
      <c r="Q1341"/>
      <c r="R1341" s="47"/>
      <c r="S1341" s="47"/>
      <c r="T1341" s="47"/>
      <c r="U1341" s="27"/>
      <c r="V1341" s="45"/>
      <c r="W1341" s="40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27"/>
      <c r="AK1341" s="40"/>
      <c r="AL1341" s="27"/>
      <c r="AM1341" s="27"/>
      <c r="AQ1341" s="27"/>
      <c r="AR1341" s="40"/>
    </row>
    <row r="1342" spans="1:44" s="29" customFormat="1">
      <c r="A1342" s="45"/>
      <c r="B1342" s="27"/>
      <c r="C1342" s="28"/>
      <c r="D1342" s="28"/>
      <c r="E1342" s="28"/>
      <c r="F1342" s="28"/>
      <c r="G1342" s="28"/>
      <c r="H1342" s="28"/>
      <c r="I1342" s="28"/>
      <c r="J1342" s="28"/>
      <c r="K1342" s="28"/>
      <c r="L1342" s="14"/>
      <c r="M1342" s="28"/>
      <c r="N1342" s="32"/>
      <c r="O1342" s="27"/>
      <c r="P1342" s="45"/>
      <c r="Q1342"/>
      <c r="R1342" s="47"/>
      <c r="S1342" s="47"/>
      <c r="T1342" s="47"/>
      <c r="U1342" s="27"/>
      <c r="V1342" s="45"/>
      <c r="W1342" s="40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27"/>
      <c r="AK1342" s="40"/>
      <c r="AL1342" s="27"/>
      <c r="AM1342" s="27"/>
      <c r="AQ1342" s="27"/>
      <c r="AR1342" s="40"/>
    </row>
    <row r="1343" spans="1:44" s="29" customFormat="1">
      <c r="A1343" s="45"/>
      <c r="B1343" s="27"/>
      <c r="C1343" s="28"/>
      <c r="D1343" s="28"/>
      <c r="E1343" s="28"/>
      <c r="F1343" s="28"/>
      <c r="G1343" s="28"/>
      <c r="H1343" s="28"/>
      <c r="I1343" s="28"/>
      <c r="J1343" s="28"/>
      <c r="K1343" s="28"/>
      <c r="L1343" s="14"/>
      <c r="M1343" s="28"/>
      <c r="N1343" s="32"/>
      <c r="O1343" s="27"/>
      <c r="P1343" s="45"/>
      <c r="Q1343"/>
      <c r="R1343" s="47"/>
      <c r="S1343" s="47"/>
      <c r="T1343" s="47"/>
      <c r="U1343" s="27"/>
      <c r="V1343" s="45"/>
      <c r="W1343" s="40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27"/>
      <c r="AK1343" s="40"/>
      <c r="AL1343" s="27"/>
      <c r="AM1343" s="27"/>
      <c r="AQ1343" s="27"/>
      <c r="AR1343" s="40"/>
    </row>
    <row r="1344" spans="1:44" s="29" customFormat="1">
      <c r="A1344" s="45"/>
      <c r="B1344" s="27"/>
      <c r="C1344" s="28"/>
      <c r="D1344" s="28"/>
      <c r="E1344" s="28"/>
      <c r="F1344" s="28"/>
      <c r="G1344" s="28"/>
      <c r="H1344" s="28"/>
      <c r="I1344" s="28"/>
      <c r="J1344" s="28"/>
      <c r="K1344" s="28"/>
      <c r="L1344" s="14"/>
      <c r="M1344" s="28"/>
      <c r="N1344" s="32"/>
      <c r="O1344" s="27"/>
      <c r="P1344" s="45"/>
      <c r="Q1344"/>
      <c r="R1344" s="47"/>
      <c r="S1344" s="47"/>
      <c r="T1344" s="47"/>
      <c r="U1344" s="27"/>
      <c r="V1344" s="45"/>
      <c r="W1344" s="40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27"/>
      <c r="AK1344" s="40"/>
      <c r="AL1344" s="27"/>
      <c r="AM1344" s="27"/>
      <c r="AQ1344" s="27"/>
      <c r="AR1344" s="40"/>
    </row>
    <row r="1345" spans="1:44" s="29" customFormat="1">
      <c r="A1345" s="45"/>
      <c r="B1345" s="27"/>
      <c r="C1345" s="28"/>
      <c r="D1345" s="28"/>
      <c r="E1345" s="28"/>
      <c r="F1345" s="28"/>
      <c r="G1345" s="28"/>
      <c r="H1345" s="28"/>
      <c r="I1345" s="28"/>
      <c r="J1345" s="28"/>
      <c r="K1345" s="28"/>
      <c r="L1345" s="14"/>
      <c r="M1345" s="28"/>
      <c r="N1345" s="32"/>
      <c r="O1345" s="27"/>
      <c r="P1345" s="45"/>
      <c r="Q1345"/>
      <c r="R1345" s="47"/>
      <c r="S1345" s="47"/>
      <c r="T1345" s="47"/>
      <c r="U1345" s="27"/>
      <c r="V1345" s="45"/>
      <c r="W1345" s="40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27"/>
      <c r="AK1345" s="40"/>
      <c r="AL1345" s="27"/>
      <c r="AM1345" s="27"/>
      <c r="AQ1345" s="27"/>
      <c r="AR1345" s="40"/>
    </row>
    <row r="1346" spans="1:44" s="29" customFormat="1">
      <c r="A1346" s="45"/>
      <c r="B1346" s="27"/>
      <c r="C1346" s="28"/>
      <c r="D1346" s="28"/>
      <c r="E1346" s="28"/>
      <c r="F1346" s="28"/>
      <c r="G1346" s="28"/>
      <c r="H1346" s="28"/>
      <c r="I1346" s="28"/>
      <c r="J1346" s="28"/>
      <c r="K1346" s="28"/>
      <c r="L1346" s="14"/>
      <c r="M1346" s="28"/>
      <c r="N1346" s="32"/>
      <c r="O1346" s="27"/>
      <c r="P1346" s="45"/>
      <c r="Q1346"/>
      <c r="R1346" s="47"/>
      <c r="S1346" s="47"/>
      <c r="T1346" s="47"/>
      <c r="U1346" s="27"/>
      <c r="V1346" s="45"/>
      <c r="W1346" s="40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27"/>
      <c r="AK1346" s="40"/>
      <c r="AL1346" s="27"/>
      <c r="AM1346" s="27"/>
      <c r="AQ1346" s="27"/>
      <c r="AR1346" s="40"/>
    </row>
    <row r="1347" spans="1:44" s="29" customFormat="1">
      <c r="A1347" s="45"/>
      <c r="B1347" s="27"/>
      <c r="C1347" s="28"/>
      <c r="D1347" s="28"/>
      <c r="E1347" s="28"/>
      <c r="F1347" s="28"/>
      <c r="G1347" s="28"/>
      <c r="H1347" s="28"/>
      <c r="I1347" s="28"/>
      <c r="J1347" s="28"/>
      <c r="K1347" s="28"/>
      <c r="L1347" s="14"/>
      <c r="M1347" s="28"/>
      <c r="N1347" s="32"/>
      <c r="O1347" s="27"/>
      <c r="P1347" s="45"/>
      <c r="Q1347"/>
      <c r="R1347" s="47"/>
      <c r="S1347" s="47"/>
      <c r="T1347" s="47"/>
      <c r="U1347" s="27"/>
      <c r="V1347" s="45"/>
      <c r="W1347" s="40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27"/>
      <c r="AK1347" s="40"/>
      <c r="AL1347" s="27"/>
      <c r="AM1347" s="27"/>
      <c r="AQ1347" s="27"/>
      <c r="AR1347" s="40"/>
    </row>
    <row r="1348" spans="1:44" s="29" customFormat="1">
      <c r="A1348" s="45"/>
      <c r="B1348" s="27"/>
      <c r="C1348" s="28"/>
      <c r="D1348" s="28"/>
      <c r="E1348" s="28"/>
      <c r="F1348" s="28"/>
      <c r="G1348" s="28"/>
      <c r="H1348" s="28"/>
      <c r="I1348" s="28"/>
      <c r="J1348" s="28"/>
      <c r="K1348" s="28"/>
      <c r="L1348" s="14"/>
      <c r="M1348" s="28"/>
      <c r="N1348" s="32"/>
      <c r="O1348" s="27"/>
      <c r="P1348" s="45"/>
      <c r="Q1348"/>
      <c r="R1348" s="47"/>
      <c r="S1348" s="47"/>
      <c r="T1348" s="47"/>
      <c r="U1348" s="27"/>
      <c r="V1348" s="45"/>
      <c r="W1348" s="40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27"/>
      <c r="AK1348" s="40"/>
      <c r="AL1348" s="27"/>
      <c r="AM1348" s="27"/>
      <c r="AQ1348" s="27"/>
      <c r="AR1348" s="40"/>
    </row>
    <row r="1349" spans="1:44" s="29" customFormat="1">
      <c r="A1349" s="45"/>
      <c r="B1349" s="27"/>
      <c r="C1349" s="28"/>
      <c r="D1349" s="28"/>
      <c r="E1349" s="28"/>
      <c r="F1349" s="28"/>
      <c r="G1349" s="28"/>
      <c r="H1349" s="28"/>
      <c r="I1349" s="28"/>
      <c r="J1349" s="28"/>
      <c r="K1349" s="28"/>
      <c r="L1349" s="14"/>
      <c r="M1349" s="28"/>
      <c r="N1349" s="32"/>
      <c r="O1349" s="27"/>
      <c r="P1349" s="45"/>
      <c r="Q1349"/>
      <c r="R1349" s="47"/>
      <c r="S1349" s="47"/>
      <c r="T1349" s="47"/>
      <c r="U1349" s="27"/>
      <c r="V1349" s="45"/>
      <c r="W1349" s="40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27"/>
      <c r="AK1349" s="40"/>
      <c r="AL1349" s="27"/>
      <c r="AM1349" s="27"/>
      <c r="AQ1349" s="27"/>
      <c r="AR1349" s="40"/>
    </row>
    <row r="1350" spans="1:44" s="29" customFormat="1">
      <c r="A1350" s="45"/>
      <c r="B1350" s="27"/>
      <c r="C1350" s="28"/>
      <c r="D1350" s="28"/>
      <c r="E1350" s="28"/>
      <c r="F1350" s="28"/>
      <c r="G1350" s="28"/>
      <c r="H1350" s="28"/>
      <c r="I1350" s="28"/>
      <c r="J1350" s="28"/>
      <c r="K1350" s="28"/>
      <c r="L1350" s="14"/>
      <c r="M1350" s="28"/>
      <c r="N1350" s="32"/>
      <c r="O1350" s="27"/>
      <c r="P1350" s="45"/>
      <c r="Q1350"/>
      <c r="R1350" s="47"/>
      <c r="S1350" s="47"/>
      <c r="T1350" s="47"/>
      <c r="U1350" s="27"/>
      <c r="V1350" s="45"/>
      <c r="W1350" s="40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27"/>
      <c r="AK1350" s="40"/>
      <c r="AL1350" s="27"/>
      <c r="AM1350" s="27"/>
      <c r="AQ1350" s="27"/>
      <c r="AR1350" s="40"/>
    </row>
    <row r="1351" spans="1:44" s="29" customFormat="1">
      <c r="A1351" s="45"/>
      <c r="B1351" s="27"/>
      <c r="C1351" s="28"/>
      <c r="D1351" s="28"/>
      <c r="E1351" s="28"/>
      <c r="F1351" s="28"/>
      <c r="G1351" s="28"/>
      <c r="H1351" s="28"/>
      <c r="I1351" s="28"/>
      <c r="J1351" s="28"/>
      <c r="K1351" s="28"/>
      <c r="L1351" s="14"/>
      <c r="M1351" s="28"/>
      <c r="N1351" s="32"/>
      <c r="O1351" s="27"/>
      <c r="P1351" s="45"/>
      <c r="Q1351"/>
      <c r="R1351" s="47"/>
      <c r="S1351" s="47"/>
      <c r="T1351" s="47"/>
      <c r="U1351" s="27"/>
      <c r="V1351" s="45"/>
      <c r="W1351" s="40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27"/>
      <c r="AK1351" s="40"/>
      <c r="AL1351" s="27"/>
      <c r="AM1351" s="27"/>
      <c r="AQ1351" s="27"/>
      <c r="AR1351" s="40"/>
    </row>
    <row r="1352" spans="1:44" s="29" customFormat="1">
      <c r="A1352" s="45"/>
      <c r="B1352" s="27"/>
      <c r="C1352" s="28"/>
      <c r="D1352" s="28"/>
      <c r="E1352" s="28"/>
      <c r="F1352" s="28"/>
      <c r="G1352" s="28"/>
      <c r="H1352" s="28"/>
      <c r="I1352" s="28"/>
      <c r="J1352" s="28"/>
      <c r="K1352" s="28"/>
      <c r="L1352" s="28"/>
      <c r="M1352" s="28"/>
      <c r="N1352" s="32"/>
      <c r="O1352" s="27"/>
      <c r="P1352" s="45"/>
      <c r="Q1352"/>
      <c r="R1352" s="47"/>
      <c r="S1352" s="47"/>
      <c r="T1352" s="47"/>
      <c r="U1352" s="27"/>
      <c r="V1352" s="45"/>
      <c r="W1352" s="40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27"/>
      <c r="AK1352" s="40"/>
      <c r="AL1352" s="27"/>
      <c r="AM1352" s="27"/>
      <c r="AQ1352" s="27"/>
      <c r="AR1352" s="40"/>
    </row>
    <row r="1353" spans="1:44" s="29" customFormat="1">
      <c r="A1353" s="45"/>
      <c r="B1353" s="27"/>
      <c r="C1353" s="28"/>
      <c r="D1353" s="28"/>
      <c r="E1353" s="28"/>
      <c r="F1353" s="28"/>
      <c r="G1353" s="28"/>
      <c r="H1353" s="28"/>
      <c r="I1353" s="28"/>
      <c r="J1353" s="28"/>
      <c r="K1353" s="28"/>
      <c r="L1353" s="28"/>
      <c r="M1353" s="28"/>
      <c r="N1353" s="32"/>
      <c r="O1353" s="27"/>
      <c r="P1353" s="45"/>
      <c r="Q1353"/>
      <c r="R1353" s="47"/>
      <c r="S1353" s="47"/>
      <c r="T1353" s="47"/>
      <c r="U1353" s="27"/>
      <c r="V1353" s="45"/>
      <c r="W1353" s="40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27"/>
      <c r="AK1353" s="40"/>
      <c r="AL1353" s="27"/>
      <c r="AM1353" s="27"/>
      <c r="AQ1353" s="27"/>
      <c r="AR1353" s="40"/>
    </row>
    <row r="1354" spans="1:44" s="29" customFormat="1">
      <c r="A1354" s="45"/>
      <c r="B1354" s="27"/>
      <c r="C1354" s="28"/>
      <c r="D1354" s="28"/>
      <c r="E1354" s="28"/>
      <c r="F1354" s="28"/>
      <c r="G1354" s="28"/>
      <c r="H1354" s="28"/>
      <c r="I1354" s="28"/>
      <c r="J1354" s="28"/>
      <c r="K1354" s="28"/>
      <c r="L1354" s="28"/>
      <c r="M1354" s="28"/>
      <c r="N1354" s="32"/>
      <c r="O1354" s="27"/>
      <c r="P1354" s="45"/>
      <c r="Q1354"/>
      <c r="R1354" s="47"/>
      <c r="S1354" s="47"/>
      <c r="T1354" s="47"/>
      <c r="U1354" s="27"/>
      <c r="V1354" s="45"/>
      <c r="W1354" s="40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27"/>
      <c r="AK1354" s="40"/>
      <c r="AL1354" s="27"/>
      <c r="AM1354" s="27"/>
      <c r="AQ1354" s="27"/>
      <c r="AR1354" s="40"/>
    </row>
    <row r="1355" spans="1:44" s="29" customFormat="1">
      <c r="A1355" s="45"/>
      <c r="B1355" s="27"/>
      <c r="C1355" s="28"/>
      <c r="D1355" s="28"/>
      <c r="E1355" s="28"/>
      <c r="F1355" s="28"/>
      <c r="G1355" s="28"/>
      <c r="H1355" s="28"/>
      <c r="I1355" s="28"/>
      <c r="J1355" s="28"/>
      <c r="K1355" s="28"/>
      <c r="L1355" s="28"/>
      <c r="M1355" s="28"/>
      <c r="N1355" s="32"/>
      <c r="O1355" s="27"/>
      <c r="P1355" s="45"/>
      <c r="Q1355"/>
      <c r="R1355" s="47"/>
      <c r="S1355" s="47"/>
      <c r="T1355" s="47"/>
      <c r="U1355" s="27"/>
      <c r="V1355" s="45"/>
      <c r="W1355" s="40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27"/>
      <c r="AK1355" s="40"/>
      <c r="AL1355" s="27"/>
      <c r="AM1355" s="27"/>
      <c r="AQ1355" s="27"/>
      <c r="AR1355" s="40"/>
    </row>
    <row r="1356" spans="1:44" s="29" customFormat="1">
      <c r="A1356" s="45"/>
      <c r="B1356" s="27"/>
      <c r="C1356" s="28"/>
      <c r="D1356" s="28"/>
      <c r="E1356" s="28"/>
      <c r="F1356" s="28"/>
      <c r="G1356" s="28"/>
      <c r="H1356" s="28"/>
      <c r="I1356" s="28"/>
      <c r="J1356" s="28"/>
      <c r="K1356" s="28"/>
      <c r="L1356" s="28"/>
      <c r="M1356" s="28"/>
      <c r="N1356" s="32"/>
      <c r="O1356" s="27"/>
      <c r="P1356" s="45"/>
      <c r="Q1356"/>
      <c r="R1356" s="47"/>
      <c r="S1356" s="47"/>
      <c r="T1356" s="47"/>
      <c r="U1356" s="27"/>
      <c r="V1356" s="45"/>
      <c r="W1356" s="40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27"/>
      <c r="AK1356" s="40"/>
      <c r="AL1356" s="27"/>
      <c r="AM1356" s="27"/>
      <c r="AQ1356" s="27"/>
      <c r="AR1356" s="40"/>
    </row>
    <row r="1357" spans="1:44" s="29" customFormat="1">
      <c r="A1357" s="45"/>
      <c r="B1357" s="27"/>
      <c r="C1357" s="28"/>
      <c r="D1357" s="28"/>
      <c r="E1357" s="28"/>
      <c r="F1357" s="28"/>
      <c r="G1357" s="28"/>
      <c r="H1357" s="28"/>
      <c r="I1357" s="28"/>
      <c r="J1357" s="28"/>
      <c r="K1357" s="28"/>
      <c r="L1357" s="28"/>
      <c r="M1357" s="28"/>
      <c r="N1357" s="32"/>
      <c r="O1357" s="27"/>
      <c r="P1357" s="45"/>
      <c r="Q1357"/>
      <c r="R1357" s="47"/>
      <c r="S1357" s="47"/>
      <c r="T1357" s="47"/>
      <c r="U1357" s="27"/>
      <c r="V1357" s="45"/>
      <c r="W1357" s="40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40"/>
      <c r="AL1357" s="27"/>
      <c r="AM1357" s="27"/>
      <c r="AQ1357" s="27"/>
      <c r="AR1357" s="40"/>
    </row>
    <row r="1358" spans="1:44" s="29" customFormat="1">
      <c r="A1358" s="45"/>
      <c r="B1358" s="27"/>
      <c r="C1358" s="28"/>
      <c r="D1358" s="28"/>
      <c r="E1358" s="28"/>
      <c r="F1358" s="28"/>
      <c r="G1358" s="28"/>
      <c r="H1358" s="28"/>
      <c r="I1358" s="28"/>
      <c r="J1358" s="28"/>
      <c r="K1358" s="28"/>
      <c r="L1358" s="28"/>
      <c r="M1358" s="28"/>
      <c r="N1358" s="32"/>
      <c r="O1358" s="27"/>
      <c r="P1358" s="45"/>
      <c r="Q1358"/>
      <c r="R1358" s="47"/>
      <c r="S1358" s="47"/>
      <c r="T1358" s="47"/>
      <c r="U1358" s="27"/>
      <c r="V1358" s="45"/>
      <c r="W1358" s="40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40"/>
      <c r="AL1358" s="27"/>
      <c r="AM1358" s="27"/>
      <c r="AQ1358" s="27"/>
      <c r="AR1358" s="40"/>
    </row>
    <row r="1359" spans="1:44" s="29" customFormat="1">
      <c r="A1359" s="45"/>
      <c r="B1359" s="27"/>
      <c r="C1359" s="28"/>
      <c r="D1359" s="28"/>
      <c r="E1359" s="28"/>
      <c r="F1359" s="28"/>
      <c r="G1359" s="28"/>
      <c r="H1359" s="28"/>
      <c r="I1359" s="28"/>
      <c r="J1359" s="28"/>
      <c r="K1359" s="28"/>
      <c r="L1359" s="28"/>
      <c r="M1359" s="28"/>
      <c r="N1359" s="32"/>
      <c r="O1359" s="27"/>
      <c r="P1359" s="45"/>
      <c r="Q1359"/>
      <c r="R1359" s="47"/>
      <c r="S1359" s="47"/>
      <c r="T1359" s="47"/>
      <c r="U1359" s="27"/>
      <c r="V1359" s="45"/>
      <c r="W1359" s="40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40"/>
      <c r="AL1359" s="27"/>
      <c r="AM1359" s="27"/>
      <c r="AQ1359" s="27"/>
      <c r="AR1359" s="40"/>
    </row>
    <row r="1360" spans="1:44" s="29" customFormat="1">
      <c r="A1360" s="45"/>
      <c r="B1360" s="27"/>
      <c r="C1360" s="28"/>
      <c r="D1360" s="28"/>
      <c r="E1360" s="28"/>
      <c r="F1360" s="28"/>
      <c r="G1360" s="28"/>
      <c r="H1360" s="28"/>
      <c r="I1360" s="28"/>
      <c r="J1360" s="28"/>
      <c r="K1360" s="28"/>
      <c r="L1360" s="28"/>
      <c r="M1360" s="28"/>
      <c r="N1360" s="32"/>
      <c r="O1360" s="27"/>
      <c r="P1360" s="45"/>
      <c r="Q1360"/>
      <c r="R1360" s="47"/>
      <c r="S1360" s="47"/>
      <c r="T1360" s="47"/>
      <c r="U1360" s="27"/>
      <c r="V1360" s="45"/>
      <c r="W1360" s="40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40"/>
      <c r="AL1360" s="27"/>
      <c r="AM1360" s="27"/>
      <c r="AQ1360" s="27"/>
      <c r="AR1360" s="40"/>
    </row>
    <row r="1361" spans="1:44" s="29" customFormat="1">
      <c r="A1361" s="45"/>
      <c r="B1361" s="27"/>
      <c r="C1361" s="28"/>
      <c r="D1361" s="28"/>
      <c r="E1361" s="28"/>
      <c r="F1361" s="28"/>
      <c r="G1361" s="28"/>
      <c r="H1361" s="28"/>
      <c r="I1361" s="28"/>
      <c r="J1361" s="28"/>
      <c r="K1361" s="28"/>
      <c r="L1361" s="28"/>
      <c r="M1361" s="28"/>
      <c r="N1361" s="32"/>
      <c r="O1361" s="27"/>
      <c r="P1361" s="45"/>
      <c r="Q1361"/>
      <c r="R1361" s="47"/>
      <c r="S1361" s="47"/>
      <c r="T1361" s="47"/>
      <c r="U1361" s="27"/>
      <c r="V1361" s="45"/>
      <c r="W1361" s="40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40"/>
      <c r="AL1361" s="27"/>
      <c r="AM1361" s="27"/>
      <c r="AQ1361" s="27"/>
      <c r="AR1361" s="40"/>
    </row>
    <row r="1362" spans="1:44" s="29" customFormat="1">
      <c r="A1362" s="45"/>
      <c r="B1362" s="27"/>
      <c r="C1362" s="28"/>
      <c r="D1362" s="28"/>
      <c r="E1362" s="28"/>
      <c r="F1362" s="28"/>
      <c r="G1362" s="28"/>
      <c r="H1362" s="28"/>
      <c r="I1362" s="28"/>
      <c r="J1362" s="28"/>
      <c r="K1362" s="28"/>
      <c r="L1362" s="28"/>
      <c r="M1362" s="28"/>
      <c r="N1362" s="32"/>
      <c r="O1362" s="27"/>
      <c r="P1362" s="45"/>
      <c r="Q1362"/>
      <c r="R1362" s="47"/>
      <c r="S1362" s="47"/>
      <c r="T1362" s="47"/>
      <c r="U1362" s="27"/>
      <c r="V1362" s="45"/>
      <c r="W1362" s="40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40"/>
      <c r="AL1362" s="27"/>
      <c r="AM1362" s="27"/>
      <c r="AQ1362" s="27"/>
      <c r="AR1362" s="40"/>
    </row>
    <row r="1363" spans="1:44" s="29" customFormat="1">
      <c r="A1363" s="45"/>
      <c r="B1363" s="27"/>
      <c r="C1363" s="28"/>
      <c r="D1363" s="28"/>
      <c r="E1363" s="28"/>
      <c r="F1363" s="28"/>
      <c r="G1363" s="28"/>
      <c r="H1363" s="28"/>
      <c r="I1363" s="28"/>
      <c r="J1363" s="28"/>
      <c r="K1363" s="28"/>
      <c r="L1363" s="28"/>
      <c r="M1363" s="28"/>
      <c r="N1363" s="32"/>
      <c r="O1363" s="27"/>
      <c r="P1363" s="45"/>
      <c r="Q1363"/>
      <c r="R1363" s="47"/>
      <c r="S1363" s="47"/>
      <c r="T1363" s="47"/>
      <c r="U1363" s="27"/>
      <c r="V1363" s="45"/>
      <c r="W1363" s="40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40"/>
      <c r="AL1363" s="27"/>
      <c r="AM1363" s="27"/>
      <c r="AQ1363" s="27"/>
      <c r="AR1363" s="40"/>
    </row>
    <row r="1364" spans="1:44" s="29" customFormat="1">
      <c r="A1364" s="45"/>
      <c r="B1364" s="27"/>
      <c r="C1364" s="28"/>
      <c r="D1364" s="28"/>
      <c r="E1364" s="28"/>
      <c r="F1364" s="28"/>
      <c r="G1364" s="28"/>
      <c r="H1364" s="28"/>
      <c r="I1364" s="28"/>
      <c r="J1364" s="28"/>
      <c r="K1364" s="28"/>
      <c r="L1364" s="28"/>
      <c r="M1364" s="28"/>
      <c r="N1364" s="32"/>
      <c r="O1364" s="27"/>
      <c r="P1364" s="45"/>
      <c r="Q1364"/>
      <c r="R1364" s="47"/>
      <c r="S1364" s="47"/>
      <c r="T1364" s="47"/>
      <c r="U1364" s="27"/>
      <c r="V1364" s="45"/>
      <c r="W1364" s="40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27"/>
      <c r="AK1364" s="40"/>
      <c r="AL1364" s="27"/>
      <c r="AM1364" s="27"/>
      <c r="AQ1364" s="27"/>
      <c r="AR1364" s="40"/>
    </row>
    <row r="1365" spans="1:44" s="29" customFormat="1">
      <c r="A1365" s="45"/>
      <c r="B1365" s="27"/>
      <c r="C1365" s="28"/>
      <c r="D1365" s="28"/>
      <c r="E1365" s="28"/>
      <c r="F1365" s="28"/>
      <c r="G1365" s="28"/>
      <c r="H1365" s="28"/>
      <c r="I1365" s="28"/>
      <c r="J1365" s="28"/>
      <c r="K1365" s="28"/>
      <c r="L1365" s="28"/>
      <c r="M1365" s="28"/>
      <c r="N1365" s="32"/>
      <c r="O1365" s="27"/>
      <c r="P1365" s="45"/>
      <c r="Q1365"/>
      <c r="R1365" s="47"/>
      <c r="S1365" s="47"/>
      <c r="T1365" s="47"/>
      <c r="U1365" s="27"/>
      <c r="V1365" s="45"/>
      <c r="W1365" s="40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27"/>
      <c r="AK1365" s="40"/>
      <c r="AL1365" s="27"/>
      <c r="AM1365" s="27"/>
      <c r="AQ1365" s="27"/>
      <c r="AR1365" s="40"/>
    </row>
    <row r="1366" spans="1:44" s="29" customFormat="1">
      <c r="A1366" s="45"/>
      <c r="B1366" s="27"/>
      <c r="C1366" s="28"/>
      <c r="D1366" s="28"/>
      <c r="E1366" s="28"/>
      <c r="F1366" s="28"/>
      <c r="G1366" s="28"/>
      <c r="H1366" s="28"/>
      <c r="I1366" s="28"/>
      <c r="J1366" s="28"/>
      <c r="K1366" s="28"/>
      <c r="L1366" s="28"/>
      <c r="M1366" s="28"/>
      <c r="N1366" s="32"/>
      <c r="O1366" s="27"/>
      <c r="P1366" s="45"/>
      <c r="Q1366"/>
      <c r="R1366" s="47"/>
      <c r="S1366" s="47"/>
      <c r="T1366" s="47"/>
      <c r="U1366" s="27"/>
      <c r="V1366" s="45"/>
      <c r="W1366" s="40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40"/>
      <c r="AL1366" s="27"/>
      <c r="AM1366" s="27"/>
      <c r="AQ1366" s="27"/>
      <c r="AR1366" s="40"/>
    </row>
    <row r="1367" spans="1:44" s="29" customFormat="1">
      <c r="A1367" s="45"/>
      <c r="B1367" s="27"/>
      <c r="C1367" s="28"/>
      <c r="D1367" s="28"/>
      <c r="E1367" s="28"/>
      <c r="F1367" s="28"/>
      <c r="G1367" s="28"/>
      <c r="H1367" s="28"/>
      <c r="I1367" s="28"/>
      <c r="J1367" s="28"/>
      <c r="K1367" s="28"/>
      <c r="L1367" s="28"/>
      <c r="M1367" s="28"/>
      <c r="N1367" s="32"/>
      <c r="O1367" s="27"/>
      <c r="P1367" s="45"/>
      <c r="Q1367"/>
      <c r="R1367" s="47"/>
      <c r="S1367" s="47"/>
      <c r="T1367" s="47"/>
      <c r="U1367" s="27"/>
      <c r="V1367" s="45"/>
      <c r="W1367" s="40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40"/>
      <c r="AL1367" s="27"/>
      <c r="AM1367" s="27"/>
      <c r="AQ1367" s="27"/>
      <c r="AR1367" s="40"/>
    </row>
    <row r="1368" spans="1:44" s="29" customFormat="1">
      <c r="A1368" s="45"/>
      <c r="B1368" s="27"/>
      <c r="C1368" s="28"/>
      <c r="D1368" s="28"/>
      <c r="E1368" s="28"/>
      <c r="F1368" s="28"/>
      <c r="G1368" s="28"/>
      <c r="H1368" s="28"/>
      <c r="I1368" s="28"/>
      <c r="J1368" s="28"/>
      <c r="K1368" s="28"/>
      <c r="L1368" s="28"/>
      <c r="M1368" s="28"/>
      <c r="N1368" s="32"/>
      <c r="O1368" s="27"/>
      <c r="P1368" s="45"/>
      <c r="Q1368"/>
      <c r="R1368" s="47"/>
      <c r="S1368" s="47"/>
      <c r="T1368" s="47"/>
      <c r="U1368" s="27"/>
      <c r="V1368" s="45"/>
      <c r="W1368" s="40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27"/>
      <c r="AK1368" s="40"/>
      <c r="AL1368" s="27"/>
      <c r="AM1368" s="27"/>
      <c r="AQ1368" s="27"/>
      <c r="AR1368" s="40"/>
    </row>
    <row r="1369" spans="1:44" s="29" customFormat="1">
      <c r="A1369" s="45"/>
      <c r="B1369" s="27"/>
      <c r="C1369" s="28"/>
      <c r="D1369" s="28"/>
      <c r="E1369" s="28"/>
      <c r="F1369" s="28"/>
      <c r="G1369" s="28"/>
      <c r="H1369" s="28"/>
      <c r="I1369" s="28"/>
      <c r="J1369" s="28"/>
      <c r="K1369" s="28"/>
      <c r="L1369" s="28"/>
      <c r="M1369" s="28"/>
      <c r="N1369" s="32"/>
      <c r="O1369" s="27"/>
      <c r="P1369" s="45"/>
      <c r="Q1369"/>
      <c r="R1369" s="47"/>
      <c r="S1369" s="47"/>
      <c r="T1369" s="47"/>
      <c r="U1369" s="27"/>
      <c r="V1369" s="45"/>
      <c r="W1369" s="40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27"/>
      <c r="AK1369" s="40"/>
      <c r="AL1369" s="27"/>
      <c r="AM1369" s="27"/>
      <c r="AQ1369" s="27"/>
      <c r="AR1369" s="40"/>
    </row>
    <row r="1370" spans="1:44" s="29" customFormat="1">
      <c r="A1370" s="45"/>
      <c r="B1370" s="27"/>
      <c r="C1370" s="28"/>
      <c r="D1370" s="28"/>
      <c r="E1370" s="28"/>
      <c r="F1370" s="28"/>
      <c r="G1370" s="28"/>
      <c r="H1370" s="28"/>
      <c r="I1370" s="28"/>
      <c r="J1370" s="28"/>
      <c r="K1370" s="28"/>
      <c r="L1370" s="28"/>
      <c r="M1370" s="28"/>
      <c r="N1370" s="32"/>
      <c r="O1370" s="27"/>
      <c r="P1370" s="45"/>
      <c r="Q1370"/>
      <c r="R1370" s="47"/>
      <c r="S1370" s="47"/>
      <c r="T1370" s="47"/>
      <c r="U1370" s="27"/>
      <c r="V1370" s="45"/>
      <c r="W1370" s="40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27"/>
      <c r="AK1370" s="40"/>
      <c r="AL1370" s="27"/>
      <c r="AM1370" s="27"/>
      <c r="AQ1370" s="27"/>
      <c r="AR1370" s="40"/>
    </row>
    <row r="1371" spans="1:44" s="29" customFormat="1">
      <c r="A1371" s="45"/>
      <c r="B1371" s="27"/>
      <c r="C1371" s="28"/>
      <c r="D1371" s="28"/>
      <c r="E1371" s="28"/>
      <c r="F1371" s="28"/>
      <c r="G1371" s="28"/>
      <c r="H1371" s="28"/>
      <c r="I1371" s="28"/>
      <c r="J1371" s="28"/>
      <c r="K1371" s="28"/>
      <c r="L1371" s="28"/>
      <c r="M1371" s="28"/>
      <c r="N1371" s="32"/>
      <c r="O1371" s="27"/>
      <c r="P1371" s="45"/>
      <c r="Q1371"/>
      <c r="R1371" s="47"/>
      <c r="S1371" s="47"/>
      <c r="T1371" s="47"/>
      <c r="U1371" s="27"/>
      <c r="V1371" s="45"/>
      <c r="W1371" s="40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27"/>
      <c r="AK1371" s="40"/>
      <c r="AL1371" s="27"/>
      <c r="AM1371" s="27"/>
      <c r="AQ1371" s="27"/>
      <c r="AR1371" s="40"/>
    </row>
    <row r="1372" spans="1:44" s="29" customFormat="1">
      <c r="A1372" s="45"/>
      <c r="B1372" s="27"/>
      <c r="C1372" s="28"/>
      <c r="D1372" s="28"/>
      <c r="E1372" s="28"/>
      <c r="F1372" s="28"/>
      <c r="G1372" s="28"/>
      <c r="H1372" s="28"/>
      <c r="I1372" s="28"/>
      <c r="J1372" s="28"/>
      <c r="K1372" s="28"/>
      <c r="L1372" s="28"/>
      <c r="M1372" s="28"/>
      <c r="N1372" s="32"/>
      <c r="O1372" s="27"/>
      <c r="P1372" s="45"/>
      <c r="Q1372"/>
      <c r="R1372" s="47"/>
      <c r="S1372" s="47"/>
      <c r="T1372" s="47"/>
      <c r="U1372" s="27"/>
      <c r="V1372" s="45"/>
      <c r="W1372" s="40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27"/>
      <c r="AK1372" s="40"/>
      <c r="AL1372" s="27"/>
      <c r="AM1372" s="27"/>
      <c r="AQ1372" s="27"/>
      <c r="AR1372" s="40"/>
    </row>
    <row r="1373" spans="1:44" s="29" customFormat="1">
      <c r="A1373" s="45"/>
      <c r="B1373" s="27"/>
      <c r="C1373" s="28"/>
      <c r="D1373" s="28"/>
      <c r="E1373" s="28"/>
      <c r="F1373" s="28"/>
      <c r="G1373" s="28"/>
      <c r="H1373" s="28"/>
      <c r="I1373" s="28"/>
      <c r="J1373" s="28"/>
      <c r="K1373" s="28"/>
      <c r="L1373" s="28"/>
      <c r="M1373" s="28"/>
      <c r="N1373" s="32"/>
      <c r="O1373" s="27"/>
      <c r="P1373" s="45"/>
      <c r="Q1373"/>
      <c r="R1373" s="47"/>
      <c r="S1373" s="47"/>
      <c r="T1373" s="47"/>
      <c r="U1373" s="27"/>
      <c r="V1373" s="45"/>
      <c r="W1373" s="40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27"/>
      <c r="AK1373" s="40"/>
      <c r="AL1373" s="27"/>
      <c r="AM1373" s="27"/>
      <c r="AQ1373" s="27"/>
      <c r="AR1373" s="40"/>
    </row>
    <row r="1374" spans="1:44" s="29" customFormat="1">
      <c r="A1374" s="45"/>
      <c r="B1374" s="27"/>
      <c r="C1374" s="28"/>
      <c r="D1374" s="28"/>
      <c r="E1374" s="28"/>
      <c r="F1374" s="28"/>
      <c r="G1374" s="28"/>
      <c r="H1374" s="28"/>
      <c r="I1374" s="28"/>
      <c r="J1374" s="28"/>
      <c r="K1374" s="28"/>
      <c r="L1374" s="28"/>
      <c r="M1374" s="28"/>
      <c r="N1374" s="32"/>
      <c r="O1374" s="27"/>
      <c r="P1374" s="45"/>
      <c r="Q1374"/>
      <c r="R1374" s="47"/>
      <c r="S1374" s="47"/>
      <c r="T1374" s="47"/>
      <c r="U1374" s="27"/>
      <c r="V1374" s="45"/>
      <c r="W1374" s="40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27"/>
      <c r="AK1374" s="40"/>
      <c r="AL1374" s="27"/>
      <c r="AM1374" s="27"/>
      <c r="AQ1374" s="27"/>
      <c r="AR1374" s="40"/>
    </row>
    <row r="1375" spans="1:44" s="29" customFormat="1">
      <c r="A1375" s="45"/>
      <c r="B1375" s="27"/>
      <c r="C1375" s="28"/>
      <c r="D1375" s="28"/>
      <c r="E1375" s="28"/>
      <c r="F1375" s="28"/>
      <c r="G1375" s="28"/>
      <c r="H1375" s="28"/>
      <c r="I1375" s="28"/>
      <c r="J1375" s="28"/>
      <c r="K1375" s="28"/>
      <c r="L1375" s="28"/>
      <c r="M1375" s="28"/>
      <c r="N1375" s="32"/>
      <c r="O1375" s="27"/>
      <c r="P1375" s="45"/>
      <c r="Q1375"/>
      <c r="R1375" s="47"/>
      <c r="S1375" s="47"/>
      <c r="T1375" s="47"/>
      <c r="U1375" s="27"/>
      <c r="V1375" s="45"/>
      <c r="W1375" s="40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27"/>
      <c r="AK1375" s="40"/>
      <c r="AL1375" s="27"/>
      <c r="AM1375" s="27"/>
      <c r="AQ1375" s="27"/>
      <c r="AR1375" s="40"/>
    </row>
    <row r="1376" spans="1:44" s="29" customFormat="1">
      <c r="A1376" s="45"/>
      <c r="B1376" s="27"/>
      <c r="C1376" s="28"/>
      <c r="D1376" s="28"/>
      <c r="E1376" s="28"/>
      <c r="F1376" s="28"/>
      <c r="G1376" s="28"/>
      <c r="H1376" s="28"/>
      <c r="I1376" s="28"/>
      <c r="J1376" s="28"/>
      <c r="K1376" s="28"/>
      <c r="L1376" s="28"/>
      <c r="M1376" s="28"/>
      <c r="N1376" s="32"/>
      <c r="O1376" s="27"/>
      <c r="P1376" s="45"/>
      <c r="Q1376"/>
      <c r="R1376" s="47"/>
      <c r="S1376" s="47"/>
      <c r="T1376" s="47"/>
      <c r="U1376" s="27"/>
      <c r="V1376" s="45"/>
      <c r="W1376" s="40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27"/>
      <c r="AK1376" s="40"/>
      <c r="AL1376" s="27"/>
      <c r="AM1376" s="27"/>
      <c r="AQ1376" s="27"/>
      <c r="AR1376" s="40"/>
    </row>
    <row r="1377" spans="1:44" s="29" customFormat="1">
      <c r="A1377" s="45"/>
      <c r="B1377" s="27"/>
      <c r="C1377" s="28"/>
      <c r="D1377" s="28"/>
      <c r="E1377" s="28"/>
      <c r="F1377" s="28"/>
      <c r="G1377" s="28"/>
      <c r="H1377" s="28"/>
      <c r="I1377" s="28"/>
      <c r="J1377" s="28"/>
      <c r="K1377" s="28"/>
      <c r="L1377" s="28"/>
      <c r="M1377" s="28"/>
      <c r="N1377" s="32"/>
      <c r="O1377" s="27"/>
      <c r="P1377" s="45"/>
      <c r="Q1377"/>
      <c r="R1377" s="47"/>
      <c r="S1377" s="47"/>
      <c r="T1377" s="47"/>
      <c r="U1377" s="27"/>
      <c r="V1377" s="45"/>
      <c r="W1377" s="40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27"/>
      <c r="AK1377" s="40"/>
      <c r="AL1377" s="27"/>
      <c r="AM1377" s="27"/>
      <c r="AQ1377" s="27"/>
      <c r="AR1377" s="40"/>
    </row>
    <row r="1378" spans="1:44" s="29" customFormat="1">
      <c r="A1378" s="45"/>
      <c r="B1378" s="27"/>
      <c r="C1378" s="28"/>
      <c r="D1378" s="28"/>
      <c r="E1378" s="28"/>
      <c r="F1378" s="28"/>
      <c r="G1378" s="28"/>
      <c r="H1378" s="28"/>
      <c r="I1378" s="28"/>
      <c r="J1378" s="28"/>
      <c r="K1378" s="28"/>
      <c r="L1378" s="28"/>
      <c r="M1378" s="28"/>
      <c r="N1378" s="32"/>
      <c r="O1378" s="27"/>
      <c r="P1378" s="45"/>
      <c r="Q1378"/>
      <c r="R1378" s="47"/>
      <c r="S1378" s="47"/>
      <c r="T1378" s="47"/>
      <c r="U1378" s="27"/>
      <c r="V1378" s="45"/>
      <c r="W1378" s="40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27"/>
      <c r="AK1378" s="40"/>
      <c r="AL1378" s="27"/>
      <c r="AM1378" s="27"/>
      <c r="AQ1378" s="27"/>
      <c r="AR1378" s="40"/>
    </row>
    <row r="1379" spans="1:44" s="29" customFormat="1">
      <c r="A1379" s="45"/>
      <c r="B1379" s="27"/>
      <c r="C1379" s="28"/>
      <c r="D1379" s="28"/>
      <c r="E1379" s="28"/>
      <c r="F1379" s="28"/>
      <c r="G1379" s="28"/>
      <c r="H1379" s="28"/>
      <c r="I1379" s="28"/>
      <c r="J1379" s="28"/>
      <c r="K1379" s="28"/>
      <c r="L1379" s="28"/>
      <c r="M1379" s="28"/>
      <c r="N1379" s="32"/>
      <c r="O1379" s="27"/>
      <c r="P1379" s="45"/>
      <c r="Q1379"/>
      <c r="R1379" s="47"/>
      <c r="S1379" s="47"/>
      <c r="T1379" s="47"/>
      <c r="U1379" s="27"/>
      <c r="V1379" s="45"/>
      <c r="W1379" s="40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27"/>
      <c r="AK1379" s="40"/>
      <c r="AL1379" s="27"/>
      <c r="AM1379" s="27"/>
      <c r="AQ1379" s="27"/>
      <c r="AR1379" s="40"/>
    </row>
    <row r="1380" spans="1:44" s="29" customFormat="1">
      <c r="A1380" s="45"/>
      <c r="B1380" s="27"/>
      <c r="C1380" s="28"/>
      <c r="D1380" s="28"/>
      <c r="E1380" s="28"/>
      <c r="F1380" s="28"/>
      <c r="G1380" s="28"/>
      <c r="H1380" s="28"/>
      <c r="I1380" s="28"/>
      <c r="J1380" s="28"/>
      <c r="K1380" s="28"/>
      <c r="L1380" s="28"/>
      <c r="M1380" s="28"/>
      <c r="N1380" s="32"/>
      <c r="O1380" s="27"/>
      <c r="P1380" s="45"/>
      <c r="Q1380"/>
      <c r="R1380" s="47"/>
      <c r="S1380" s="47"/>
      <c r="T1380" s="47"/>
      <c r="U1380" s="27"/>
      <c r="V1380" s="45"/>
      <c r="W1380" s="40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27"/>
      <c r="AK1380" s="40"/>
      <c r="AL1380" s="27"/>
      <c r="AM1380" s="27"/>
      <c r="AQ1380" s="27"/>
      <c r="AR1380" s="40"/>
    </row>
    <row r="1381" spans="1:44" s="29" customFormat="1">
      <c r="A1381" s="45"/>
      <c r="B1381" s="27"/>
      <c r="C1381" s="28"/>
      <c r="D1381" s="28"/>
      <c r="E1381" s="28"/>
      <c r="F1381" s="28"/>
      <c r="G1381" s="28"/>
      <c r="H1381" s="28"/>
      <c r="I1381" s="28"/>
      <c r="J1381" s="28"/>
      <c r="K1381" s="28"/>
      <c r="L1381" s="28"/>
      <c r="M1381" s="28"/>
      <c r="N1381" s="32"/>
      <c r="O1381" s="27"/>
      <c r="P1381" s="45"/>
      <c r="Q1381"/>
      <c r="R1381" s="47"/>
      <c r="S1381" s="47"/>
      <c r="T1381" s="47"/>
      <c r="U1381" s="27"/>
      <c r="V1381" s="45"/>
      <c r="W1381" s="40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27"/>
      <c r="AK1381" s="40"/>
      <c r="AL1381" s="27"/>
      <c r="AM1381" s="27"/>
      <c r="AQ1381" s="27"/>
      <c r="AR1381" s="40"/>
    </row>
    <row r="1382" spans="1:44" s="29" customFormat="1">
      <c r="A1382" s="45"/>
      <c r="B1382" s="27"/>
      <c r="C1382" s="28"/>
      <c r="D1382" s="28"/>
      <c r="E1382" s="28"/>
      <c r="F1382" s="28"/>
      <c r="G1382" s="28"/>
      <c r="H1382" s="28"/>
      <c r="I1382" s="28"/>
      <c r="J1382" s="28"/>
      <c r="K1382" s="28"/>
      <c r="L1382" s="28"/>
      <c r="M1382" s="28"/>
      <c r="N1382" s="32"/>
      <c r="O1382" s="27"/>
      <c r="P1382" s="45"/>
      <c r="Q1382"/>
      <c r="R1382" s="47"/>
      <c r="S1382" s="47"/>
      <c r="T1382" s="47"/>
      <c r="U1382" s="27"/>
      <c r="V1382" s="45"/>
      <c r="W1382" s="40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27"/>
      <c r="AK1382" s="40"/>
      <c r="AL1382" s="27"/>
      <c r="AM1382" s="27"/>
      <c r="AQ1382" s="27"/>
      <c r="AR1382" s="40"/>
    </row>
    <row r="1383" spans="1:44" s="29" customFormat="1">
      <c r="A1383" s="45"/>
      <c r="B1383" s="27"/>
      <c r="C1383" s="28"/>
      <c r="D1383" s="28"/>
      <c r="E1383" s="28"/>
      <c r="F1383" s="28"/>
      <c r="G1383" s="28"/>
      <c r="H1383" s="28"/>
      <c r="I1383" s="28"/>
      <c r="J1383" s="28"/>
      <c r="K1383" s="28"/>
      <c r="L1383" s="28"/>
      <c r="M1383" s="28"/>
      <c r="N1383" s="32"/>
      <c r="O1383" s="27"/>
      <c r="P1383" s="45"/>
      <c r="Q1383"/>
      <c r="R1383" s="47"/>
      <c r="S1383" s="47"/>
      <c r="T1383" s="47"/>
      <c r="U1383" s="27"/>
      <c r="V1383" s="45"/>
      <c r="W1383" s="40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27"/>
      <c r="AK1383" s="40"/>
      <c r="AL1383" s="27"/>
      <c r="AM1383" s="27"/>
      <c r="AQ1383" s="27"/>
      <c r="AR1383" s="40"/>
    </row>
    <row r="1384" spans="1:44" s="29" customFormat="1">
      <c r="A1384" s="45"/>
      <c r="B1384" s="27"/>
      <c r="C1384" s="28"/>
      <c r="D1384" s="28"/>
      <c r="E1384" s="28"/>
      <c r="F1384" s="28"/>
      <c r="G1384" s="28"/>
      <c r="H1384" s="28"/>
      <c r="I1384" s="28"/>
      <c r="J1384" s="28"/>
      <c r="K1384" s="28"/>
      <c r="L1384" s="28"/>
      <c r="M1384" s="28"/>
      <c r="N1384" s="32"/>
      <c r="O1384" s="27"/>
      <c r="P1384" s="45"/>
      <c r="Q1384"/>
      <c r="R1384" s="47"/>
      <c r="S1384" s="47"/>
      <c r="T1384" s="47"/>
      <c r="U1384" s="27"/>
      <c r="V1384" s="45"/>
      <c r="W1384" s="40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27"/>
      <c r="AK1384" s="40"/>
      <c r="AL1384" s="27"/>
      <c r="AM1384" s="27"/>
      <c r="AQ1384" s="27"/>
      <c r="AR1384" s="40"/>
    </row>
    <row r="1385" spans="1:44" s="29" customFormat="1">
      <c r="A1385" s="45"/>
      <c r="B1385" s="27"/>
      <c r="C1385" s="28"/>
      <c r="D1385" s="28"/>
      <c r="E1385" s="28"/>
      <c r="F1385" s="28"/>
      <c r="G1385" s="28"/>
      <c r="H1385" s="28"/>
      <c r="I1385" s="28"/>
      <c r="J1385" s="28"/>
      <c r="K1385" s="28"/>
      <c r="L1385" s="28"/>
      <c r="M1385" s="28"/>
      <c r="N1385" s="32"/>
      <c r="O1385" s="27"/>
      <c r="P1385" s="45"/>
      <c r="Q1385"/>
      <c r="R1385" s="47"/>
      <c r="S1385" s="47"/>
      <c r="T1385" s="47"/>
      <c r="U1385" s="27"/>
      <c r="V1385" s="45"/>
      <c r="W1385" s="40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27"/>
      <c r="AK1385" s="40"/>
      <c r="AL1385" s="27"/>
      <c r="AM1385" s="27"/>
      <c r="AQ1385" s="27"/>
      <c r="AR1385" s="40"/>
    </row>
    <row r="1386" spans="1:44" s="29" customFormat="1">
      <c r="A1386" s="45"/>
      <c r="B1386" s="27"/>
      <c r="C1386" s="28"/>
      <c r="D1386" s="28"/>
      <c r="E1386" s="28"/>
      <c r="F1386" s="28"/>
      <c r="G1386" s="28"/>
      <c r="H1386" s="28"/>
      <c r="I1386" s="28"/>
      <c r="J1386" s="28"/>
      <c r="K1386" s="28"/>
      <c r="L1386" s="28"/>
      <c r="M1386" s="28"/>
      <c r="N1386" s="32"/>
      <c r="O1386" s="27"/>
      <c r="P1386" s="45"/>
      <c r="Q1386"/>
      <c r="R1386" s="47"/>
      <c r="S1386" s="47"/>
      <c r="T1386" s="47"/>
      <c r="U1386" s="27"/>
      <c r="V1386" s="45"/>
      <c r="W1386" s="40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27"/>
      <c r="AK1386" s="40"/>
      <c r="AL1386" s="27"/>
      <c r="AM1386" s="27"/>
      <c r="AQ1386" s="27"/>
      <c r="AR1386" s="40"/>
    </row>
    <row r="1387" spans="1:44" s="29" customFormat="1">
      <c r="A1387" s="45"/>
      <c r="B1387" s="27"/>
      <c r="C1387" s="28"/>
      <c r="D1387" s="28"/>
      <c r="E1387" s="28"/>
      <c r="F1387" s="28"/>
      <c r="G1387" s="28"/>
      <c r="H1387" s="28"/>
      <c r="I1387" s="28"/>
      <c r="J1387" s="28"/>
      <c r="K1387" s="28"/>
      <c r="L1387" s="28"/>
      <c r="M1387" s="28"/>
      <c r="N1387" s="32"/>
      <c r="O1387" s="27"/>
      <c r="P1387" s="45"/>
      <c r="Q1387"/>
      <c r="R1387" s="47"/>
      <c r="S1387" s="47"/>
      <c r="T1387" s="47"/>
      <c r="U1387" s="27"/>
      <c r="V1387" s="45"/>
      <c r="W1387" s="40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27"/>
      <c r="AK1387" s="40"/>
      <c r="AL1387" s="27"/>
      <c r="AM1387" s="27"/>
      <c r="AQ1387" s="27"/>
      <c r="AR1387" s="40"/>
    </row>
    <row r="1388" spans="1:44" s="29" customFormat="1">
      <c r="A1388" s="45"/>
      <c r="B1388" s="27"/>
      <c r="C1388" s="28"/>
      <c r="D1388" s="28"/>
      <c r="E1388" s="28"/>
      <c r="F1388" s="28"/>
      <c r="G1388" s="28"/>
      <c r="H1388" s="28"/>
      <c r="I1388" s="28"/>
      <c r="J1388" s="28"/>
      <c r="K1388" s="28"/>
      <c r="L1388" s="28"/>
      <c r="M1388" s="28"/>
      <c r="N1388" s="32"/>
      <c r="O1388" s="27"/>
      <c r="P1388" s="45"/>
      <c r="Q1388"/>
      <c r="R1388" s="47"/>
      <c r="S1388" s="47"/>
      <c r="T1388" s="47"/>
      <c r="U1388" s="27"/>
      <c r="V1388" s="45"/>
      <c r="W1388" s="40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27"/>
      <c r="AK1388" s="40"/>
      <c r="AL1388" s="27"/>
      <c r="AM1388" s="27"/>
      <c r="AQ1388" s="27"/>
      <c r="AR1388" s="40"/>
    </row>
    <row r="1389" spans="1:44" s="29" customFormat="1">
      <c r="A1389" s="45"/>
      <c r="B1389" s="27"/>
      <c r="C1389" s="28"/>
      <c r="D1389" s="28"/>
      <c r="E1389" s="28"/>
      <c r="F1389" s="28"/>
      <c r="G1389" s="28"/>
      <c r="H1389" s="28"/>
      <c r="I1389" s="28"/>
      <c r="J1389" s="28"/>
      <c r="K1389" s="28"/>
      <c r="L1389" s="28"/>
      <c r="M1389" s="28"/>
      <c r="N1389" s="32"/>
      <c r="O1389" s="27"/>
      <c r="P1389" s="45"/>
      <c r="Q1389"/>
      <c r="R1389" s="47"/>
      <c r="S1389" s="47"/>
      <c r="T1389" s="47"/>
      <c r="U1389" s="27"/>
      <c r="V1389" s="45"/>
      <c r="W1389" s="40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27"/>
      <c r="AK1389" s="40"/>
      <c r="AL1389" s="27"/>
      <c r="AM1389" s="27"/>
      <c r="AQ1389" s="27"/>
      <c r="AR1389" s="40"/>
    </row>
    <row r="1390" spans="1:44" s="29" customFormat="1">
      <c r="A1390" s="45"/>
      <c r="B1390" s="27"/>
      <c r="C1390" s="28"/>
      <c r="D1390" s="28"/>
      <c r="E1390" s="28"/>
      <c r="F1390" s="28"/>
      <c r="G1390" s="28"/>
      <c r="H1390" s="28"/>
      <c r="I1390" s="28"/>
      <c r="J1390" s="28"/>
      <c r="K1390" s="28"/>
      <c r="L1390" s="28"/>
      <c r="M1390" s="28"/>
      <c r="N1390" s="32"/>
      <c r="O1390" s="27"/>
      <c r="P1390" s="45"/>
      <c r="Q1390"/>
      <c r="R1390" s="47"/>
      <c r="S1390" s="47"/>
      <c r="T1390" s="47"/>
      <c r="U1390" s="27"/>
      <c r="V1390" s="45"/>
      <c r="W1390" s="40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27"/>
      <c r="AK1390" s="40"/>
      <c r="AL1390" s="27"/>
      <c r="AM1390" s="27"/>
      <c r="AQ1390" s="27"/>
      <c r="AR1390" s="40"/>
    </row>
    <row r="1391" spans="1:44" s="29" customFormat="1">
      <c r="A1391" s="45"/>
      <c r="B1391" s="27"/>
      <c r="C1391" s="28"/>
      <c r="D1391" s="28"/>
      <c r="E1391" s="28"/>
      <c r="F1391" s="28"/>
      <c r="G1391" s="28"/>
      <c r="H1391" s="28"/>
      <c r="I1391" s="28"/>
      <c r="J1391" s="28"/>
      <c r="K1391" s="28"/>
      <c r="L1391" s="28"/>
      <c r="M1391" s="28"/>
      <c r="N1391" s="32"/>
      <c r="O1391" s="27"/>
      <c r="P1391" s="45"/>
      <c r="Q1391"/>
      <c r="R1391" s="47"/>
      <c r="S1391" s="47"/>
      <c r="T1391" s="47"/>
      <c r="U1391" s="27"/>
      <c r="V1391" s="45"/>
      <c r="W1391" s="40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27"/>
      <c r="AK1391" s="40"/>
      <c r="AL1391" s="27"/>
      <c r="AM1391" s="27"/>
      <c r="AQ1391" s="27"/>
      <c r="AR1391" s="40"/>
    </row>
    <row r="1392" spans="1:44" s="29" customFormat="1">
      <c r="A1392" s="45"/>
      <c r="B1392" s="27"/>
      <c r="C1392" s="28"/>
      <c r="D1392" s="28"/>
      <c r="E1392" s="28"/>
      <c r="F1392" s="28"/>
      <c r="G1392" s="28"/>
      <c r="H1392" s="28"/>
      <c r="I1392" s="28"/>
      <c r="J1392" s="28"/>
      <c r="K1392" s="28"/>
      <c r="L1392" s="28"/>
      <c r="M1392" s="28"/>
      <c r="N1392" s="32"/>
      <c r="O1392" s="27"/>
      <c r="P1392" s="45"/>
      <c r="Q1392"/>
      <c r="R1392" s="47"/>
      <c r="S1392" s="47"/>
      <c r="T1392" s="47"/>
      <c r="U1392" s="27"/>
      <c r="V1392" s="45"/>
      <c r="W1392" s="40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27"/>
      <c r="AK1392" s="40"/>
      <c r="AL1392" s="27"/>
      <c r="AM1392" s="27"/>
      <c r="AQ1392" s="27"/>
      <c r="AR1392" s="40"/>
    </row>
    <row r="1393" spans="1:44" s="29" customFormat="1">
      <c r="A1393" s="45"/>
      <c r="B1393" s="27"/>
      <c r="C1393" s="28"/>
      <c r="D1393" s="28"/>
      <c r="E1393" s="28"/>
      <c r="F1393" s="28"/>
      <c r="G1393" s="28"/>
      <c r="H1393" s="28"/>
      <c r="I1393" s="28"/>
      <c r="J1393" s="28"/>
      <c r="K1393" s="28"/>
      <c r="L1393" s="28"/>
      <c r="M1393" s="28"/>
      <c r="N1393" s="32"/>
      <c r="O1393" s="27"/>
      <c r="P1393" s="45"/>
      <c r="Q1393"/>
      <c r="R1393" s="47"/>
      <c r="S1393" s="47"/>
      <c r="T1393" s="47"/>
      <c r="U1393" s="27"/>
      <c r="V1393" s="45"/>
      <c r="W1393" s="40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27"/>
      <c r="AK1393" s="40"/>
      <c r="AL1393" s="27"/>
      <c r="AM1393" s="27"/>
      <c r="AQ1393" s="27"/>
      <c r="AR1393" s="40"/>
    </row>
    <row r="1394" spans="1:44" s="29" customFormat="1">
      <c r="A1394" s="45"/>
      <c r="B1394" s="27"/>
      <c r="C1394" s="28"/>
      <c r="D1394" s="28"/>
      <c r="E1394" s="28"/>
      <c r="F1394" s="28"/>
      <c r="G1394" s="28"/>
      <c r="H1394" s="28"/>
      <c r="I1394" s="28"/>
      <c r="J1394" s="28"/>
      <c r="K1394" s="28"/>
      <c r="L1394" s="28"/>
      <c r="M1394" s="28"/>
      <c r="N1394" s="32"/>
      <c r="O1394" s="27"/>
      <c r="P1394" s="45"/>
      <c r="Q1394"/>
      <c r="R1394" s="47"/>
      <c r="S1394" s="47"/>
      <c r="T1394" s="47"/>
      <c r="U1394" s="27"/>
      <c r="V1394" s="45"/>
      <c r="W1394" s="40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27"/>
      <c r="AK1394" s="40"/>
      <c r="AL1394" s="27"/>
      <c r="AM1394" s="27"/>
      <c r="AQ1394" s="27"/>
      <c r="AR1394" s="40"/>
    </row>
    <row r="1395" spans="1:44" s="29" customFormat="1">
      <c r="A1395" s="45"/>
      <c r="B1395" s="27"/>
      <c r="C1395" s="28"/>
      <c r="D1395" s="28"/>
      <c r="E1395" s="28"/>
      <c r="F1395" s="28"/>
      <c r="G1395" s="28"/>
      <c r="H1395" s="28"/>
      <c r="I1395" s="28"/>
      <c r="J1395" s="28"/>
      <c r="K1395" s="28"/>
      <c r="L1395" s="28"/>
      <c r="M1395" s="28"/>
      <c r="N1395" s="32"/>
      <c r="O1395" s="27"/>
      <c r="P1395" s="45"/>
      <c r="Q1395"/>
      <c r="R1395" s="47"/>
      <c r="S1395" s="47"/>
      <c r="T1395" s="47"/>
      <c r="U1395" s="27"/>
      <c r="V1395" s="45"/>
      <c r="W1395" s="40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27"/>
      <c r="AK1395" s="40"/>
      <c r="AL1395" s="27"/>
      <c r="AM1395" s="27"/>
      <c r="AQ1395" s="27"/>
      <c r="AR1395" s="40"/>
    </row>
    <row r="1396" spans="1:44" s="29" customFormat="1">
      <c r="A1396" s="45"/>
      <c r="B1396" s="27"/>
      <c r="C1396" s="28"/>
      <c r="D1396" s="28"/>
      <c r="E1396" s="28"/>
      <c r="F1396" s="28"/>
      <c r="G1396" s="28"/>
      <c r="H1396" s="28"/>
      <c r="I1396" s="28"/>
      <c r="J1396" s="28"/>
      <c r="K1396" s="28"/>
      <c r="L1396" s="28"/>
      <c r="M1396" s="28"/>
      <c r="N1396" s="32"/>
      <c r="O1396" s="27"/>
      <c r="P1396" s="45"/>
      <c r="Q1396"/>
      <c r="R1396" s="47"/>
      <c r="S1396" s="47"/>
      <c r="T1396" s="47"/>
      <c r="U1396" s="27"/>
      <c r="V1396" s="45"/>
      <c r="W1396" s="40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27"/>
      <c r="AK1396" s="40"/>
      <c r="AL1396" s="27"/>
      <c r="AM1396" s="27"/>
      <c r="AQ1396" s="27"/>
      <c r="AR1396" s="40"/>
    </row>
    <row r="1397" spans="1:44" s="29" customFormat="1">
      <c r="A1397" s="45"/>
      <c r="B1397" s="27"/>
      <c r="C1397" s="28"/>
      <c r="D1397" s="28"/>
      <c r="E1397" s="28"/>
      <c r="F1397" s="28"/>
      <c r="G1397" s="28"/>
      <c r="H1397" s="28"/>
      <c r="I1397" s="28"/>
      <c r="J1397" s="28"/>
      <c r="K1397" s="28"/>
      <c r="L1397" s="28"/>
      <c r="M1397" s="28"/>
      <c r="N1397" s="32"/>
      <c r="O1397" s="27"/>
      <c r="P1397" s="45"/>
      <c r="Q1397"/>
      <c r="R1397" s="47"/>
      <c r="S1397" s="47"/>
      <c r="T1397" s="47"/>
      <c r="U1397" s="27"/>
      <c r="V1397" s="45"/>
      <c r="W1397" s="40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40"/>
      <c r="AL1397" s="27"/>
      <c r="AM1397" s="27"/>
      <c r="AQ1397" s="27"/>
      <c r="AR1397" s="40"/>
    </row>
    <row r="1398" spans="1:44" s="29" customFormat="1">
      <c r="A1398" s="45"/>
      <c r="B1398" s="27"/>
      <c r="C1398" s="28"/>
      <c r="D1398" s="28"/>
      <c r="E1398" s="28"/>
      <c r="F1398" s="28"/>
      <c r="G1398" s="28"/>
      <c r="H1398" s="28"/>
      <c r="I1398" s="28"/>
      <c r="J1398" s="28"/>
      <c r="K1398" s="28"/>
      <c r="L1398" s="28"/>
      <c r="M1398" s="28"/>
      <c r="N1398" s="32"/>
      <c r="O1398" s="27"/>
      <c r="P1398" s="45"/>
      <c r="Q1398"/>
      <c r="R1398" s="47"/>
      <c r="S1398" s="47"/>
      <c r="T1398" s="47"/>
      <c r="U1398" s="27"/>
      <c r="V1398" s="45"/>
      <c r="W1398" s="40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40"/>
      <c r="AL1398" s="27"/>
      <c r="AM1398" s="27"/>
      <c r="AQ1398" s="27"/>
      <c r="AR1398" s="40"/>
    </row>
    <row r="1399" spans="1:44" s="29" customFormat="1">
      <c r="A1399" s="45"/>
      <c r="B1399" s="27"/>
      <c r="C1399" s="28"/>
      <c r="D1399" s="28"/>
      <c r="E1399" s="28"/>
      <c r="F1399" s="28"/>
      <c r="G1399" s="28"/>
      <c r="H1399" s="28"/>
      <c r="I1399" s="28"/>
      <c r="J1399" s="28"/>
      <c r="K1399" s="28"/>
      <c r="L1399" s="28"/>
      <c r="M1399" s="28"/>
      <c r="N1399" s="32"/>
      <c r="O1399" s="27"/>
      <c r="P1399" s="45"/>
      <c r="Q1399"/>
      <c r="R1399" s="47"/>
      <c r="S1399" s="47"/>
      <c r="T1399" s="47"/>
      <c r="U1399" s="27"/>
      <c r="V1399" s="45"/>
      <c r="W1399" s="40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40"/>
      <c r="AL1399" s="27"/>
      <c r="AM1399" s="27"/>
      <c r="AQ1399" s="27"/>
      <c r="AR1399" s="40"/>
    </row>
    <row r="1400" spans="1:44" s="29" customFormat="1">
      <c r="A1400" s="45"/>
      <c r="B1400" s="27"/>
      <c r="C1400" s="28"/>
      <c r="D1400" s="28"/>
      <c r="E1400" s="28"/>
      <c r="F1400" s="28"/>
      <c r="G1400" s="28"/>
      <c r="H1400" s="28"/>
      <c r="I1400" s="28"/>
      <c r="J1400" s="28"/>
      <c r="K1400" s="28"/>
      <c r="L1400" s="28"/>
      <c r="M1400" s="28"/>
      <c r="N1400" s="32"/>
      <c r="O1400" s="27"/>
      <c r="P1400" s="45"/>
      <c r="Q1400"/>
      <c r="R1400" s="47"/>
      <c r="S1400" s="47"/>
      <c r="T1400" s="47"/>
      <c r="U1400" s="27"/>
      <c r="V1400" s="45"/>
      <c r="W1400" s="40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40"/>
      <c r="AL1400" s="27"/>
      <c r="AM1400" s="27"/>
      <c r="AQ1400" s="27"/>
      <c r="AR1400" s="40"/>
    </row>
    <row r="1401" spans="1:44" s="29" customFormat="1">
      <c r="A1401" s="45"/>
      <c r="B1401" s="27"/>
      <c r="C1401" s="28"/>
      <c r="D1401" s="28"/>
      <c r="E1401" s="28"/>
      <c r="F1401" s="28"/>
      <c r="G1401" s="28"/>
      <c r="H1401" s="28"/>
      <c r="I1401" s="28"/>
      <c r="J1401" s="28"/>
      <c r="K1401" s="28"/>
      <c r="L1401" s="28"/>
      <c r="M1401" s="28"/>
      <c r="N1401" s="32"/>
      <c r="O1401" s="27"/>
      <c r="P1401" s="45"/>
      <c r="Q1401"/>
      <c r="R1401" s="47"/>
      <c r="S1401" s="47"/>
      <c r="T1401" s="47"/>
      <c r="U1401" s="27"/>
      <c r="V1401" s="45"/>
      <c r="W1401" s="40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40"/>
      <c r="AL1401" s="27"/>
      <c r="AM1401" s="27"/>
      <c r="AQ1401" s="27"/>
      <c r="AR1401" s="40"/>
    </row>
    <row r="1402" spans="1:44" s="29" customFormat="1">
      <c r="A1402" s="45"/>
      <c r="B1402" s="27"/>
      <c r="C1402" s="28"/>
      <c r="D1402" s="28"/>
      <c r="E1402" s="28"/>
      <c r="F1402" s="28"/>
      <c r="G1402" s="28"/>
      <c r="H1402" s="28"/>
      <c r="I1402" s="28"/>
      <c r="J1402" s="28"/>
      <c r="K1402" s="28"/>
      <c r="L1402" s="28"/>
      <c r="M1402" s="28"/>
      <c r="N1402" s="32"/>
      <c r="O1402" s="27"/>
      <c r="P1402" s="45"/>
      <c r="Q1402"/>
      <c r="R1402" s="47"/>
      <c r="S1402" s="47"/>
      <c r="T1402" s="47"/>
      <c r="U1402" s="27"/>
      <c r="V1402" s="45"/>
      <c r="W1402" s="40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40"/>
      <c r="AL1402" s="27"/>
      <c r="AM1402" s="27"/>
      <c r="AQ1402" s="27"/>
      <c r="AR1402" s="40"/>
    </row>
    <row r="1403" spans="1:44" s="29" customFormat="1">
      <c r="A1403" s="45"/>
      <c r="B1403" s="27"/>
      <c r="C1403" s="28"/>
      <c r="D1403" s="28"/>
      <c r="E1403" s="28"/>
      <c r="F1403" s="28"/>
      <c r="G1403" s="28"/>
      <c r="H1403" s="28"/>
      <c r="I1403" s="28"/>
      <c r="J1403" s="28"/>
      <c r="K1403" s="28"/>
      <c r="L1403" s="28"/>
      <c r="M1403" s="28"/>
      <c r="N1403" s="32"/>
      <c r="O1403" s="27"/>
      <c r="P1403" s="45"/>
      <c r="Q1403"/>
      <c r="R1403" s="47"/>
      <c r="S1403" s="47"/>
      <c r="T1403" s="47"/>
      <c r="U1403" s="27"/>
      <c r="V1403" s="45"/>
      <c r="W1403" s="40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40"/>
      <c r="AL1403" s="27"/>
      <c r="AM1403" s="27"/>
      <c r="AQ1403" s="27"/>
      <c r="AR1403" s="40"/>
    </row>
    <row r="1404" spans="1:44" s="29" customFormat="1">
      <c r="A1404" s="45"/>
      <c r="B1404" s="27"/>
      <c r="C1404" s="28"/>
      <c r="D1404" s="28"/>
      <c r="E1404" s="28"/>
      <c r="F1404" s="28"/>
      <c r="G1404" s="28"/>
      <c r="H1404" s="28"/>
      <c r="I1404" s="28"/>
      <c r="J1404" s="28"/>
      <c r="K1404" s="28"/>
      <c r="L1404" s="28"/>
      <c r="M1404" s="28"/>
      <c r="N1404" s="32"/>
      <c r="O1404" s="27"/>
      <c r="P1404" s="45"/>
      <c r="Q1404"/>
      <c r="R1404" s="47"/>
      <c r="S1404" s="47"/>
      <c r="T1404" s="47"/>
      <c r="U1404" s="27"/>
      <c r="V1404" s="45"/>
      <c r="W1404" s="40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40"/>
      <c r="AL1404" s="27"/>
      <c r="AM1404" s="27"/>
      <c r="AQ1404" s="27"/>
      <c r="AR1404" s="40"/>
    </row>
    <row r="1405" spans="1:44" s="29" customFormat="1">
      <c r="A1405" s="45"/>
      <c r="B1405" s="27"/>
      <c r="C1405" s="28"/>
      <c r="D1405" s="28"/>
      <c r="E1405" s="28"/>
      <c r="F1405" s="28"/>
      <c r="G1405" s="28"/>
      <c r="H1405" s="28"/>
      <c r="I1405" s="28"/>
      <c r="J1405" s="28"/>
      <c r="K1405" s="28"/>
      <c r="L1405" s="28"/>
      <c r="M1405" s="28"/>
      <c r="N1405" s="32"/>
      <c r="O1405" s="27"/>
      <c r="P1405" s="45"/>
      <c r="Q1405"/>
      <c r="R1405" s="47"/>
      <c r="S1405" s="47"/>
      <c r="T1405" s="47"/>
      <c r="U1405" s="27"/>
      <c r="V1405" s="45"/>
      <c r="W1405" s="40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40"/>
      <c r="AL1405" s="27"/>
      <c r="AM1405" s="27"/>
      <c r="AQ1405" s="27"/>
      <c r="AR1405" s="40"/>
    </row>
    <row r="1406" spans="1:44" s="29" customFormat="1">
      <c r="A1406" s="45"/>
      <c r="B1406" s="27"/>
      <c r="C1406" s="28"/>
      <c r="D1406" s="28"/>
      <c r="E1406" s="28"/>
      <c r="F1406" s="28"/>
      <c r="G1406" s="28"/>
      <c r="H1406" s="28"/>
      <c r="I1406" s="28"/>
      <c r="J1406" s="28"/>
      <c r="K1406" s="28"/>
      <c r="L1406" s="28"/>
      <c r="M1406" s="28"/>
      <c r="N1406" s="32"/>
      <c r="O1406" s="27"/>
      <c r="P1406" s="45"/>
      <c r="Q1406"/>
      <c r="R1406" s="47"/>
      <c r="S1406" s="47"/>
      <c r="T1406" s="47"/>
      <c r="U1406" s="27"/>
      <c r="V1406" s="45"/>
      <c r="W1406" s="40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40"/>
      <c r="AL1406" s="27"/>
      <c r="AM1406" s="27"/>
      <c r="AQ1406" s="27"/>
      <c r="AR1406" s="40"/>
    </row>
    <row r="1407" spans="1:44" s="29" customFormat="1">
      <c r="A1407" s="45"/>
      <c r="B1407" s="27"/>
      <c r="C1407" s="28"/>
      <c r="D1407" s="28"/>
      <c r="E1407" s="28"/>
      <c r="F1407" s="28"/>
      <c r="G1407" s="28"/>
      <c r="H1407" s="28"/>
      <c r="I1407" s="28"/>
      <c r="J1407" s="28"/>
      <c r="K1407" s="28"/>
      <c r="L1407" s="28"/>
      <c r="M1407" s="28"/>
      <c r="N1407" s="32"/>
      <c r="O1407" s="27"/>
      <c r="P1407" s="45"/>
      <c r="Q1407"/>
      <c r="R1407" s="47"/>
      <c r="S1407" s="47"/>
      <c r="T1407" s="47"/>
      <c r="U1407" s="27"/>
      <c r="V1407" s="45"/>
      <c r="W1407" s="40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40"/>
      <c r="AL1407" s="27"/>
      <c r="AM1407" s="27"/>
      <c r="AQ1407" s="27"/>
      <c r="AR1407" s="40"/>
    </row>
    <row r="1408" spans="1:44" s="29" customFormat="1">
      <c r="A1408" s="45"/>
      <c r="B1408" s="27"/>
      <c r="C1408" s="28"/>
      <c r="D1408" s="28"/>
      <c r="E1408" s="28"/>
      <c r="F1408" s="28"/>
      <c r="G1408" s="28"/>
      <c r="H1408" s="28"/>
      <c r="I1408" s="28"/>
      <c r="J1408" s="28"/>
      <c r="K1408" s="28"/>
      <c r="L1408" s="28"/>
      <c r="M1408" s="28"/>
      <c r="N1408" s="32"/>
      <c r="O1408" s="27"/>
      <c r="P1408" s="45"/>
      <c r="Q1408"/>
      <c r="R1408" s="47"/>
      <c r="S1408" s="47"/>
      <c r="T1408" s="47"/>
      <c r="U1408" s="27"/>
      <c r="V1408" s="45"/>
      <c r="W1408" s="40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27"/>
      <c r="AK1408" s="40"/>
      <c r="AL1408" s="27"/>
      <c r="AM1408" s="27"/>
      <c r="AQ1408" s="27"/>
      <c r="AR1408" s="40"/>
    </row>
    <row r="1409" spans="1:44" s="29" customFormat="1">
      <c r="A1409" s="45"/>
      <c r="B1409" s="27"/>
      <c r="C1409" s="28"/>
      <c r="D1409" s="28"/>
      <c r="E1409" s="28"/>
      <c r="F1409" s="28"/>
      <c r="G1409" s="28"/>
      <c r="H1409" s="28"/>
      <c r="I1409" s="28"/>
      <c r="J1409" s="28"/>
      <c r="K1409" s="28"/>
      <c r="L1409" s="28"/>
      <c r="M1409" s="28"/>
      <c r="N1409" s="32"/>
      <c r="O1409" s="27"/>
      <c r="P1409" s="45"/>
      <c r="Q1409"/>
      <c r="R1409" s="47"/>
      <c r="S1409" s="47"/>
      <c r="T1409" s="47"/>
      <c r="U1409" s="27"/>
      <c r="V1409" s="45"/>
      <c r="W1409" s="40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27"/>
      <c r="AK1409" s="40"/>
      <c r="AL1409" s="27"/>
      <c r="AM1409" s="27"/>
      <c r="AQ1409" s="27"/>
      <c r="AR1409" s="40"/>
    </row>
    <row r="1410" spans="1:44" s="29" customFormat="1">
      <c r="A1410" s="45"/>
      <c r="B1410" s="27"/>
      <c r="C1410" s="28"/>
      <c r="D1410" s="28"/>
      <c r="E1410" s="28"/>
      <c r="F1410" s="28"/>
      <c r="G1410" s="28"/>
      <c r="H1410" s="28"/>
      <c r="I1410" s="28"/>
      <c r="J1410" s="28"/>
      <c r="K1410" s="28"/>
      <c r="L1410" s="28"/>
      <c r="M1410" s="28"/>
      <c r="N1410" s="32"/>
      <c r="O1410" s="27"/>
      <c r="P1410" s="45"/>
      <c r="Q1410"/>
      <c r="R1410" s="47"/>
      <c r="S1410" s="47"/>
      <c r="T1410" s="47"/>
      <c r="U1410" s="27"/>
      <c r="V1410" s="45"/>
      <c r="W1410" s="40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40"/>
      <c r="AL1410" s="27"/>
      <c r="AM1410" s="27"/>
      <c r="AQ1410" s="27"/>
      <c r="AR1410" s="40"/>
    </row>
    <row r="1411" spans="1:44" s="29" customFormat="1">
      <c r="A1411" s="45"/>
      <c r="B1411" s="27"/>
      <c r="C1411" s="28"/>
      <c r="D1411" s="28"/>
      <c r="E1411" s="28"/>
      <c r="F1411" s="28"/>
      <c r="G1411" s="28"/>
      <c r="H1411" s="28"/>
      <c r="I1411" s="28"/>
      <c r="J1411" s="28"/>
      <c r="K1411" s="28"/>
      <c r="L1411" s="28"/>
      <c r="M1411" s="28"/>
      <c r="N1411" s="32"/>
      <c r="O1411" s="27"/>
      <c r="P1411" s="45"/>
      <c r="Q1411"/>
      <c r="R1411" s="47"/>
      <c r="S1411" s="47"/>
      <c r="T1411" s="47"/>
      <c r="U1411" s="27"/>
      <c r="V1411" s="45"/>
      <c r="W1411" s="40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40"/>
      <c r="AL1411" s="27"/>
      <c r="AM1411" s="27"/>
      <c r="AQ1411" s="27"/>
      <c r="AR1411" s="40"/>
    </row>
    <row r="1412" spans="1:44" s="29" customFormat="1">
      <c r="A1412" s="45"/>
      <c r="B1412" s="27"/>
      <c r="C1412" s="28"/>
      <c r="D1412" s="28"/>
      <c r="E1412" s="28"/>
      <c r="F1412" s="28"/>
      <c r="G1412" s="28"/>
      <c r="H1412" s="28"/>
      <c r="I1412" s="28"/>
      <c r="J1412" s="28"/>
      <c r="K1412" s="28"/>
      <c r="L1412" s="28"/>
      <c r="M1412" s="28"/>
      <c r="N1412" s="32"/>
      <c r="O1412" s="27"/>
      <c r="P1412" s="45"/>
      <c r="Q1412"/>
      <c r="R1412" s="47"/>
      <c r="S1412" s="47"/>
      <c r="T1412" s="47"/>
      <c r="U1412" s="27"/>
      <c r="V1412" s="45"/>
      <c r="W1412" s="40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27"/>
      <c r="AK1412" s="40"/>
      <c r="AL1412" s="27"/>
      <c r="AM1412" s="27"/>
      <c r="AQ1412" s="27"/>
      <c r="AR1412" s="40"/>
    </row>
    <row r="1413" spans="1:44" s="29" customFormat="1">
      <c r="A1413" s="45"/>
      <c r="B1413" s="27"/>
      <c r="C1413" s="28"/>
      <c r="D1413" s="28"/>
      <c r="E1413" s="28"/>
      <c r="F1413" s="28"/>
      <c r="G1413" s="28"/>
      <c r="H1413" s="28"/>
      <c r="I1413" s="28"/>
      <c r="J1413" s="28"/>
      <c r="K1413" s="28"/>
      <c r="L1413" s="28"/>
      <c r="M1413" s="28"/>
      <c r="N1413" s="32"/>
      <c r="O1413" s="27"/>
      <c r="P1413" s="45"/>
      <c r="Q1413"/>
      <c r="R1413" s="47"/>
      <c r="S1413" s="47"/>
      <c r="T1413" s="47"/>
      <c r="U1413" s="27"/>
      <c r="V1413" s="45"/>
      <c r="W1413" s="40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27"/>
      <c r="AK1413" s="40"/>
      <c r="AL1413" s="27"/>
      <c r="AM1413" s="27"/>
      <c r="AQ1413" s="27"/>
      <c r="AR1413" s="40"/>
    </row>
    <row r="1414" spans="1:44" s="29" customFormat="1">
      <c r="A1414" s="45"/>
      <c r="B1414" s="27"/>
      <c r="C1414" s="28"/>
      <c r="D1414" s="28"/>
      <c r="E1414" s="28"/>
      <c r="F1414" s="28"/>
      <c r="G1414" s="28"/>
      <c r="H1414" s="28"/>
      <c r="I1414" s="28"/>
      <c r="J1414" s="28"/>
      <c r="K1414" s="28"/>
      <c r="L1414" s="28"/>
      <c r="M1414" s="28"/>
      <c r="N1414" s="32"/>
      <c r="O1414" s="27"/>
      <c r="P1414" s="45"/>
      <c r="Q1414"/>
      <c r="R1414" s="47"/>
      <c r="S1414" s="47"/>
      <c r="T1414" s="47"/>
      <c r="U1414" s="27"/>
      <c r="V1414" s="45"/>
      <c r="W1414" s="40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27"/>
      <c r="AK1414" s="40"/>
      <c r="AL1414" s="27"/>
      <c r="AM1414" s="27"/>
      <c r="AQ1414" s="27"/>
      <c r="AR1414" s="40"/>
    </row>
    <row r="1415" spans="1:44" s="29" customFormat="1">
      <c r="A1415" s="45"/>
      <c r="B1415" s="27"/>
      <c r="C1415" s="28"/>
      <c r="D1415" s="28"/>
      <c r="E1415" s="28"/>
      <c r="F1415" s="28"/>
      <c r="G1415" s="28"/>
      <c r="H1415" s="28"/>
      <c r="I1415" s="28"/>
      <c r="J1415" s="28"/>
      <c r="K1415" s="28"/>
      <c r="L1415" s="28"/>
      <c r="M1415" s="28"/>
      <c r="N1415" s="32"/>
      <c r="O1415" s="27"/>
      <c r="P1415" s="45"/>
      <c r="Q1415"/>
      <c r="R1415" s="47"/>
      <c r="S1415" s="47"/>
      <c r="T1415" s="47"/>
      <c r="U1415" s="27"/>
      <c r="V1415" s="45"/>
      <c r="W1415" s="40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27"/>
      <c r="AK1415" s="40"/>
      <c r="AL1415" s="27"/>
      <c r="AM1415" s="27"/>
      <c r="AQ1415" s="27"/>
      <c r="AR1415" s="40"/>
    </row>
    <row r="1416" spans="1:44" s="29" customFormat="1">
      <c r="A1416" s="45"/>
      <c r="B1416" s="27"/>
      <c r="C1416" s="28"/>
      <c r="D1416" s="28"/>
      <c r="E1416" s="28"/>
      <c r="F1416" s="28"/>
      <c r="G1416" s="28"/>
      <c r="H1416" s="28"/>
      <c r="I1416" s="28"/>
      <c r="J1416" s="28"/>
      <c r="K1416" s="28"/>
      <c r="L1416" s="28"/>
      <c r="M1416" s="28"/>
      <c r="N1416" s="32"/>
      <c r="O1416" s="27"/>
      <c r="P1416" s="45"/>
      <c r="Q1416"/>
      <c r="R1416" s="47"/>
      <c r="S1416" s="47"/>
      <c r="T1416" s="47"/>
      <c r="U1416" s="27"/>
      <c r="V1416" s="45"/>
      <c r="W1416" s="40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27"/>
      <c r="AK1416" s="40"/>
      <c r="AL1416" s="27"/>
      <c r="AM1416" s="27"/>
      <c r="AQ1416" s="27"/>
      <c r="AR1416" s="40"/>
    </row>
    <row r="1417" spans="1:44" s="29" customFormat="1">
      <c r="A1417" s="45"/>
      <c r="B1417" s="27"/>
      <c r="C1417" s="28"/>
      <c r="D1417" s="28"/>
      <c r="E1417" s="28"/>
      <c r="F1417" s="28"/>
      <c r="G1417" s="28"/>
      <c r="H1417" s="28"/>
      <c r="I1417" s="28"/>
      <c r="J1417" s="28"/>
      <c r="K1417" s="28"/>
      <c r="L1417" s="28"/>
      <c r="M1417" s="28"/>
      <c r="N1417" s="32"/>
      <c r="O1417" s="27"/>
      <c r="P1417" s="45"/>
      <c r="Q1417"/>
      <c r="R1417" s="47"/>
      <c r="S1417" s="47"/>
      <c r="T1417" s="47"/>
      <c r="U1417" s="27"/>
      <c r="V1417" s="45"/>
      <c r="W1417" s="40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27"/>
      <c r="AK1417" s="40"/>
      <c r="AL1417" s="27"/>
      <c r="AM1417" s="27"/>
      <c r="AQ1417" s="27"/>
      <c r="AR1417" s="40"/>
    </row>
    <row r="1418" spans="1:44" s="29" customFormat="1">
      <c r="A1418" s="45"/>
      <c r="B1418" s="27"/>
      <c r="C1418" s="28"/>
      <c r="D1418" s="28"/>
      <c r="E1418" s="28"/>
      <c r="F1418" s="28"/>
      <c r="G1418" s="28"/>
      <c r="H1418" s="28"/>
      <c r="I1418" s="28"/>
      <c r="J1418" s="28"/>
      <c r="K1418" s="28"/>
      <c r="L1418" s="28"/>
      <c r="M1418" s="28"/>
      <c r="N1418" s="32"/>
      <c r="O1418" s="27"/>
      <c r="P1418" s="45"/>
      <c r="Q1418"/>
      <c r="R1418" s="47"/>
      <c r="S1418" s="47"/>
      <c r="T1418" s="47"/>
      <c r="U1418" s="27"/>
      <c r="V1418" s="45"/>
      <c r="W1418" s="40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27"/>
      <c r="AK1418" s="40"/>
      <c r="AL1418" s="27"/>
      <c r="AM1418" s="27"/>
      <c r="AQ1418" s="27"/>
      <c r="AR1418" s="40"/>
    </row>
    <row r="1419" spans="1:44" s="29" customFormat="1">
      <c r="A1419" s="45"/>
      <c r="B1419" s="27"/>
      <c r="C1419" s="28"/>
      <c r="D1419" s="28"/>
      <c r="E1419" s="28"/>
      <c r="F1419" s="28"/>
      <c r="G1419" s="28"/>
      <c r="H1419" s="28"/>
      <c r="I1419" s="28"/>
      <c r="J1419" s="28"/>
      <c r="K1419" s="28"/>
      <c r="L1419" s="28"/>
      <c r="M1419" s="28"/>
      <c r="N1419" s="32"/>
      <c r="O1419" s="27"/>
      <c r="P1419" s="45"/>
      <c r="Q1419"/>
      <c r="R1419" s="47"/>
      <c r="S1419" s="47"/>
      <c r="T1419" s="47"/>
      <c r="U1419" s="27"/>
      <c r="V1419" s="45"/>
      <c r="W1419" s="40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27"/>
      <c r="AK1419" s="40"/>
      <c r="AL1419" s="27"/>
      <c r="AM1419" s="27"/>
      <c r="AQ1419" s="27"/>
      <c r="AR1419" s="40"/>
    </row>
    <row r="1420" spans="1:44" s="29" customFormat="1">
      <c r="A1420" s="45"/>
      <c r="B1420" s="27"/>
      <c r="C1420" s="28"/>
      <c r="D1420" s="28"/>
      <c r="E1420" s="28"/>
      <c r="F1420" s="28"/>
      <c r="G1420" s="28"/>
      <c r="H1420" s="28"/>
      <c r="I1420" s="28"/>
      <c r="J1420" s="28"/>
      <c r="K1420" s="28"/>
      <c r="L1420" s="28"/>
      <c r="M1420" s="28"/>
      <c r="N1420" s="32"/>
      <c r="O1420" s="27"/>
      <c r="P1420" s="45"/>
      <c r="Q1420"/>
      <c r="R1420" s="47"/>
      <c r="S1420" s="47"/>
      <c r="T1420" s="47"/>
      <c r="U1420" s="27"/>
      <c r="V1420" s="45"/>
      <c r="W1420" s="40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27"/>
      <c r="AK1420" s="40"/>
      <c r="AL1420" s="27"/>
      <c r="AM1420" s="27"/>
      <c r="AQ1420" s="27"/>
      <c r="AR1420" s="40"/>
    </row>
    <row r="1421" spans="1:44" s="29" customFormat="1">
      <c r="A1421" s="45"/>
      <c r="B1421" s="27"/>
      <c r="C1421" s="28"/>
      <c r="D1421" s="28"/>
      <c r="E1421" s="28"/>
      <c r="F1421" s="28"/>
      <c r="G1421" s="28"/>
      <c r="H1421" s="28"/>
      <c r="I1421" s="28"/>
      <c r="J1421" s="28"/>
      <c r="K1421" s="28"/>
      <c r="L1421" s="28"/>
      <c r="M1421" s="28"/>
      <c r="N1421" s="32"/>
      <c r="O1421" s="27"/>
      <c r="P1421" s="45"/>
      <c r="Q1421"/>
      <c r="R1421" s="47"/>
      <c r="S1421" s="47"/>
      <c r="T1421" s="47"/>
      <c r="U1421" s="27"/>
      <c r="V1421" s="45"/>
      <c r="W1421" s="40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27"/>
      <c r="AK1421" s="40"/>
      <c r="AL1421" s="27"/>
      <c r="AM1421" s="27"/>
      <c r="AQ1421" s="27"/>
      <c r="AR1421" s="40"/>
    </row>
    <row r="1422" spans="1:44" s="29" customFormat="1">
      <c r="A1422" s="45"/>
      <c r="B1422" s="27"/>
      <c r="C1422" s="28"/>
      <c r="D1422" s="28"/>
      <c r="E1422" s="28"/>
      <c r="F1422" s="28"/>
      <c r="G1422" s="28"/>
      <c r="H1422" s="28"/>
      <c r="I1422" s="28"/>
      <c r="J1422" s="28"/>
      <c r="K1422" s="28"/>
      <c r="L1422" s="28"/>
      <c r="M1422" s="28"/>
      <c r="N1422" s="32"/>
      <c r="O1422" s="27"/>
      <c r="P1422" s="45"/>
      <c r="Q1422"/>
      <c r="R1422" s="47"/>
      <c r="S1422" s="47"/>
      <c r="T1422" s="47"/>
      <c r="U1422" s="27"/>
      <c r="V1422" s="45"/>
      <c r="W1422" s="40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27"/>
      <c r="AK1422" s="40"/>
      <c r="AL1422" s="27"/>
      <c r="AM1422" s="27"/>
      <c r="AQ1422" s="27"/>
      <c r="AR1422" s="40"/>
    </row>
    <row r="1423" spans="1:44" s="29" customFormat="1">
      <c r="A1423" s="45"/>
      <c r="B1423" s="27"/>
      <c r="C1423" s="28"/>
      <c r="D1423" s="28"/>
      <c r="E1423" s="28"/>
      <c r="F1423" s="28"/>
      <c r="G1423" s="28"/>
      <c r="H1423" s="28"/>
      <c r="I1423" s="28"/>
      <c r="J1423" s="28"/>
      <c r="K1423" s="28"/>
      <c r="L1423" s="28"/>
      <c r="M1423" s="28"/>
      <c r="N1423" s="32"/>
      <c r="O1423" s="27"/>
      <c r="P1423" s="45"/>
      <c r="Q1423"/>
      <c r="R1423" s="47"/>
      <c r="S1423" s="47"/>
      <c r="T1423" s="47"/>
      <c r="U1423" s="27"/>
      <c r="V1423" s="45"/>
      <c r="W1423" s="40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27"/>
      <c r="AK1423" s="40"/>
      <c r="AL1423" s="27"/>
      <c r="AM1423" s="27"/>
      <c r="AQ1423" s="27"/>
      <c r="AR1423" s="40"/>
    </row>
    <row r="1424" spans="1:44" s="29" customFormat="1">
      <c r="A1424" s="45"/>
      <c r="B1424" s="27"/>
      <c r="C1424" s="28"/>
      <c r="D1424" s="28"/>
      <c r="E1424" s="28"/>
      <c r="F1424" s="28"/>
      <c r="G1424" s="28"/>
      <c r="H1424" s="28"/>
      <c r="I1424" s="28"/>
      <c r="J1424" s="28"/>
      <c r="K1424" s="28"/>
      <c r="L1424" s="28"/>
      <c r="M1424" s="28"/>
      <c r="N1424" s="32"/>
      <c r="O1424" s="27"/>
      <c r="P1424" s="45"/>
      <c r="Q1424"/>
      <c r="R1424" s="47"/>
      <c r="S1424" s="47"/>
      <c r="T1424" s="47"/>
      <c r="U1424" s="27"/>
      <c r="V1424" s="45"/>
      <c r="W1424" s="40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27"/>
      <c r="AK1424" s="40"/>
      <c r="AL1424" s="27"/>
      <c r="AM1424" s="27"/>
      <c r="AQ1424" s="27"/>
      <c r="AR1424" s="40"/>
    </row>
    <row r="1425" spans="1:44" s="29" customFormat="1">
      <c r="A1425" s="45"/>
      <c r="B1425" s="27"/>
      <c r="C1425" s="28"/>
      <c r="D1425" s="28"/>
      <c r="E1425" s="28"/>
      <c r="F1425" s="28"/>
      <c r="G1425" s="28"/>
      <c r="H1425" s="28"/>
      <c r="I1425" s="28"/>
      <c r="J1425" s="28"/>
      <c r="K1425" s="28"/>
      <c r="L1425" s="28"/>
      <c r="M1425" s="28"/>
      <c r="N1425" s="32"/>
      <c r="O1425" s="27"/>
      <c r="P1425" s="45"/>
      <c r="Q1425"/>
      <c r="R1425" s="47"/>
      <c r="S1425" s="47"/>
      <c r="T1425" s="47"/>
      <c r="U1425" s="27"/>
      <c r="V1425" s="45"/>
      <c r="W1425" s="40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27"/>
      <c r="AK1425" s="40"/>
      <c r="AL1425" s="27"/>
      <c r="AM1425" s="27"/>
      <c r="AQ1425" s="27"/>
      <c r="AR1425" s="40"/>
    </row>
    <row r="1426" spans="1:44" s="29" customFormat="1">
      <c r="A1426" s="45"/>
      <c r="B1426" s="27"/>
      <c r="C1426" s="28"/>
      <c r="D1426" s="28"/>
      <c r="E1426" s="28"/>
      <c r="F1426" s="28"/>
      <c r="G1426" s="28"/>
      <c r="H1426" s="28"/>
      <c r="I1426" s="28"/>
      <c r="J1426" s="28"/>
      <c r="K1426" s="28"/>
      <c r="L1426" s="28"/>
      <c r="M1426" s="28"/>
      <c r="N1426" s="32"/>
      <c r="O1426" s="27"/>
      <c r="P1426" s="45"/>
      <c r="Q1426"/>
      <c r="R1426" s="47"/>
      <c r="S1426" s="47"/>
      <c r="T1426" s="47"/>
      <c r="U1426" s="27"/>
      <c r="V1426" s="45"/>
      <c r="W1426" s="40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27"/>
      <c r="AK1426" s="40"/>
      <c r="AL1426" s="27"/>
      <c r="AM1426" s="27"/>
      <c r="AQ1426" s="27"/>
      <c r="AR1426" s="40"/>
    </row>
    <row r="1427" spans="1:44" s="29" customFormat="1">
      <c r="A1427" s="45"/>
      <c r="B1427" s="27"/>
      <c r="C1427" s="28"/>
      <c r="D1427" s="28"/>
      <c r="E1427" s="28"/>
      <c r="F1427" s="28"/>
      <c r="G1427" s="28"/>
      <c r="H1427" s="28"/>
      <c r="I1427" s="28"/>
      <c r="J1427" s="28"/>
      <c r="K1427" s="28"/>
      <c r="L1427" s="28"/>
      <c r="M1427" s="28"/>
      <c r="N1427" s="32"/>
      <c r="O1427" s="27"/>
      <c r="P1427" s="45"/>
      <c r="Q1427"/>
      <c r="R1427" s="47"/>
      <c r="S1427" s="47"/>
      <c r="T1427" s="47"/>
      <c r="U1427" s="27"/>
      <c r="V1427" s="45"/>
      <c r="W1427" s="40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27"/>
      <c r="AK1427" s="40"/>
      <c r="AL1427" s="27"/>
      <c r="AM1427" s="27"/>
      <c r="AQ1427" s="27"/>
      <c r="AR1427" s="40"/>
    </row>
    <row r="1428" spans="1:44" s="29" customFormat="1">
      <c r="A1428" s="45"/>
      <c r="B1428" s="27"/>
      <c r="C1428" s="28"/>
      <c r="D1428" s="28"/>
      <c r="E1428" s="28"/>
      <c r="F1428" s="28"/>
      <c r="G1428" s="28"/>
      <c r="H1428" s="28"/>
      <c r="I1428" s="28"/>
      <c r="J1428" s="28"/>
      <c r="K1428" s="28"/>
      <c r="L1428" s="28"/>
      <c r="M1428" s="28"/>
      <c r="N1428" s="32"/>
      <c r="O1428" s="27"/>
      <c r="P1428" s="45"/>
      <c r="Q1428"/>
      <c r="R1428" s="47"/>
      <c r="S1428" s="47"/>
      <c r="T1428" s="47"/>
      <c r="U1428" s="27"/>
      <c r="V1428" s="45"/>
      <c r="W1428" s="40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27"/>
      <c r="AI1428" s="27"/>
      <c r="AJ1428" s="27"/>
      <c r="AK1428" s="40"/>
      <c r="AL1428" s="27"/>
      <c r="AM1428" s="27"/>
      <c r="AQ1428" s="27"/>
      <c r="AR1428" s="40"/>
    </row>
    <row r="1429" spans="1:44" s="29" customFormat="1">
      <c r="A1429" s="45"/>
      <c r="B1429" s="27"/>
      <c r="C1429" s="28"/>
      <c r="D1429" s="28"/>
      <c r="E1429" s="28"/>
      <c r="F1429" s="28"/>
      <c r="G1429" s="28"/>
      <c r="H1429" s="28"/>
      <c r="I1429" s="28"/>
      <c r="J1429" s="28"/>
      <c r="K1429" s="28"/>
      <c r="L1429" s="28"/>
      <c r="M1429" s="28"/>
      <c r="N1429" s="32"/>
      <c r="O1429" s="27"/>
      <c r="P1429" s="45"/>
      <c r="Q1429"/>
      <c r="R1429" s="47"/>
      <c r="S1429" s="47"/>
      <c r="T1429" s="47"/>
      <c r="U1429" s="27"/>
      <c r="V1429" s="45"/>
      <c r="W1429" s="40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27"/>
      <c r="AI1429" s="27"/>
      <c r="AJ1429" s="27"/>
      <c r="AK1429" s="40"/>
      <c r="AL1429" s="27"/>
      <c r="AM1429" s="27"/>
      <c r="AQ1429" s="27"/>
      <c r="AR1429" s="40"/>
    </row>
    <row r="1430" spans="1:44" s="29" customFormat="1">
      <c r="A1430" s="45"/>
      <c r="B1430" s="27"/>
      <c r="C1430" s="28"/>
      <c r="D1430" s="28"/>
      <c r="E1430" s="28"/>
      <c r="F1430" s="28"/>
      <c r="G1430" s="28"/>
      <c r="H1430" s="28"/>
      <c r="I1430" s="28"/>
      <c r="J1430" s="28"/>
      <c r="K1430" s="28"/>
      <c r="L1430" s="28"/>
      <c r="M1430" s="28"/>
      <c r="N1430" s="32"/>
      <c r="O1430" s="27"/>
      <c r="P1430" s="45"/>
      <c r="Q1430"/>
      <c r="R1430" s="47"/>
      <c r="S1430" s="47"/>
      <c r="T1430" s="47"/>
      <c r="U1430" s="27"/>
      <c r="V1430" s="45"/>
      <c r="W1430" s="40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27"/>
      <c r="AI1430" s="27"/>
      <c r="AJ1430" s="27"/>
      <c r="AK1430" s="40"/>
      <c r="AL1430" s="27"/>
      <c r="AM1430" s="27"/>
      <c r="AQ1430" s="27"/>
      <c r="AR1430" s="40"/>
    </row>
    <row r="1431" spans="1:44" s="29" customFormat="1">
      <c r="A1431" s="45"/>
      <c r="B1431" s="27"/>
      <c r="C1431" s="28"/>
      <c r="D1431" s="28"/>
      <c r="E1431" s="28"/>
      <c r="F1431" s="28"/>
      <c r="G1431" s="28"/>
      <c r="H1431" s="28"/>
      <c r="I1431" s="28"/>
      <c r="J1431" s="28"/>
      <c r="K1431" s="28"/>
      <c r="L1431" s="28"/>
      <c r="M1431" s="28"/>
      <c r="N1431" s="32"/>
      <c r="O1431" s="27"/>
      <c r="P1431" s="45"/>
      <c r="Q1431"/>
      <c r="R1431" s="47"/>
      <c r="S1431" s="47"/>
      <c r="T1431" s="47"/>
      <c r="U1431" s="27"/>
      <c r="V1431" s="45"/>
      <c r="W1431" s="40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27"/>
      <c r="AI1431" s="27"/>
      <c r="AJ1431" s="27"/>
      <c r="AK1431" s="40"/>
      <c r="AL1431" s="27"/>
      <c r="AM1431" s="27"/>
      <c r="AQ1431" s="27"/>
      <c r="AR1431" s="40"/>
    </row>
    <row r="1432" spans="1:44" s="29" customFormat="1">
      <c r="A1432" s="45"/>
      <c r="B1432" s="27"/>
      <c r="C1432" s="28"/>
      <c r="D1432" s="28"/>
      <c r="E1432" s="28"/>
      <c r="F1432" s="28"/>
      <c r="G1432" s="28"/>
      <c r="H1432" s="28"/>
      <c r="I1432" s="28"/>
      <c r="J1432" s="28"/>
      <c r="K1432" s="28"/>
      <c r="L1432" s="28"/>
      <c r="M1432" s="28"/>
      <c r="N1432" s="32"/>
      <c r="O1432" s="27"/>
      <c r="P1432" s="45"/>
      <c r="Q1432"/>
      <c r="R1432" s="47"/>
      <c r="S1432" s="47"/>
      <c r="T1432" s="47"/>
      <c r="U1432" s="27"/>
      <c r="V1432" s="45"/>
      <c r="W1432" s="40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27"/>
      <c r="AI1432" s="27"/>
      <c r="AJ1432" s="27"/>
      <c r="AK1432" s="40"/>
      <c r="AL1432" s="27"/>
      <c r="AM1432" s="27"/>
      <c r="AQ1432" s="27"/>
      <c r="AR1432" s="40"/>
    </row>
    <row r="1433" spans="1:44" s="29" customFormat="1">
      <c r="A1433" s="45"/>
      <c r="B1433" s="27"/>
      <c r="C1433" s="28"/>
      <c r="D1433" s="28"/>
      <c r="E1433" s="28"/>
      <c r="F1433" s="28"/>
      <c r="G1433" s="28"/>
      <c r="H1433" s="28"/>
      <c r="I1433" s="28"/>
      <c r="J1433" s="28"/>
      <c r="K1433" s="28"/>
      <c r="L1433" s="28"/>
      <c r="M1433" s="28"/>
      <c r="N1433" s="32"/>
      <c r="O1433" s="27"/>
      <c r="P1433" s="45"/>
      <c r="Q1433"/>
      <c r="R1433" s="47"/>
      <c r="S1433" s="47"/>
      <c r="T1433" s="47"/>
      <c r="U1433" s="27"/>
      <c r="V1433" s="45"/>
      <c r="W1433" s="40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27"/>
      <c r="AI1433" s="27"/>
      <c r="AJ1433" s="27"/>
      <c r="AK1433" s="40"/>
      <c r="AL1433" s="27"/>
      <c r="AM1433" s="27"/>
      <c r="AQ1433" s="27"/>
      <c r="AR1433" s="40"/>
    </row>
    <row r="1434" spans="1:44" s="29" customFormat="1">
      <c r="A1434" s="45"/>
      <c r="B1434" s="27"/>
      <c r="C1434" s="28"/>
      <c r="D1434" s="28"/>
      <c r="E1434" s="28"/>
      <c r="F1434" s="28"/>
      <c r="G1434" s="28"/>
      <c r="H1434" s="28"/>
      <c r="I1434" s="28"/>
      <c r="J1434" s="28"/>
      <c r="K1434" s="28"/>
      <c r="L1434" s="28"/>
      <c r="M1434" s="28"/>
      <c r="N1434" s="32"/>
      <c r="O1434" s="27"/>
      <c r="P1434" s="45"/>
      <c r="Q1434"/>
      <c r="R1434" s="47"/>
      <c r="S1434" s="47"/>
      <c r="T1434" s="47"/>
      <c r="U1434" s="27"/>
      <c r="V1434" s="45"/>
      <c r="W1434" s="40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27"/>
      <c r="AI1434" s="27"/>
      <c r="AJ1434" s="27"/>
      <c r="AK1434" s="40"/>
      <c r="AL1434" s="27"/>
      <c r="AM1434" s="27"/>
      <c r="AQ1434" s="27"/>
      <c r="AR1434" s="40"/>
    </row>
    <row r="1435" spans="1:44" s="29" customFormat="1">
      <c r="A1435" s="45"/>
      <c r="B1435" s="27"/>
      <c r="C1435" s="28"/>
      <c r="D1435" s="28"/>
      <c r="E1435" s="28"/>
      <c r="F1435" s="28"/>
      <c r="G1435" s="28"/>
      <c r="H1435" s="28"/>
      <c r="I1435" s="28"/>
      <c r="J1435" s="28"/>
      <c r="K1435" s="28"/>
      <c r="L1435" s="28"/>
      <c r="M1435" s="28"/>
      <c r="N1435" s="32"/>
      <c r="O1435" s="27"/>
      <c r="P1435" s="45"/>
      <c r="Q1435"/>
      <c r="R1435" s="47"/>
      <c r="S1435" s="47"/>
      <c r="T1435" s="47"/>
      <c r="U1435" s="27"/>
      <c r="V1435" s="45"/>
      <c r="W1435" s="40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27"/>
      <c r="AK1435" s="40"/>
      <c r="AL1435" s="27"/>
      <c r="AM1435" s="27"/>
      <c r="AQ1435" s="27"/>
      <c r="AR1435" s="40"/>
    </row>
    <row r="1436" spans="1:44" s="29" customFormat="1">
      <c r="A1436" s="45"/>
      <c r="B1436" s="27"/>
      <c r="C1436" s="28"/>
      <c r="D1436" s="28"/>
      <c r="E1436" s="28"/>
      <c r="F1436" s="28"/>
      <c r="G1436" s="28"/>
      <c r="H1436" s="28"/>
      <c r="I1436" s="28"/>
      <c r="J1436" s="28"/>
      <c r="K1436" s="28"/>
      <c r="L1436" s="28"/>
      <c r="M1436" s="28"/>
      <c r="N1436" s="32"/>
      <c r="O1436" s="27"/>
      <c r="P1436" s="45"/>
      <c r="Q1436"/>
      <c r="R1436" s="47"/>
      <c r="S1436" s="47"/>
      <c r="T1436" s="47"/>
      <c r="U1436" s="27"/>
      <c r="V1436" s="45"/>
      <c r="W1436" s="40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27"/>
      <c r="AK1436" s="40"/>
      <c r="AL1436" s="27"/>
      <c r="AM1436" s="27"/>
      <c r="AQ1436" s="27"/>
      <c r="AR1436" s="40"/>
    </row>
    <row r="1437" spans="1:44" s="29" customFormat="1">
      <c r="A1437" s="45"/>
      <c r="B1437" s="27"/>
      <c r="C1437" s="28"/>
      <c r="D1437" s="28"/>
      <c r="E1437" s="28"/>
      <c r="F1437" s="28"/>
      <c r="G1437" s="28"/>
      <c r="H1437" s="28"/>
      <c r="I1437" s="28"/>
      <c r="J1437" s="28"/>
      <c r="K1437" s="28"/>
      <c r="L1437" s="28"/>
      <c r="M1437" s="28"/>
      <c r="N1437" s="32"/>
      <c r="O1437" s="27"/>
      <c r="P1437" s="45"/>
      <c r="Q1437"/>
      <c r="R1437" s="47"/>
      <c r="S1437" s="47"/>
      <c r="T1437" s="47"/>
      <c r="U1437" s="27"/>
      <c r="V1437" s="45"/>
      <c r="W1437" s="40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27"/>
      <c r="AK1437" s="40"/>
      <c r="AL1437" s="27"/>
      <c r="AM1437" s="27"/>
      <c r="AQ1437" s="27"/>
      <c r="AR1437" s="40"/>
    </row>
    <row r="1438" spans="1:44" s="29" customFormat="1">
      <c r="A1438" s="45"/>
      <c r="B1438" s="27"/>
      <c r="C1438" s="28"/>
      <c r="D1438" s="28"/>
      <c r="E1438" s="28"/>
      <c r="F1438" s="28"/>
      <c r="G1438" s="28"/>
      <c r="H1438" s="28"/>
      <c r="I1438" s="28"/>
      <c r="J1438" s="28"/>
      <c r="K1438" s="28"/>
      <c r="L1438" s="28"/>
      <c r="M1438" s="28"/>
      <c r="N1438" s="32"/>
      <c r="O1438" s="27"/>
      <c r="P1438" s="45"/>
      <c r="Q1438"/>
      <c r="R1438" s="47"/>
      <c r="S1438" s="47"/>
      <c r="T1438" s="47"/>
      <c r="U1438" s="27"/>
      <c r="V1438" s="45"/>
      <c r="W1438" s="40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40"/>
      <c r="AL1438" s="27"/>
      <c r="AM1438" s="27"/>
      <c r="AQ1438" s="27"/>
      <c r="AR1438" s="40"/>
    </row>
    <row r="1439" spans="1:44" s="29" customFormat="1">
      <c r="A1439" s="45"/>
      <c r="B1439" s="27"/>
      <c r="C1439" s="28"/>
      <c r="D1439" s="28"/>
      <c r="E1439" s="28"/>
      <c r="F1439" s="28"/>
      <c r="G1439" s="28"/>
      <c r="H1439" s="28"/>
      <c r="I1439" s="28"/>
      <c r="J1439" s="28"/>
      <c r="K1439" s="28"/>
      <c r="L1439" s="28"/>
      <c r="M1439" s="28"/>
      <c r="N1439" s="32"/>
      <c r="O1439" s="27"/>
      <c r="P1439" s="45"/>
      <c r="Q1439"/>
      <c r="R1439" s="47"/>
      <c r="S1439" s="47"/>
      <c r="T1439" s="47"/>
      <c r="U1439" s="27"/>
      <c r="V1439" s="45"/>
      <c r="W1439" s="40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27"/>
      <c r="AK1439" s="40"/>
      <c r="AL1439" s="27"/>
      <c r="AM1439" s="27"/>
      <c r="AQ1439" s="27"/>
      <c r="AR1439" s="40"/>
    </row>
    <row r="1440" spans="1:44" s="29" customFormat="1">
      <c r="A1440" s="45"/>
      <c r="B1440" s="27"/>
      <c r="C1440" s="28"/>
      <c r="D1440" s="28"/>
      <c r="E1440" s="28"/>
      <c r="F1440" s="28"/>
      <c r="G1440" s="28"/>
      <c r="H1440" s="28"/>
      <c r="I1440" s="28"/>
      <c r="J1440" s="28"/>
      <c r="K1440" s="28"/>
      <c r="L1440" s="28"/>
      <c r="M1440" s="28"/>
      <c r="N1440" s="32"/>
      <c r="O1440" s="27"/>
      <c r="P1440" s="45"/>
      <c r="Q1440"/>
      <c r="R1440" s="47"/>
      <c r="S1440" s="47"/>
      <c r="T1440" s="47"/>
      <c r="U1440" s="27"/>
      <c r="V1440" s="45"/>
      <c r="W1440" s="40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27"/>
      <c r="AK1440" s="40"/>
      <c r="AL1440" s="27"/>
      <c r="AM1440" s="27"/>
      <c r="AQ1440" s="27"/>
      <c r="AR1440" s="40"/>
    </row>
    <row r="1441" spans="1:44" s="29" customFormat="1">
      <c r="A1441" s="45"/>
      <c r="B1441" s="27"/>
      <c r="C1441" s="28"/>
      <c r="D1441" s="28"/>
      <c r="E1441" s="28"/>
      <c r="F1441" s="28"/>
      <c r="G1441" s="28"/>
      <c r="H1441" s="28"/>
      <c r="I1441" s="28"/>
      <c r="J1441" s="28"/>
      <c r="K1441" s="28"/>
      <c r="L1441" s="28"/>
      <c r="M1441" s="28"/>
      <c r="N1441" s="32"/>
      <c r="O1441" s="27"/>
      <c r="P1441" s="45"/>
      <c r="Q1441"/>
      <c r="R1441" s="47"/>
      <c r="S1441" s="47"/>
      <c r="T1441" s="47"/>
      <c r="U1441" s="27"/>
      <c r="V1441" s="45"/>
      <c r="W1441" s="40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27"/>
      <c r="AK1441" s="40"/>
      <c r="AL1441" s="27"/>
      <c r="AM1441" s="27"/>
      <c r="AQ1441" s="27"/>
      <c r="AR1441" s="40"/>
    </row>
    <row r="1442" spans="1:44" s="29" customFormat="1">
      <c r="A1442" s="45"/>
      <c r="B1442" s="27"/>
      <c r="C1442" s="28"/>
      <c r="D1442" s="28"/>
      <c r="E1442" s="28"/>
      <c r="F1442" s="28"/>
      <c r="G1442" s="28"/>
      <c r="H1442" s="28"/>
      <c r="I1442" s="28"/>
      <c r="J1442" s="28"/>
      <c r="K1442" s="28"/>
      <c r="L1442" s="28"/>
      <c r="M1442" s="28"/>
      <c r="N1442" s="32"/>
      <c r="O1442" s="27"/>
      <c r="P1442" s="45"/>
      <c r="Q1442"/>
      <c r="R1442" s="47"/>
      <c r="S1442" s="47"/>
      <c r="T1442" s="47"/>
      <c r="U1442" s="27"/>
      <c r="V1442" s="45"/>
      <c r="W1442" s="40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27"/>
      <c r="AK1442" s="40"/>
      <c r="AL1442" s="27"/>
      <c r="AM1442" s="27"/>
      <c r="AQ1442" s="27"/>
      <c r="AR1442" s="40"/>
    </row>
    <row r="1443" spans="1:44" s="29" customFormat="1">
      <c r="A1443" s="45"/>
      <c r="B1443" s="27"/>
      <c r="C1443" s="28"/>
      <c r="D1443" s="28"/>
      <c r="E1443" s="28"/>
      <c r="F1443" s="28"/>
      <c r="G1443" s="28"/>
      <c r="H1443" s="28"/>
      <c r="I1443" s="28"/>
      <c r="J1443" s="28"/>
      <c r="K1443" s="28"/>
      <c r="L1443" s="28"/>
      <c r="M1443" s="28"/>
      <c r="N1443" s="32"/>
      <c r="O1443" s="27"/>
      <c r="P1443" s="45"/>
      <c r="Q1443"/>
      <c r="R1443" s="47"/>
      <c r="S1443" s="47"/>
      <c r="T1443" s="47"/>
      <c r="U1443" s="27"/>
      <c r="V1443" s="45"/>
      <c r="W1443" s="40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27"/>
      <c r="AK1443" s="40"/>
      <c r="AL1443" s="27"/>
      <c r="AM1443" s="27"/>
      <c r="AQ1443" s="27"/>
      <c r="AR1443" s="40"/>
    </row>
    <row r="1444" spans="1:44" s="29" customFormat="1">
      <c r="A1444" s="45"/>
      <c r="B1444" s="27"/>
      <c r="C1444" s="28"/>
      <c r="D1444" s="28"/>
      <c r="E1444" s="28"/>
      <c r="F1444" s="28"/>
      <c r="G1444" s="28"/>
      <c r="H1444" s="28"/>
      <c r="I1444" s="28"/>
      <c r="J1444" s="28"/>
      <c r="K1444" s="28"/>
      <c r="L1444" s="28"/>
      <c r="M1444" s="28"/>
      <c r="N1444" s="32"/>
      <c r="O1444" s="27"/>
      <c r="P1444" s="45"/>
      <c r="Q1444"/>
      <c r="R1444" s="47"/>
      <c r="S1444" s="47"/>
      <c r="T1444" s="47"/>
      <c r="U1444" s="27"/>
      <c r="V1444" s="45"/>
      <c r="W1444" s="40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27"/>
      <c r="AK1444" s="40"/>
      <c r="AL1444" s="27"/>
      <c r="AM1444" s="27"/>
      <c r="AQ1444" s="27"/>
      <c r="AR1444" s="40"/>
    </row>
    <row r="1445" spans="1:44" s="29" customFormat="1">
      <c r="A1445" s="45"/>
      <c r="B1445" s="27"/>
      <c r="C1445" s="28"/>
      <c r="D1445" s="28"/>
      <c r="E1445" s="28"/>
      <c r="F1445" s="28"/>
      <c r="G1445" s="28"/>
      <c r="H1445" s="28"/>
      <c r="I1445" s="28"/>
      <c r="J1445" s="28"/>
      <c r="K1445" s="28"/>
      <c r="L1445" s="28"/>
      <c r="M1445" s="28"/>
      <c r="N1445" s="32"/>
      <c r="O1445" s="27"/>
      <c r="P1445" s="45"/>
      <c r="Q1445"/>
      <c r="R1445" s="47"/>
      <c r="S1445" s="47"/>
      <c r="T1445" s="47"/>
      <c r="U1445" s="27"/>
      <c r="V1445" s="45"/>
      <c r="W1445" s="40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27"/>
      <c r="AK1445" s="40"/>
      <c r="AL1445" s="27"/>
      <c r="AM1445" s="27"/>
      <c r="AQ1445" s="27"/>
      <c r="AR1445" s="40"/>
    </row>
    <row r="1446" spans="1:44" s="29" customFormat="1">
      <c r="A1446" s="45"/>
      <c r="B1446" s="27"/>
      <c r="C1446" s="28"/>
      <c r="D1446" s="28"/>
      <c r="E1446" s="28"/>
      <c r="F1446" s="28"/>
      <c r="G1446" s="28"/>
      <c r="H1446" s="28"/>
      <c r="I1446" s="28"/>
      <c r="J1446" s="28"/>
      <c r="K1446" s="28"/>
      <c r="L1446" s="28"/>
      <c r="M1446" s="28"/>
      <c r="N1446" s="32"/>
      <c r="O1446" s="27"/>
      <c r="P1446" s="45"/>
      <c r="Q1446"/>
      <c r="R1446" s="47"/>
      <c r="S1446" s="47"/>
      <c r="T1446" s="47"/>
      <c r="U1446" s="27"/>
      <c r="V1446" s="45"/>
      <c r="W1446" s="40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  <c r="AK1446" s="40"/>
      <c r="AL1446" s="27"/>
      <c r="AM1446" s="27"/>
      <c r="AQ1446" s="27"/>
      <c r="AR1446" s="40"/>
    </row>
    <row r="1447" spans="1:44" s="29" customFormat="1">
      <c r="A1447" s="45"/>
      <c r="B1447" s="27"/>
      <c r="C1447" s="28"/>
      <c r="D1447" s="28"/>
      <c r="E1447" s="28"/>
      <c r="F1447" s="28"/>
      <c r="G1447" s="28"/>
      <c r="H1447" s="28"/>
      <c r="I1447" s="28"/>
      <c r="J1447" s="28"/>
      <c r="K1447" s="28"/>
      <c r="L1447" s="28"/>
      <c r="M1447" s="28"/>
      <c r="N1447" s="32"/>
      <c r="O1447" s="27"/>
      <c r="P1447" s="45"/>
      <c r="Q1447"/>
      <c r="R1447" s="47"/>
      <c r="S1447" s="47"/>
      <c r="T1447" s="47"/>
      <c r="U1447" s="27"/>
      <c r="V1447" s="45"/>
      <c r="W1447" s="40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40"/>
      <c r="AL1447" s="27"/>
      <c r="AM1447" s="27"/>
      <c r="AQ1447" s="27"/>
      <c r="AR1447" s="40"/>
    </row>
    <row r="1448" spans="1:44" s="29" customFormat="1">
      <c r="A1448" s="45"/>
      <c r="B1448" s="27"/>
      <c r="C1448" s="28"/>
      <c r="D1448" s="28"/>
      <c r="E1448" s="28"/>
      <c r="F1448" s="28"/>
      <c r="G1448" s="28"/>
      <c r="H1448" s="28"/>
      <c r="I1448" s="28"/>
      <c r="J1448" s="28"/>
      <c r="K1448" s="28"/>
      <c r="L1448" s="28"/>
      <c r="M1448" s="28"/>
      <c r="N1448" s="32"/>
      <c r="O1448" s="27"/>
      <c r="P1448" s="45"/>
      <c r="Q1448"/>
      <c r="R1448" s="47"/>
      <c r="S1448" s="47"/>
      <c r="T1448" s="47"/>
      <c r="U1448" s="27"/>
      <c r="V1448" s="45"/>
      <c r="W1448" s="40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27"/>
      <c r="AK1448" s="40"/>
      <c r="AL1448" s="27"/>
      <c r="AM1448" s="27"/>
      <c r="AQ1448" s="27"/>
      <c r="AR1448" s="40"/>
    </row>
    <row r="1449" spans="1:44" s="29" customFormat="1">
      <c r="A1449" s="45"/>
      <c r="B1449" s="27"/>
      <c r="C1449" s="28"/>
      <c r="D1449" s="28"/>
      <c r="E1449" s="28"/>
      <c r="F1449" s="28"/>
      <c r="G1449" s="28"/>
      <c r="H1449" s="28"/>
      <c r="I1449" s="28"/>
      <c r="J1449" s="28"/>
      <c r="K1449" s="28"/>
      <c r="L1449" s="28"/>
      <c r="M1449" s="28"/>
      <c r="N1449" s="32"/>
      <c r="O1449" s="27"/>
      <c r="P1449" s="45"/>
      <c r="Q1449"/>
      <c r="R1449" s="47"/>
      <c r="S1449" s="47"/>
      <c r="T1449" s="47"/>
      <c r="U1449" s="27"/>
      <c r="V1449" s="45"/>
      <c r="W1449" s="40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27"/>
      <c r="AK1449" s="40"/>
      <c r="AL1449" s="27"/>
      <c r="AM1449" s="27"/>
      <c r="AQ1449" s="27"/>
      <c r="AR1449" s="40"/>
    </row>
    <row r="1450" spans="1:44" s="29" customFormat="1">
      <c r="A1450" s="45"/>
      <c r="B1450" s="27"/>
      <c r="C1450" s="28"/>
      <c r="D1450" s="28"/>
      <c r="E1450" s="28"/>
      <c r="F1450" s="28"/>
      <c r="G1450" s="28"/>
      <c r="H1450" s="28"/>
      <c r="I1450" s="28"/>
      <c r="J1450" s="28"/>
      <c r="K1450" s="28"/>
      <c r="L1450" s="28"/>
      <c r="M1450" s="28"/>
      <c r="N1450" s="32"/>
      <c r="O1450" s="27"/>
      <c r="P1450" s="45"/>
      <c r="Q1450"/>
      <c r="R1450" s="47"/>
      <c r="S1450" s="47"/>
      <c r="T1450" s="47"/>
      <c r="U1450" s="27"/>
      <c r="V1450" s="45"/>
      <c r="W1450" s="40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27"/>
      <c r="AK1450" s="40"/>
      <c r="AL1450" s="27"/>
      <c r="AM1450" s="27"/>
      <c r="AQ1450" s="27"/>
      <c r="AR1450" s="40"/>
    </row>
    <row r="1451" spans="1:44" s="29" customFormat="1">
      <c r="A1451" s="45"/>
      <c r="B1451" s="27"/>
      <c r="C1451" s="28"/>
      <c r="D1451" s="28"/>
      <c r="E1451" s="28"/>
      <c r="F1451" s="28"/>
      <c r="G1451" s="28"/>
      <c r="H1451" s="28"/>
      <c r="I1451" s="28"/>
      <c r="J1451" s="28"/>
      <c r="K1451" s="28"/>
      <c r="L1451" s="28"/>
      <c r="M1451" s="28"/>
      <c r="N1451" s="32"/>
      <c r="O1451" s="27"/>
      <c r="P1451" s="45"/>
      <c r="Q1451"/>
      <c r="R1451" s="47"/>
      <c r="S1451" s="47"/>
      <c r="T1451" s="47"/>
      <c r="U1451" s="27"/>
      <c r="V1451" s="45"/>
      <c r="W1451" s="40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40"/>
      <c r="AL1451" s="27"/>
      <c r="AM1451" s="27"/>
      <c r="AQ1451" s="27"/>
      <c r="AR1451" s="40"/>
    </row>
    <row r="1452" spans="1:44" s="29" customFormat="1">
      <c r="A1452" s="45"/>
      <c r="B1452" s="27"/>
      <c r="C1452" s="28"/>
      <c r="D1452" s="28"/>
      <c r="E1452" s="28"/>
      <c r="F1452" s="28"/>
      <c r="G1452" s="28"/>
      <c r="H1452" s="28"/>
      <c r="I1452" s="28"/>
      <c r="J1452" s="28"/>
      <c r="K1452" s="28"/>
      <c r="L1452" s="28"/>
      <c r="M1452" s="28"/>
      <c r="N1452" s="32"/>
      <c r="O1452" s="27"/>
      <c r="P1452" s="45"/>
      <c r="Q1452"/>
      <c r="R1452" s="47"/>
      <c r="S1452" s="47"/>
      <c r="T1452" s="47"/>
      <c r="U1452" s="27"/>
      <c r="V1452" s="45"/>
      <c r="W1452" s="40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27"/>
      <c r="AK1452" s="40"/>
      <c r="AL1452" s="27"/>
      <c r="AM1452" s="27"/>
      <c r="AQ1452" s="27"/>
      <c r="AR1452" s="40"/>
    </row>
    <row r="1453" spans="1:44" s="29" customFormat="1">
      <c r="A1453" s="45"/>
      <c r="B1453" s="27"/>
      <c r="C1453" s="28"/>
      <c r="D1453" s="28"/>
      <c r="E1453" s="28"/>
      <c r="F1453" s="28"/>
      <c r="G1453" s="28"/>
      <c r="H1453" s="28"/>
      <c r="I1453" s="28"/>
      <c r="J1453" s="28"/>
      <c r="K1453" s="28"/>
      <c r="L1453" s="28"/>
      <c r="M1453" s="28"/>
      <c r="N1453" s="32"/>
      <c r="O1453" s="27"/>
      <c r="P1453" s="45"/>
      <c r="Q1453"/>
      <c r="R1453" s="47"/>
      <c r="S1453" s="47"/>
      <c r="T1453" s="47"/>
      <c r="U1453" s="27"/>
      <c r="V1453" s="45"/>
      <c r="W1453" s="40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27"/>
      <c r="AK1453" s="40"/>
      <c r="AL1453" s="27"/>
      <c r="AM1453" s="27"/>
      <c r="AQ1453" s="27"/>
      <c r="AR1453" s="40"/>
    </row>
    <row r="1454" spans="1:44" s="29" customFormat="1">
      <c r="A1454" s="45"/>
      <c r="B1454" s="27"/>
      <c r="C1454" s="28"/>
      <c r="D1454" s="28"/>
      <c r="E1454" s="28"/>
      <c r="F1454" s="28"/>
      <c r="G1454" s="28"/>
      <c r="H1454" s="28"/>
      <c r="I1454" s="28"/>
      <c r="J1454" s="28"/>
      <c r="K1454" s="28"/>
      <c r="L1454" s="28"/>
      <c r="M1454" s="28"/>
      <c r="N1454" s="32"/>
      <c r="O1454" s="27"/>
      <c r="P1454" s="45"/>
      <c r="Q1454"/>
      <c r="R1454" s="47"/>
      <c r="S1454" s="47"/>
      <c r="T1454" s="47"/>
      <c r="U1454" s="27"/>
      <c r="V1454" s="45"/>
      <c r="W1454" s="40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40"/>
      <c r="AL1454" s="27"/>
      <c r="AM1454" s="27"/>
      <c r="AQ1454" s="27"/>
      <c r="AR1454" s="40"/>
    </row>
    <row r="1455" spans="1:44" s="29" customFormat="1">
      <c r="A1455" s="45"/>
      <c r="B1455" s="27"/>
      <c r="C1455" s="28"/>
      <c r="D1455" s="28"/>
      <c r="E1455" s="28"/>
      <c r="F1455" s="28"/>
      <c r="G1455" s="28"/>
      <c r="H1455" s="28"/>
      <c r="I1455" s="28"/>
      <c r="J1455" s="28"/>
      <c r="K1455" s="28"/>
      <c r="L1455" s="28"/>
      <c r="M1455" s="28"/>
      <c r="N1455" s="32"/>
      <c r="O1455" s="27"/>
      <c r="P1455" s="45"/>
      <c r="Q1455"/>
      <c r="R1455" s="47"/>
      <c r="S1455" s="47"/>
      <c r="T1455" s="47"/>
      <c r="U1455" s="27"/>
      <c r="V1455" s="45"/>
      <c r="W1455" s="40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40"/>
      <c r="AL1455" s="27"/>
      <c r="AM1455" s="27"/>
      <c r="AQ1455" s="27"/>
      <c r="AR1455" s="40"/>
    </row>
    <row r="1456" spans="1:44" s="29" customFormat="1">
      <c r="A1456" s="45"/>
      <c r="B1456" s="27"/>
      <c r="C1456" s="28"/>
      <c r="D1456" s="28"/>
      <c r="E1456" s="28"/>
      <c r="F1456" s="28"/>
      <c r="G1456" s="28"/>
      <c r="H1456" s="28"/>
      <c r="I1456" s="28"/>
      <c r="J1456" s="28"/>
      <c r="K1456" s="28"/>
      <c r="L1456" s="28"/>
      <c r="M1456" s="28"/>
      <c r="N1456" s="32"/>
      <c r="O1456" s="27"/>
      <c r="P1456" s="45"/>
      <c r="Q1456"/>
      <c r="R1456" s="47"/>
      <c r="S1456" s="47"/>
      <c r="T1456" s="47"/>
      <c r="U1456" s="27"/>
      <c r="V1456" s="45"/>
      <c r="W1456" s="40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27"/>
      <c r="AK1456" s="40"/>
      <c r="AL1456" s="27"/>
      <c r="AM1456" s="27"/>
      <c r="AQ1456" s="27"/>
      <c r="AR1456" s="40"/>
    </row>
    <row r="1457" spans="1:44" s="29" customFormat="1">
      <c r="A1457" s="45"/>
      <c r="B1457" s="27"/>
      <c r="C1457" s="28"/>
      <c r="D1457" s="28"/>
      <c r="E1457" s="28"/>
      <c r="F1457" s="28"/>
      <c r="G1457" s="28"/>
      <c r="H1457" s="28"/>
      <c r="I1457" s="28"/>
      <c r="J1457" s="28"/>
      <c r="K1457" s="28"/>
      <c r="L1457" s="28"/>
      <c r="M1457" s="28"/>
      <c r="N1457" s="32"/>
      <c r="O1457" s="27"/>
      <c r="P1457" s="45"/>
      <c r="Q1457"/>
      <c r="R1457" s="47"/>
      <c r="S1457" s="47"/>
      <c r="T1457" s="47"/>
      <c r="U1457" s="27"/>
      <c r="V1457" s="45"/>
      <c r="W1457" s="40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27"/>
      <c r="AK1457" s="40"/>
      <c r="AL1457" s="27"/>
      <c r="AM1457" s="27"/>
      <c r="AQ1457" s="27"/>
      <c r="AR1457" s="40"/>
    </row>
    <row r="1458" spans="1:44" s="29" customFormat="1">
      <c r="A1458" s="45"/>
      <c r="B1458" s="27"/>
      <c r="C1458" s="28"/>
      <c r="D1458" s="28"/>
      <c r="E1458" s="28"/>
      <c r="F1458" s="28"/>
      <c r="G1458" s="28"/>
      <c r="H1458" s="28"/>
      <c r="I1458" s="28"/>
      <c r="J1458" s="28"/>
      <c r="K1458" s="28"/>
      <c r="L1458" s="28"/>
      <c r="M1458" s="28"/>
      <c r="N1458" s="32"/>
      <c r="O1458" s="27"/>
      <c r="P1458" s="45"/>
      <c r="Q1458"/>
      <c r="R1458" s="47"/>
      <c r="S1458" s="47"/>
      <c r="T1458" s="47"/>
      <c r="U1458" s="27"/>
      <c r="V1458" s="45"/>
      <c r="W1458" s="40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27"/>
      <c r="AK1458" s="40"/>
      <c r="AL1458" s="27"/>
      <c r="AM1458" s="27"/>
      <c r="AQ1458" s="27"/>
      <c r="AR1458" s="40"/>
    </row>
    <row r="1459" spans="1:44" s="29" customFormat="1">
      <c r="A1459" s="45"/>
      <c r="B1459" s="27"/>
      <c r="C1459" s="28"/>
      <c r="D1459" s="28"/>
      <c r="E1459" s="28"/>
      <c r="F1459" s="28"/>
      <c r="G1459" s="28"/>
      <c r="H1459" s="28"/>
      <c r="I1459" s="28"/>
      <c r="J1459" s="28"/>
      <c r="K1459" s="28"/>
      <c r="L1459" s="28"/>
      <c r="M1459" s="28"/>
      <c r="N1459" s="32"/>
      <c r="O1459" s="27"/>
      <c r="P1459" s="45"/>
      <c r="Q1459"/>
      <c r="R1459" s="47"/>
      <c r="S1459" s="47"/>
      <c r="T1459" s="47"/>
      <c r="U1459" s="27"/>
      <c r="V1459" s="45"/>
      <c r="W1459" s="40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27"/>
      <c r="AK1459" s="40"/>
      <c r="AL1459" s="27"/>
      <c r="AM1459" s="27"/>
      <c r="AQ1459" s="27"/>
      <c r="AR1459" s="40"/>
    </row>
    <row r="1460" spans="1:44" s="29" customFormat="1">
      <c r="A1460" s="45"/>
      <c r="B1460" s="27"/>
      <c r="C1460" s="28"/>
      <c r="D1460" s="28"/>
      <c r="E1460" s="28"/>
      <c r="F1460" s="28"/>
      <c r="G1460" s="28"/>
      <c r="H1460" s="28"/>
      <c r="I1460" s="28"/>
      <c r="J1460" s="28"/>
      <c r="K1460" s="28"/>
      <c r="L1460" s="28"/>
      <c r="M1460" s="28"/>
      <c r="N1460" s="32"/>
      <c r="O1460" s="27"/>
      <c r="P1460" s="45"/>
      <c r="Q1460"/>
      <c r="R1460" s="47"/>
      <c r="S1460" s="47"/>
      <c r="T1460" s="47"/>
      <c r="U1460" s="27"/>
      <c r="V1460" s="45"/>
      <c r="W1460" s="40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27"/>
      <c r="AK1460" s="40"/>
      <c r="AL1460" s="27"/>
      <c r="AM1460" s="27"/>
      <c r="AQ1460" s="27"/>
      <c r="AR1460" s="40"/>
    </row>
    <row r="1461" spans="1:44" s="29" customFormat="1">
      <c r="A1461" s="45"/>
      <c r="B1461" s="27"/>
      <c r="C1461" s="28"/>
      <c r="D1461" s="28"/>
      <c r="E1461" s="28"/>
      <c r="F1461" s="28"/>
      <c r="G1461" s="28"/>
      <c r="H1461" s="28"/>
      <c r="I1461" s="28"/>
      <c r="J1461" s="28"/>
      <c r="K1461" s="28"/>
      <c r="L1461" s="28"/>
      <c r="M1461" s="28"/>
      <c r="N1461" s="32"/>
      <c r="O1461" s="27"/>
      <c r="P1461" s="45"/>
      <c r="Q1461"/>
      <c r="R1461" s="47"/>
      <c r="S1461" s="47"/>
      <c r="T1461" s="47"/>
      <c r="U1461" s="27"/>
      <c r="V1461" s="45"/>
      <c r="W1461" s="40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27"/>
      <c r="AK1461" s="40"/>
      <c r="AL1461" s="27"/>
      <c r="AM1461" s="27"/>
      <c r="AQ1461" s="27"/>
      <c r="AR1461" s="40"/>
    </row>
    <row r="1462" spans="1:44" s="29" customFormat="1">
      <c r="A1462" s="45"/>
      <c r="B1462" s="27"/>
      <c r="C1462" s="28"/>
      <c r="D1462" s="28"/>
      <c r="E1462" s="28"/>
      <c r="F1462" s="28"/>
      <c r="G1462" s="28"/>
      <c r="H1462" s="28"/>
      <c r="I1462" s="28"/>
      <c r="J1462" s="28"/>
      <c r="K1462" s="28"/>
      <c r="L1462" s="28"/>
      <c r="M1462" s="28"/>
      <c r="N1462" s="32"/>
      <c r="O1462" s="27"/>
      <c r="P1462" s="45"/>
      <c r="Q1462"/>
      <c r="R1462" s="47"/>
      <c r="S1462" s="47"/>
      <c r="T1462" s="47"/>
      <c r="U1462" s="27"/>
      <c r="V1462" s="45"/>
      <c r="W1462" s="40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27"/>
      <c r="AK1462" s="40"/>
      <c r="AL1462" s="27"/>
      <c r="AM1462" s="27"/>
      <c r="AQ1462" s="27"/>
      <c r="AR1462" s="40"/>
    </row>
    <row r="1463" spans="1:44" s="29" customFormat="1">
      <c r="A1463" s="45"/>
      <c r="B1463" s="27"/>
      <c r="C1463" s="28"/>
      <c r="D1463" s="28"/>
      <c r="E1463" s="28"/>
      <c r="F1463" s="28"/>
      <c r="G1463" s="28"/>
      <c r="H1463" s="28"/>
      <c r="I1463" s="28"/>
      <c r="J1463" s="28"/>
      <c r="K1463" s="28"/>
      <c r="L1463" s="28"/>
      <c r="M1463" s="28"/>
      <c r="N1463" s="32"/>
      <c r="O1463" s="27"/>
      <c r="P1463" s="45"/>
      <c r="Q1463"/>
      <c r="R1463" s="47"/>
      <c r="S1463" s="47"/>
      <c r="T1463" s="47"/>
      <c r="U1463" s="27"/>
      <c r="V1463" s="45"/>
      <c r="W1463" s="40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27"/>
      <c r="AK1463" s="40"/>
      <c r="AL1463" s="27"/>
      <c r="AM1463" s="27"/>
      <c r="AQ1463" s="27"/>
      <c r="AR1463" s="40"/>
    </row>
    <row r="1464" spans="1:44" s="29" customFormat="1">
      <c r="A1464" s="45"/>
      <c r="B1464" s="27"/>
      <c r="C1464" s="28"/>
      <c r="D1464" s="28"/>
      <c r="E1464" s="28"/>
      <c r="F1464" s="28"/>
      <c r="G1464" s="28"/>
      <c r="H1464" s="28"/>
      <c r="I1464" s="28"/>
      <c r="J1464" s="28"/>
      <c r="K1464" s="28"/>
      <c r="L1464" s="28"/>
      <c r="M1464" s="28"/>
      <c r="N1464" s="32"/>
      <c r="O1464" s="27"/>
      <c r="P1464" s="45"/>
      <c r="Q1464"/>
      <c r="R1464" s="47"/>
      <c r="S1464" s="47"/>
      <c r="T1464" s="47"/>
      <c r="U1464" s="27"/>
      <c r="V1464" s="45"/>
      <c r="W1464" s="40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27"/>
      <c r="AK1464" s="40"/>
      <c r="AL1464" s="27"/>
      <c r="AM1464" s="27"/>
      <c r="AQ1464" s="27"/>
      <c r="AR1464" s="40"/>
    </row>
    <row r="1465" spans="1:44" s="29" customFormat="1">
      <c r="A1465" s="45"/>
      <c r="B1465" s="27"/>
      <c r="C1465" s="28"/>
      <c r="D1465" s="28"/>
      <c r="E1465" s="28"/>
      <c r="F1465" s="28"/>
      <c r="G1465" s="28"/>
      <c r="H1465" s="28"/>
      <c r="I1465" s="28"/>
      <c r="J1465" s="28"/>
      <c r="K1465" s="28"/>
      <c r="L1465" s="28"/>
      <c r="M1465" s="28"/>
      <c r="N1465" s="32"/>
      <c r="O1465" s="27"/>
      <c r="P1465" s="45"/>
      <c r="Q1465"/>
      <c r="R1465" s="47"/>
      <c r="S1465" s="47"/>
      <c r="T1465" s="47"/>
      <c r="U1465" s="27"/>
      <c r="V1465" s="45"/>
      <c r="W1465" s="40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27"/>
      <c r="AK1465" s="40"/>
      <c r="AL1465" s="27"/>
      <c r="AM1465" s="27"/>
      <c r="AQ1465" s="27"/>
      <c r="AR1465" s="40"/>
    </row>
    <row r="1466" spans="1:44" s="29" customFormat="1">
      <c r="A1466" s="45"/>
      <c r="B1466" s="27"/>
      <c r="C1466" s="28"/>
      <c r="D1466" s="28"/>
      <c r="E1466" s="28"/>
      <c r="F1466" s="28"/>
      <c r="G1466" s="28"/>
      <c r="H1466" s="28"/>
      <c r="I1466" s="28"/>
      <c r="J1466" s="28"/>
      <c r="K1466" s="28"/>
      <c r="L1466" s="28"/>
      <c r="M1466" s="28"/>
      <c r="N1466" s="32"/>
      <c r="O1466" s="27"/>
      <c r="P1466" s="45"/>
      <c r="Q1466"/>
      <c r="R1466" s="47"/>
      <c r="S1466" s="47"/>
      <c r="T1466" s="47"/>
      <c r="U1466" s="27"/>
      <c r="V1466" s="45"/>
      <c r="W1466" s="40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27"/>
      <c r="AK1466" s="40"/>
      <c r="AL1466" s="27"/>
      <c r="AM1466" s="27"/>
      <c r="AQ1466" s="27"/>
      <c r="AR1466" s="40"/>
    </row>
    <row r="1467" spans="1:44" s="29" customFormat="1">
      <c r="A1467" s="45"/>
      <c r="B1467" s="27"/>
      <c r="C1467" s="28"/>
      <c r="D1467" s="28"/>
      <c r="E1467" s="28"/>
      <c r="F1467" s="28"/>
      <c r="G1467" s="28"/>
      <c r="H1467" s="28"/>
      <c r="I1467" s="28"/>
      <c r="J1467" s="28"/>
      <c r="K1467" s="28"/>
      <c r="L1467" s="28"/>
      <c r="M1467" s="28"/>
      <c r="N1467" s="32"/>
      <c r="O1467" s="27"/>
      <c r="P1467" s="45"/>
      <c r="Q1467"/>
      <c r="R1467" s="47"/>
      <c r="S1467" s="47"/>
      <c r="T1467" s="47"/>
      <c r="U1467" s="27"/>
      <c r="V1467" s="45"/>
      <c r="W1467" s="40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40"/>
      <c r="AL1467" s="27"/>
      <c r="AM1467" s="27"/>
      <c r="AQ1467" s="27"/>
      <c r="AR1467" s="40"/>
    </row>
    <row r="1468" spans="1:44" s="29" customFormat="1">
      <c r="A1468" s="45"/>
      <c r="B1468" s="27"/>
      <c r="C1468" s="28"/>
      <c r="D1468" s="28"/>
      <c r="E1468" s="28"/>
      <c r="F1468" s="28"/>
      <c r="G1468" s="28"/>
      <c r="H1468" s="28"/>
      <c r="I1468" s="28"/>
      <c r="J1468" s="28"/>
      <c r="K1468" s="28"/>
      <c r="L1468" s="28"/>
      <c r="M1468" s="28"/>
      <c r="N1468" s="32"/>
      <c r="O1468" s="27"/>
      <c r="P1468" s="45"/>
      <c r="Q1468"/>
      <c r="R1468" s="47"/>
      <c r="S1468" s="47"/>
      <c r="T1468" s="47"/>
      <c r="U1468" s="27"/>
      <c r="V1468" s="45"/>
      <c r="W1468" s="40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40"/>
      <c r="AL1468" s="27"/>
      <c r="AM1468" s="27"/>
      <c r="AQ1468" s="27"/>
      <c r="AR1468" s="40"/>
    </row>
    <row r="1469" spans="1:44" s="29" customFormat="1">
      <c r="A1469" s="45"/>
      <c r="B1469" s="27"/>
      <c r="C1469" s="28"/>
      <c r="D1469" s="28"/>
      <c r="E1469" s="28"/>
      <c r="F1469" s="28"/>
      <c r="G1469" s="28"/>
      <c r="H1469" s="28"/>
      <c r="I1469" s="28"/>
      <c r="J1469" s="28"/>
      <c r="K1469" s="28"/>
      <c r="L1469" s="28"/>
      <c r="M1469" s="28"/>
      <c r="N1469" s="32"/>
      <c r="O1469" s="27"/>
      <c r="P1469" s="45"/>
      <c r="Q1469"/>
      <c r="R1469" s="47"/>
      <c r="S1469" s="47"/>
      <c r="T1469" s="47"/>
      <c r="U1469" s="27"/>
      <c r="V1469" s="45"/>
      <c r="W1469" s="40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40"/>
      <c r="AL1469" s="27"/>
      <c r="AM1469" s="27"/>
      <c r="AQ1469" s="27"/>
      <c r="AR1469" s="40"/>
    </row>
    <row r="1470" spans="1:44" s="29" customFormat="1">
      <c r="A1470" s="45"/>
      <c r="B1470" s="27"/>
      <c r="C1470" s="28"/>
      <c r="D1470" s="28"/>
      <c r="E1470" s="28"/>
      <c r="F1470" s="28"/>
      <c r="G1470" s="28"/>
      <c r="H1470" s="28"/>
      <c r="I1470" s="28"/>
      <c r="J1470" s="28"/>
      <c r="K1470" s="28"/>
      <c r="L1470" s="28"/>
      <c r="M1470" s="28"/>
      <c r="N1470" s="32"/>
      <c r="O1470" s="27"/>
      <c r="P1470" s="45"/>
      <c r="Q1470"/>
      <c r="R1470" s="47"/>
      <c r="S1470" s="47"/>
      <c r="T1470" s="47"/>
      <c r="U1470" s="27"/>
      <c r="V1470" s="45"/>
      <c r="W1470" s="40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40"/>
      <c r="AL1470" s="27"/>
      <c r="AM1470" s="27"/>
      <c r="AQ1470" s="27"/>
      <c r="AR1470" s="40"/>
    </row>
    <row r="1471" spans="1:44" s="29" customFormat="1">
      <c r="A1471" s="45"/>
      <c r="B1471" s="27"/>
      <c r="C1471" s="28"/>
      <c r="D1471" s="28"/>
      <c r="E1471" s="28"/>
      <c r="F1471" s="28"/>
      <c r="G1471" s="28"/>
      <c r="H1471" s="28"/>
      <c r="I1471" s="28"/>
      <c r="J1471" s="28"/>
      <c r="K1471" s="28"/>
      <c r="L1471" s="28"/>
      <c r="M1471" s="28"/>
      <c r="N1471" s="32"/>
      <c r="O1471" s="27"/>
      <c r="P1471" s="45"/>
      <c r="Q1471"/>
      <c r="R1471" s="47"/>
      <c r="S1471" s="47"/>
      <c r="T1471" s="47"/>
      <c r="U1471" s="27"/>
      <c r="V1471" s="45"/>
      <c r="W1471" s="40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40"/>
      <c r="AL1471" s="27"/>
      <c r="AM1471" s="27"/>
      <c r="AQ1471" s="27"/>
      <c r="AR1471" s="40"/>
    </row>
    <row r="1472" spans="1:44" s="29" customFormat="1">
      <c r="A1472" s="45"/>
      <c r="B1472" s="27"/>
      <c r="C1472" s="28"/>
      <c r="D1472" s="28"/>
      <c r="E1472" s="28"/>
      <c r="F1472" s="28"/>
      <c r="G1472" s="28"/>
      <c r="H1472" s="28"/>
      <c r="I1472" s="28"/>
      <c r="J1472" s="28"/>
      <c r="K1472" s="28"/>
      <c r="L1472" s="28"/>
      <c r="M1472" s="28"/>
      <c r="N1472" s="32"/>
      <c r="O1472" s="27"/>
      <c r="P1472" s="45"/>
      <c r="Q1472"/>
      <c r="R1472" s="47"/>
      <c r="S1472" s="47"/>
      <c r="T1472" s="47"/>
      <c r="U1472" s="27"/>
      <c r="V1472" s="45"/>
      <c r="W1472" s="40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40"/>
      <c r="AL1472" s="27"/>
      <c r="AM1472" s="27"/>
      <c r="AQ1472" s="27"/>
      <c r="AR1472" s="40"/>
    </row>
    <row r="1473" spans="1:44" s="29" customFormat="1">
      <c r="A1473" s="45"/>
      <c r="B1473" s="27"/>
      <c r="C1473" s="28"/>
      <c r="D1473" s="28"/>
      <c r="E1473" s="28"/>
      <c r="F1473" s="28"/>
      <c r="G1473" s="28"/>
      <c r="H1473" s="28"/>
      <c r="I1473" s="28"/>
      <c r="J1473" s="28"/>
      <c r="K1473" s="28"/>
      <c r="L1473" s="28"/>
      <c r="M1473" s="28"/>
      <c r="N1473" s="32"/>
      <c r="O1473" s="27"/>
      <c r="P1473" s="45"/>
      <c r="Q1473"/>
      <c r="R1473" s="47"/>
      <c r="S1473" s="47"/>
      <c r="T1473" s="47"/>
      <c r="U1473" s="27"/>
      <c r="V1473" s="45"/>
      <c r="W1473" s="40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40"/>
      <c r="AL1473" s="27"/>
      <c r="AM1473" s="27"/>
      <c r="AQ1473" s="27"/>
      <c r="AR1473" s="40"/>
    </row>
    <row r="1474" spans="1:44" s="29" customFormat="1">
      <c r="A1474" s="45"/>
      <c r="B1474" s="27"/>
      <c r="C1474" s="28"/>
      <c r="D1474" s="28"/>
      <c r="E1474" s="28"/>
      <c r="F1474" s="28"/>
      <c r="G1474" s="28"/>
      <c r="H1474" s="28"/>
      <c r="I1474" s="28"/>
      <c r="J1474" s="28"/>
      <c r="K1474" s="28"/>
      <c r="L1474" s="28"/>
      <c r="M1474" s="28"/>
      <c r="N1474" s="32"/>
      <c r="O1474" s="27"/>
      <c r="P1474" s="45"/>
      <c r="Q1474"/>
      <c r="R1474" s="47"/>
      <c r="S1474" s="47"/>
      <c r="T1474" s="47"/>
      <c r="U1474" s="27"/>
      <c r="V1474" s="45"/>
      <c r="W1474" s="40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40"/>
      <c r="AL1474" s="27"/>
      <c r="AM1474" s="27"/>
      <c r="AQ1474" s="27"/>
      <c r="AR1474" s="40"/>
    </row>
    <row r="1475" spans="1:44" s="29" customFormat="1">
      <c r="A1475" s="45"/>
      <c r="B1475" s="27"/>
      <c r="C1475" s="28"/>
      <c r="D1475" s="28"/>
      <c r="E1475" s="28"/>
      <c r="F1475" s="28"/>
      <c r="G1475" s="28"/>
      <c r="H1475" s="28"/>
      <c r="I1475" s="28"/>
      <c r="J1475" s="28"/>
      <c r="K1475" s="28"/>
      <c r="L1475" s="28"/>
      <c r="M1475" s="28"/>
      <c r="N1475" s="32"/>
      <c r="O1475" s="27"/>
      <c r="P1475" s="45"/>
      <c r="Q1475"/>
      <c r="R1475" s="47"/>
      <c r="S1475" s="47"/>
      <c r="T1475" s="47"/>
      <c r="U1475" s="27"/>
      <c r="V1475" s="45"/>
      <c r="W1475" s="40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40"/>
      <c r="AL1475" s="27"/>
      <c r="AM1475" s="27"/>
      <c r="AQ1475" s="27"/>
      <c r="AR1475" s="40"/>
    </row>
    <row r="1476" spans="1:44" s="29" customFormat="1">
      <c r="A1476" s="45"/>
      <c r="B1476" s="27"/>
      <c r="C1476" s="28"/>
      <c r="D1476" s="28"/>
      <c r="E1476" s="28"/>
      <c r="F1476" s="28"/>
      <c r="G1476" s="28"/>
      <c r="H1476" s="28"/>
      <c r="I1476" s="28"/>
      <c r="J1476" s="28"/>
      <c r="K1476" s="28"/>
      <c r="L1476" s="28"/>
      <c r="M1476" s="28"/>
      <c r="N1476" s="32"/>
      <c r="O1476" s="27"/>
      <c r="P1476" s="45"/>
      <c r="Q1476"/>
      <c r="R1476" s="47"/>
      <c r="S1476" s="47"/>
      <c r="T1476" s="47"/>
      <c r="U1476" s="27"/>
      <c r="V1476" s="45"/>
      <c r="W1476" s="40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40"/>
      <c r="AL1476" s="27"/>
      <c r="AM1476" s="27"/>
      <c r="AQ1476" s="27"/>
      <c r="AR1476" s="40"/>
    </row>
    <row r="1477" spans="1:44" s="29" customFormat="1">
      <c r="A1477" s="45"/>
      <c r="B1477" s="27"/>
      <c r="C1477" s="28"/>
      <c r="D1477" s="28"/>
      <c r="E1477" s="28"/>
      <c r="F1477" s="28"/>
      <c r="G1477" s="28"/>
      <c r="H1477" s="28"/>
      <c r="I1477" s="28"/>
      <c r="J1477" s="28"/>
      <c r="K1477" s="28"/>
      <c r="L1477" s="28"/>
      <c r="M1477" s="28"/>
      <c r="N1477" s="32"/>
      <c r="O1477" s="27"/>
      <c r="P1477" s="45"/>
      <c r="Q1477"/>
      <c r="R1477" s="47"/>
      <c r="S1477" s="47"/>
      <c r="T1477" s="47"/>
      <c r="U1477" s="27"/>
      <c r="V1477" s="45"/>
      <c r="W1477" s="40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40"/>
      <c r="AL1477" s="27"/>
      <c r="AM1477" s="27"/>
      <c r="AQ1477" s="27"/>
      <c r="AR1477" s="40"/>
    </row>
    <row r="1478" spans="1:44" s="29" customFormat="1">
      <c r="A1478" s="45"/>
      <c r="B1478" s="27"/>
      <c r="C1478" s="28"/>
      <c r="D1478" s="28"/>
      <c r="E1478" s="28"/>
      <c r="F1478" s="28"/>
      <c r="G1478" s="28"/>
      <c r="H1478" s="28"/>
      <c r="I1478" s="28"/>
      <c r="J1478" s="28"/>
      <c r="K1478" s="28"/>
      <c r="L1478" s="28"/>
      <c r="M1478" s="28"/>
      <c r="N1478" s="32"/>
      <c r="O1478" s="27"/>
      <c r="P1478" s="45"/>
      <c r="Q1478"/>
      <c r="R1478" s="47"/>
      <c r="S1478" s="47"/>
      <c r="T1478" s="47"/>
      <c r="U1478" s="27"/>
      <c r="V1478" s="45"/>
      <c r="W1478" s="40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40"/>
      <c r="AL1478" s="27"/>
      <c r="AM1478" s="27"/>
      <c r="AQ1478" s="27"/>
      <c r="AR1478" s="40"/>
    </row>
    <row r="1479" spans="1:44" s="29" customFormat="1">
      <c r="A1479" s="45"/>
      <c r="B1479" s="27"/>
      <c r="C1479" s="28"/>
      <c r="D1479" s="28"/>
      <c r="E1479" s="28"/>
      <c r="F1479" s="28"/>
      <c r="G1479" s="28"/>
      <c r="H1479" s="28"/>
      <c r="I1479" s="28"/>
      <c r="J1479" s="28"/>
      <c r="K1479" s="28"/>
      <c r="L1479" s="28"/>
      <c r="M1479" s="28"/>
      <c r="N1479" s="32"/>
      <c r="O1479" s="27"/>
      <c r="P1479" s="45"/>
      <c r="Q1479"/>
      <c r="R1479" s="47"/>
      <c r="S1479" s="47"/>
      <c r="T1479" s="47"/>
      <c r="U1479" s="27"/>
      <c r="V1479" s="45"/>
      <c r="W1479" s="40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40"/>
      <c r="AL1479" s="27"/>
      <c r="AM1479" s="27"/>
      <c r="AQ1479" s="27"/>
      <c r="AR1479" s="40"/>
    </row>
    <row r="1480" spans="1:44" s="29" customFormat="1">
      <c r="A1480" s="45"/>
      <c r="B1480" s="27"/>
      <c r="C1480" s="28"/>
      <c r="D1480" s="28"/>
      <c r="E1480" s="28"/>
      <c r="F1480" s="28"/>
      <c r="G1480" s="28"/>
      <c r="H1480" s="28"/>
      <c r="I1480" s="28"/>
      <c r="J1480" s="28"/>
      <c r="K1480" s="28"/>
      <c r="L1480" s="28"/>
      <c r="M1480" s="28"/>
      <c r="N1480" s="32"/>
      <c r="O1480" s="27"/>
      <c r="P1480" s="45"/>
      <c r="Q1480"/>
      <c r="R1480" s="47"/>
      <c r="S1480" s="47"/>
      <c r="T1480" s="47"/>
      <c r="U1480" s="27"/>
      <c r="V1480" s="45"/>
      <c r="W1480" s="40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40"/>
      <c r="AL1480" s="27"/>
      <c r="AM1480" s="27"/>
      <c r="AQ1480" s="27"/>
      <c r="AR1480" s="40"/>
    </row>
    <row r="1481" spans="1:44" s="29" customFormat="1">
      <c r="A1481" s="45"/>
      <c r="B1481" s="27"/>
      <c r="C1481" s="28"/>
      <c r="D1481" s="28"/>
      <c r="E1481" s="28"/>
      <c r="F1481" s="28"/>
      <c r="G1481" s="28"/>
      <c r="H1481" s="28"/>
      <c r="I1481" s="28"/>
      <c r="J1481" s="28"/>
      <c r="K1481" s="28"/>
      <c r="L1481" s="28"/>
      <c r="M1481" s="28"/>
      <c r="N1481" s="32"/>
      <c r="O1481" s="27"/>
      <c r="P1481" s="45"/>
      <c r="Q1481"/>
      <c r="R1481" s="47"/>
      <c r="S1481" s="47"/>
      <c r="T1481" s="47"/>
      <c r="U1481" s="27"/>
      <c r="V1481" s="45"/>
      <c r="W1481" s="40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40"/>
      <c r="AL1481" s="27"/>
      <c r="AM1481" s="27"/>
      <c r="AQ1481" s="27"/>
      <c r="AR1481" s="40"/>
    </row>
    <row r="1482" spans="1:44" s="29" customFormat="1">
      <c r="A1482" s="45"/>
      <c r="B1482" s="27"/>
      <c r="C1482" s="28"/>
      <c r="D1482" s="28"/>
      <c r="E1482" s="28"/>
      <c r="F1482" s="28"/>
      <c r="G1482" s="28"/>
      <c r="H1482" s="28"/>
      <c r="I1482" s="28"/>
      <c r="J1482" s="28"/>
      <c r="K1482" s="28"/>
      <c r="L1482" s="28"/>
      <c r="M1482" s="28"/>
      <c r="N1482" s="32"/>
      <c r="O1482" s="27"/>
      <c r="P1482" s="45"/>
      <c r="Q1482"/>
      <c r="R1482" s="47"/>
      <c r="S1482" s="47"/>
      <c r="T1482" s="47"/>
      <c r="U1482" s="27"/>
      <c r="V1482" s="45"/>
      <c r="W1482" s="40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40"/>
      <c r="AL1482" s="27"/>
      <c r="AM1482" s="27"/>
      <c r="AQ1482" s="27"/>
      <c r="AR1482" s="40"/>
    </row>
    <row r="1483" spans="1:44" s="29" customFormat="1">
      <c r="A1483" s="45"/>
      <c r="B1483" s="27"/>
      <c r="C1483" s="28"/>
      <c r="D1483" s="28"/>
      <c r="E1483" s="28"/>
      <c r="F1483" s="28"/>
      <c r="G1483" s="28"/>
      <c r="H1483" s="28"/>
      <c r="I1483" s="28"/>
      <c r="J1483" s="28"/>
      <c r="K1483" s="28"/>
      <c r="L1483" s="28"/>
      <c r="M1483" s="28"/>
      <c r="N1483" s="32"/>
      <c r="O1483" s="27"/>
      <c r="P1483" s="45"/>
      <c r="Q1483"/>
      <c r="R1483" s="47"/>
      <c r="S1483" s="47"/>
      <c r="T1483" s="47"/>
      <c r="U1483" s="27"/>
      <c r="V1483" s="45"/>
      <c r="W1483" s="40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40"/>
      <c r="AL1483" s="27"/>
      <c r="AM1483" s="27"/>
      <c r="AQ1483" s="27"/>
      <c r="AR1483" s="40"/>
    </row>
    <row r="1484" spans="1:44" s="29" customFormat="1">
      <c r="A1484" s="45"/>
      <c r="B1484" s="27"/>
      <c r="C1484" s="28"/>
      <c r="D1484" s="28"/>
      <c r="E1484" s="28"/>
      <c r="F1484" s="28"/>
      <c r="G1484" s="28"/>
      <c r="H1484" s="28"/>
      <c r="I1484" s="28"/>
      <c r="J1484" s="28"/>
      <c r="K1484" s="28"/>
      <c r="L1484" s="28"/>
      <c r="M1484" s="28"/>
      <c r="N1484" s="32"/>
      <c r="O1484" s="27"/>
      <c r="P1484" s="45"/>
      <c r="Q1484"/>
      <c r="R1484" s="47"/>
      <c r="S1484" s="47"/>
      <c r="T1484" s="47"/>
      <c r="U1484" s="27"/>
      <c r="V1484" s="45"/>
      <c r="W1484" s="40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27"/>
      <c r="AK1484" s="40"/>
      <c r="AL1484" s="27"/>
      <c r="AM1484" s="27"/>
      <c r="AQ1484" s="27"/>
      <c r="AR1484" s="40"/>
    </row>
    <row r="1485" spans="1:44" s="29" customFormat="1">
      <c r="A1485" s="45"/>
      <c r="B1485" s="27"/>
      <c r="C1485" s="28"/>
      <c r="D1485" s="28"/>
      <c r="E1485" s="28"/>
      <c r="F1485" s="28"/>
      <c r="G1485" s="28"/>
      <c r="H1485" s="28"/>
      <c r="I1485" s="28"/>
      <c r="J1485" s="28"/>
      <c r="K1485" s="28"/>
      <c r="L1485" s="28"/>
      <c r="M1485" s="28"/>
      <c r="N1485" s="32"/>
      <c r="O1485" s="27"/>
      <c r="P1485" s="45"/>
      <c r="Q1485"/>
      <c r="R1485" s="47"/>
      <c r="S1485" s="47"/>
      <c r="T1485" s="47"/>
      <c r="U1485" s="27"/>
      <c r="V1485" s="45"/>
      <c r="W1485" s="40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27"/>
      <c r="AK1485" s="40"/>
      <c r="AL1485" s="27"/>
      <c r="AM1485" s="27"/>
      <c r="AQ1485" s="27"/>
      <c r="AR1485" s="40"/>
    </row>
    <row r="1486" spans="1:44" s="29" customFormat="1">
      <c r="A1486" s="45"/>
      <c r="B1486" s="27"/>
      <c r="C1486" s="28"/>
      <c r="D1486" s="28"/>
      <c r="E1486" s="28"/>
      <c r="F1486" s="28"/>
      <c r="G1486" s="28"/>
      <c r="H1486" s="28"/>
      <c r="I1486" s="28"/>
      <c r="J1486" s="28"/>
      <c r="K1486" s="28"/>
      <c r="L1486" s="28"/>
      <c r="M1486" s="28"/>
      <c r="N1486" s="32"/>
      <c r="O1486" s="27"/>
      <c r="P1486" s="45"/>
      <c r="Q1486"/>
      <c r="R1486" s="47"/>
      <c r="S1486" s="47"/>
      <c r="T1486" s="47"/>
      <c r="U1486" s="27"/>
      <c r="V1486" s="45"/>
      <c r="W1486" s="40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27"/>
      <c r="AK1486" s="40"/>
      <c r="AL1486" s="27"/>
      <c r="AM1486" s="27"/>
      <c r="AQ1486" s="27"/>
      <c r="AR1486" s="40"/>
    </row>
    <row r="1487" spans="1:44" s="29" customFormat="1">
      <c r="A1487" s="45"/>
      <c r="B1487" s="27"/>
      <c r="C1487" s="28"/>
      <c r="D1487" s="28"/>
      <c r="E1487" s="28"/>
      <c r="F1487" s="28"/>
      <c r="G1487" s="28"/>
      <c r="H1487" s="28"/>
      <c r="I1487" s="28"/>
      <c r="J1487" s="28"/>
      <c r="K1487" s="28"/>
      <c r="L1487" s="28"/>
      <c r="M1487" s="28"/>
      <c r="N1487" s="32"/>
      <c r="O1487" s="27"/>
      <c r="P1487" s="45"/>
      <c r="Q1487"/>
      <c r="R1487" s="47"/>
      <c r="S1487" s="47"/>
      <c r="T1487" s="47"/>
      <c r="U1487" s="27"/>
      <c r="V1487" s="45"/>
      <c r="W1487" s="40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27"/>
      <c r="AK1487" s="40"/>
      <c r="AL1487" s="27"/>
      <c r="AM1487" s="27"/>
      <c r="AQ1487" s="27"/>
      <c r="AR1487" s="40"/>
    </row>
    <row r="1488" spans="1:44" s="29" customFormat="1">
      <c r="A1488" s="45"/>
      <c r="B1488" s="27"/>
      <c r="C1488" s="28"/>
      <c r="D1488" s="28"/>
      <c r="E1488" s="28"/>
      <c r="F1488" s="28"/>
      <c r="G1488" s="28"/>
      <c r="H1488" s="28"/>
      <c r="I1488" s="28"/>
      <c r="J1488" s="28"/>
      <c r="K1488" s="28"/>
      <c r="L1488" s="28"/>
      <c r="M1488" s="28"/>
      <c r="N1488" s="32"/>
      <c r="O1488" s="27"/>
      <c r="P1488" s="45"/>
      <c r="Q1488"/>
      <c r="R1488" s="47"/>
      <c r="S1488" s="47"/>
      <c r="T1488" s="47"/>
      <c r="U1488" s="27"/>
      <c r="V1488" s="45"/>
      <c r="W1488" s="40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27"/>
      <c r="AK1488" s="40"/>
      <c r="AL1488" s="27"/>
      <c r="AM1488" s="27"/>
      <c r="AQ1488" s="27"/>
      <c r="AR1488" s="40"/>
    </row>
  </sheetData>
  <mergeCells count="28">
    <mergeCell ref="C1:F1"/>
    <mergeCell ref="C2:F2"/>
    <mergeCell ref="N2:O2"/>
    <mergeCell ref="N3:O3"/>
    <mergeCell ref="N1:O1"/>
    <mergeCell ref="G1:L1"/>
    <mergeCell ref="G2:L2"/>
    <mergeCell ref="U6:AJ6"/>
    <mergeCell ref="U7:AJ7"/>
    <mergeCell ref="U8:AJ8"/>
    <mergeCell ref="U9:AJ9"/>
    <mergeCell ref="B3:D3"/>
    <mergeCell ref="U38:AJ38"/>
    <mergeCell ref="U39:AJ39"/>
    <mergeCell ref="U40:AJ40"/>
    <mergeCell ref="U41:AJ41"/>
    <mergeCell ref="U2:AH2"/>
    <mergeCell ref="U15:AJ15"/>
    <mergeCell ref="U34:AJ34"/>
    <mergeCell ref="U35:AJ35"/>
    <mergeCell ref="U36:AJ36"/>
    <mergeCell ref="U37:AJ37"/>
    <mergeCell ref="U10:AJ10"/>
    <mergeCell ref="U11:AJ11"/>
    <mergeCell ref="U12:AJ12"/>
    <mergeCell ref="U13:AJ13"/>
    <mergeCell ref="U14:AJ14"/>
    <mergeCell ref="U5:AJ5"/>
  </mergeCells>
  <dataValidations count="1">
    <dataValidation type="list" allowBlank="1" showErrorMessage="1" sqref="AK2 AR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2013-09-03T17:36:38Z</dcterms:modified>
</cp:coreProperties>
</file>