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BH535" i="1" l="1"/>
  <c r="BG535" i="1"/>
  <c r="BF535" i="1"/>
  <c r="BE535" i="1"/>
  <c r="D535" i="1" s="1"/>
  <c r="BD535" i="1"/>
  <c r="BC535" i="1"/>
  <c r="BB535" i="1"/>
  <c r="BA535" i="1"/>
  <c r="BL535" i="1" s="1"/>
  <c r="AZ535" i="1"/>
  <c r="BO535" i="1" s="1"/>
  <c r="AT535" i="1"/>
  <c r="AS535" i="1"/>
  <c r="AR535" i="1"/>
  <c r="AQ535" i="1"/>
  <c r="AP535" i="1"/>
  <c r="BK535" i="1" s="1"/>
  <c r="AO535" i="1"/>
  <c r="BN535" i="1" s="1"/>
  <c r="AI535" i="1"/>
  <c r="AH535" i="1"/>
  <c r="AG535" i="1"/>
  <c r="AF535" i="1"/>
  <c r="AE535" i="1"/>
  <c r="BJ535" i="1" s="1"/>
  <c r="AD535" i="1"/>
  <c r="BM535" i="1" s="1"/>
  <c r="X535" i="1"/>
  <c r="E535" i="1"/>
  <c r="C535" i="1"/>
  <c r="B535" i="1"/>
  <c r="BH534" i="1"/>
  <c r="BG534" i="1"/>
  <c r="BF534" i="1"/>
  <c r="BE534" i="1"/>
  <c r="D534" i="1" s="1"/>
  <c r="BD534" i="1"/>
  <c r="BC534" i="1"/>
  <c r="BB534" i="1"/>
  <c r="BA534" i="1"/>
  <c r="BL534" i="1" s="1"/>
  <c r="AZ534" i="1"/>
  <c r="BO534" i="1" s="1"/>
  <c r="AT534" i="1"/>
  <c r="AS534" i="1"/>
  <c r="AR534" i="1"/>
  <c r="AQ534" i="1"/>
  <c r="AP534" i="1"/>
  <c r="BK534" i="1" s="1"/>
  <c r="AO534" i="1"/>
  <c r="BN534" i="1" s="1"/>
  <c r="AI534" i="1"/>
  <c r="AH534" i="1"/>
  <c r="AG534" i="1"/>
  <c r="AF534" i="1"/>
  <c r="AE534" i="1"/>
  <c r="BJ534" i="1" s="1"/>
  <c r="AD534" i="1"/>
  <c r="BM534" i="1" s="1"/>
  <c r="E533" i="1" s="1"/>
  <c r="X534" i="1"/>
  <c r="C534" i="1"/>
  <c r="B534" i="1"/>
  <c r="BH533" i="1"/>
  <c r="BG533" i="1"/>
  <c r="BF533" i="1"/>
  <c r="BE533" i="1"/>
  <c r="D533" i="1" s="1"/>
  <c r="BD533" i="1"/>
  <c r="BC533" i="1"/>
  <c r="BB533" i="1"/>
  <c r="BA533" i="1"/>
  <c r="BL533" i="1" s="1"/>
  <c r="AZ533" i="1"/>
  <c r="BO533" i="1" s="1"/>
  <c r="AT533" i="1"/>
  <c r="AS533" i="1"/>
  <c r="AR533" i="1"/>
  <c r="AQ533" i="1"/>
  <c r="AP533" i="1"/>
  <c r="BK533" i="1" s="1"/>
  <c r="AO533" i="1"/>
  <c r="BN533" i="1" s="1"/>
  <c r="AI533" i="1"/>
  <c r="AH533" i="1"/>
  <c r="AG533" i="1"/>
  <c r="AF533" i="1"/>
  <c r="AE533" i="1"/>
  <c r="BJ533" i="1" s="1"/>
  <c r="AD533" i="1"/>
  <c r="BM533" i="1" s="1"/>
  <c r="X533" i="1"/>
  <c r="C533" i="1"/>
  <c r="B533" i="1"/>
  <c r="BH532" i="1"/>
  <c r="BG532" i="1"/>
  <c r="BF532" i="1"/>
  <c r="BE532" i="1"/>
  <c r="D532" i="1" s="1"/>
  <c r="BD532" i="1"/>
  <c r="BC532" i="1"/>
  <c r="BB532" i="1"/>
  <c r="BA532" i="1"/>
  <c r="BL532" i="1" s="1"/>
  <c r="AZ532" i="1"/>
  <c r="BO532" i="1" s="1"/>
  <c r="AT532" i="1"/>
  <c r="AS532" i="1"/>
  <c r="AR532" i="1"/>
  <c r="AQ532" i="1"/>
  <c r="AP532" i="1"/>
  <c r="BK532" i="1" s="1"/>
  <c r="AO532" i="1"/>
  <c r="BN532" i="1" s="1"/>
  <c r="AI532" i="1"/>
  <c r="AH532" i="1"/>
  <c r="AG532" i="1"/>
  <c r="AF532" i="1"/>
  <c r="AE532" i="1"/>
  <c r="BJ532" i="1" s="1"/>
  <c r="AD532" i="1"/>
  <c r="BM532" i="1" s="1"/>
  <c r="E531" i="1" s="1"/>
  <c r="X532" i="1"/>
  <c r="C532" i="1"/>
  <c r="B532" i="1"/>
  <c r="BH531" i="1"/>
  <c r="BG531" i="1"/>
  <c r="BF531" i="1"/>
  <c r="BE531" i="1"/>
  <c r="D531" i="1" s="1"/>
  <c r="BD531" i="1"/>
  <c r="BC531" i="1"/>
  <c r="BB531" i="1"/>
  <c r="BA531" i="1"/>
  <c r="BL531" i="1" s="1"/>
  <c r="AZ531" i="1"/>
  <c r="BO531" i="1" s="1"/>
  <c r="AT531" i="1"/>
  <c r="AS531" i="1"/>
  <c r="AR531" i="1"/>
  <c r="AQ531" i="1"/>
  <c r="AP531" i="1"/>
  <c r="BK531" i="1" s="1"/>
  <c r="AO531" i="1"/>
  <c r="BN531" i="1" s="1"/>
  <c r="AI531" i="1"/>
  <c r="AH531" i="1"/>
  <c r="AG531" i="1"/>
  <c r="AF531" i="1"/>
  <c r="AE531" i="1"/>
  <c r="BJ531" i="1" s="1"/>
  <c r="AD531" i="1"/>
  <c r="BM531" i="1" s="1"/>
  <c r="X531" i="1"/>
  <c r="C531" i="1"/>
  <c r="B531" i="1"/>
  <c r="BH530" i="1"/>
  <c r="BG530" i="1"/>
  <c r="BF530" i="1"/>
  <c r="BE530" i="1"/>
  <c r="D530" i="1" s="1"/>
  <c r="BD530" i="1"/>
  <c r="BC530" i="1"/>
  <c r="BB530" i="1"/>
  <c r="BA530" i="1"/>
  <c r="BL530" i="1" s="1"/>
  <c r="AZ530" i="1"/>
  <c r="BO530" i="1" s="1"/>
  <c r="AT530" i="1"/>
  <c r="AS530" i="1"/>
  <c r="AR530" i="1"/>
  <c r="AQ530" i="1"/>
  <c r="AP530" i="1"/>
  <c r="BK530" i="1" s="1"/>
  <c r="AO530" i="1"/>
  <c r="BN530" i="1" s="1"/>
  <c r="AI530" i="1"/>
  <c r="AH530" i="1"/>
  <c r="AG530" i="1"/>
  <c r="AF530" i="1"/>
  <c r="AE530" i="1"/>
  <c r="BJ530" i="1" s="1"/>
  <c r="AD530" i="1"/>
  <c r="BM530" i="1" s="1"/>
  <c r="E529" i="1" s="1"/>
  <c r="X530" i="1"/>
  <c r="C530" i="1"/>
  <c r="B530" i="1"/>
  <c r="BH529" i="1"/>
  <c r="BG529" i="1"/>
  <c r="BF529" i="1"/>
  <c r="BE529" i="1"/>
  <c r="D529" i="1" s="1"/>
  <c r="BD529" i="1"/>
  <c r="BC529" i="1"/>
  <c r="BB529" i="1"/>
  <c r="BA529" i="1"/>
  <c r="BL529" i="1" s="1"/>
  <c r="AZ529" i="1"/>
  <c r="BO529" i="1" s="1"/>
  <c r="AT529" i="1"/>
  <c r="AS529" i="1"/>
  <c r="AR529" i="1"/>
  <c r="AQ529" i="1"/>
  <c r="AP529" i="1"/>
  <c r="BK529" i="1" s="1"/>
  <c r="AO529" i="1"/>
  <c r="BN529" i="1" s="1"/>
  <c r="AI529" i="1"/>
  <c r="AH529" i="1"/>
  <c r="AG529" i="1"/>
  <c r="AF529" i="1"/>
  <c r="AE529" i="1"/>
  <c r="BJ529" i="1" s="1"/>
  <c r="AD529" i="1"/>
  <c r="BM529" i="1" s="1"/>
  <c r="X529" i="1"/>
  <c r="C529" i="1"/>
  <c r="B529" i="1"/>
  <c r="BH528" i="1"/>
  <c r="BG528" i="1"/>
  <c r="BF528" i="1"/>
  <c r="BE528" i="1"/>
  <c r="D528" i="1" s="1"/>
  <c r="BD528" i="1"/>
  <c r="BC528" i="1"/>
  <c r="BB528" i="1"/>
  <c r="BA528" i="1"/>
  <c r="BL528" i="1" s="1"/>
  <c r="AZ528" i="1"/>
  <c r="BO528" i="1" s="1"/>
  <c r="AT528" i="1"/>
  <c r="AS528" i="1"/>
  <c r="AR528" i="1"/>
  <c r="AQ528" i="1"/>
  <c r="AP528" i="1"/>
  <c r="BK528" i="1" s="1"/>
  <c r="AO528" i="1"/>
  <c r="BN528" i="1" s="1"/>
  <c r="AI528" i="1"/>
  <c r="AH528" i="1"/>
  <c r="AG528" i="1"/>
  <c r="AF528" i="1"/>
  <c r="AE528" i="1"/>
  <c r="BJ528" i="1" s="1"/>
  <c r="AD528" i="1"/>
  <c r="BM528" i="1" s="1"/>
  <c r="E527" i="1" s="1"/>
  <c r="X528" i="1"/>
  <c r="C528" i="1"/>
  <c r="B528" i="1"/>
  <c r="BH527" i="1"/>
  <c r="BG527" i="1"/>
  <c r="BF527" i="1"/>
  <c r="BE527" i="1"/>
  <c r="D527" i="1" s="1"/>
  <c r="BD527" i="1"/>
  <c r="BC527" i="1"/>
  <c r="BB527" i="1"/>
  <c r="AT527" i="1"/>
  <c r="AV535" i="1" s="1"/>
  <c r="AS527" i="1"/>
  <c r="AR527" i="1"/>
  <c r="AQ527" i="1"/>
  <c r="AI527" i="1"/>
  <c r="AH527" i="1"/>
  <c r="AG527" i="1"/>
  <c r="AF527" i="1"/>
  <c r="X527" i="1"/>
  <c r="Z535" i="1" s="1"/>
  <c r="C527" i="1"/>
  <c r="B527" i="1"/>
  <c r="BA526" i="1"/>
  <c r="BL526" i="1" s="1"/>
  <c r="AZ526" i="1"/>
  <c r="BO526" i="1" s="1"/>
  <c r="AT526" i="1"/>
  <c r="AV534" i="1" s="1"/>
  <c r="AP526" i="1"/>
  <c r="BK526" i="1" s="1"/>
  <c r="AO526" i="1"/>
  <c r="BN526" i="1" s="1"/>
  <c r="AI526" i="1"/>
  <c r="AK534" i="1" s="1"/>
  <c r="AE526" i="1"/>
  <c r="BJ526" i="1" s="1"/>
  <c r="AD526" i="1"/>
  <c r="BM526" i="1" s="1"/>
  <c r="E525" i="1" s="1"/>
  <c r="X526" i="1"/>
  <c r="Z534" i="1" s="1"/>
  <c r="BA525" i="1"/>
  <c r="BL525" i="1" s="1"/>
  <c r="AZ525" i="1"/>
  <c r="BO525" i="1" s="1"/>
  <c r="AT525" i="1"/>
  <c r="AV533" i="1" s="1"/>
  <c r="AP525" i="1"/>
  <c r="BK525" i="1" s="1"/>
  <c r="AO525" i="1"/>
  <c r="BN525" i="1" s="1"/>
  <c r="AI525" i="1"/>
  <c r="AQ525" i="1" s="1"/>
  <c r="AR525" i="1" s="1"/>
  <c r="AE525" i="1"/>
  <c r="BJ525" i="1" s="1"/>
  <c r="AD525" i="1"/>
  <c r="BM525" i="1" s="1"/>
  <c r="X525" i="1"/>
  <c r="Z533" i="1" s="1"/>
  <c r="B525" i="1"/>
  <c r="BA524" i="1"/>
  <c r="BL524" i="1" s="1"/>
  <c r="AZ524" i="1"/>
  <c r="BO524" i="1" s="1"/>
  <c r="AT524" i="1"/>
  <c r="AV532" i="1" s="1"/>
  <c r="AP524" i="1"/>
  <c r="BK524" i="1" s="1"/>
  <c r="AO524" i="1"/>
  <c r="BN524" i="1" s="1"/>
  <c r="AI524" i="1"/>
  <c r="AK532" i="1" s="1"/>
  <c r="AE524" i="1"/>
  <c r="BJ524" i="1" s="1"/>
  <c r="AD524" i="1"/>
  <c r="BM524" i="1" s="1"/>
  <c r="X524" i="1"/>
  <c r="Z532" i="1" s="1"/>
  <c r="B524" i="1"/>
  <c r="BA523" i="1"/>
  <c r="BL523" i="1" s="1"/>
  <c r="AZ523" i="1"/>
  <c r="BO523" i="1" s="1"/>
  <c r="AT523" i="1"/>
  <c r="BB523" i="1" s="1"/>
  <c r="BC523" i="1" s="1"/>
  <c r="BD523" i="1" s="1"/>
  <c r="AP523" i="1"/>
  <c r="BK523" i="1" s="1"/>
  <c r="AO523" i="1"/>
  <c r="BN523" i="1" s="1"/>
  <c r="AI523" i="1"/>
  <c r="AQ523" i="1" s="1"/>
  <c r="AR523" i="1" s="1"/>
  <c r="AE523" i="1"/>
  <c r="BJ523" i="1" s="1"/>
  <c r="AD523" i="1"/>
  <c r="BM523" i="1" s="1"/>
  <c r="X523" i="1"/>
  <c r="AF523" i="1" s="1"/>
  <c r="AG523" i="1" s="1"/>
  <c r="AH523" i="1" s="1"/>
  <c r="E523" i="1"/>
  <c r="B523" i="1"/>
  <c r="BA522" i="1"/>
  <c r="BL522" i="1" s="1"/>
  <c r="AZ522" i="1"/>
  <c r="BO522" i="1" s="1"/>
  <c r="AT522" i="1"/>
  <c r="BB522" i="1" s="1"/>
  <c r="BC522" i="1" s="1"/>
  <c r="BD522" i="1" s="1"/>
  <c r="AP522" i="1"/>
  <c r="BK522" i="1" s="1"/>
  <c r="AO522" i="1"/>
  <c r="BN522" i="1" s="1"/>
  <c r="AI522" i="1"/>
  <c r="AK530" i="1" s="1"/>
  <c r="AE522" i="1"/>
  <c r="BJ522" i="1" s="1"/>
  <c r="AD522" i="1"/>
  <c r="BM522" i="1" s="1"/>
  <c r="E521" i="1" s="1"/>
  <c r="X522" i="1"/>
  <c r="AF522" i="1" s="1"/>
  <c r="AG522" i="1" s="1"/>
  <c r="AH522" i="1" s="1"/>
  <c r="B522" i="1"/>
  <c r="BA521" i="1"/>
  <c r="BL521" i="1" s="1"/>
  <c r="AZ521" i="1"/>
  <c r="BO521" i="1" s="1"/>
  <c r="AT521" i="1"/>
  <c r="BB521" i="1" s="1"/>
  <c r="BC521" i="1" s="1"/>
  <c r="BD521" i="1" s="1"/>
  <c r="AP521" i="1"/>
  <c r="BK521" i="1" s="1"/>
  <c r="AO521" i="1"/>
  <c r="BN521" i="1" s="1"/>
  <c r="AI521" i="1"/>
  <c r="AQ521" i="1" s="1"/>
  <c r="AR521" i="1" s="1"/>
  <c r="AE521" i="1"/>
  <c r="BJ521" i="1" s="1"/>
  <c r="AD521" i="1"/>
  <c r="BM521" i="1" s="1"/>
  <c r="X521" i="1"/>
  <c r="AF521" i="1" s="1"/>
  <c r="AG521" i="1" s="1"/>
  <c r="AH521" i="1" s="1"/>
  <c r="B521" i="1"/>
  <c r="BA520" i="1"/>
  <c r="BL520" i="1" s="1"/>
  <c r="AZ520" i="1"/>
  <c r="BO520" i="1" s="1"/>
  <c r="AT520" i="1"/>
  <c r="BB520" i="1" s="1"/>
  <c r="BC520" i="1" s="1"/>
  <c r="BD520" i="1" s="1"/>
  <c r="AP520" i="1"/>
  <c r="BK520" i="1" s="1"/>
  <c r="AO520" i="1"/>
  <c r="BN520" i="1" s="1"/>
  <c r="AI520" i="1"/>
  <c r="AK528" i="1" s="1"/>
  <c r="AE520" i="1"/>
  <c r="BJ520" i="1" s="1"/>
  <c r="AD520" i="1"/>
  <c r="BM520" i="1" s="1"/>
  <c r="E519" i="1" s="1"/>
  <c r="X520" i="1"/>
  <c r="AF520" i="1" s="1"/>
  <c r="AG520" i="1" s="1"/>
  <c r="AH520" i="1" s="1"/>
  <c r="B520" i="1"/>
  <c r="BA519" i="1"/>
  <c r="BL519" i="1" s="1"/>
  <c r="AZ519" i="1"/>
  <c r="BO519" i="1" s="1"/>
  <c r="AT519" i="1"/>
  <c r="BB519" i="1" s="1"/>
  <c r="BC519" i="1" s="1"/>
  <c r="BD519" i="1" s="1"/>
  <c r="AP519" i="1"/>
  <c r="BK519" i="1" s="1"/>
  <c r="AO519" i="1"/>
  <c r="BN519" i="1" s="1"/>
  <c r="AI519" i="1"/>
  <c r="AQ519" i="1" s="1"/>
  <c r="AR519" i="1" s="1"/>
  <c r="AE519" i="1"/>
  <c r="BJ519" i="1" s="1"/>
  <c r="AD519" i="1"/>
  <c r="BM519" i="1" s="1"/>
  <c r="X519" i="1"/>
  <c r="AF519" i="1" s="1"/>
  <c r="AG519" i="1" s="1"/>
  <c r="AH519" i="1" s="1"/>
  <c r="B519" i="1"/>
  <c r="AT518" i="1"/>
  <c r="BB518" i="1" s="1"/>
  <c r="BC518" i="1" s="1"/>
  <c r="BD518" i="1" s="1"/>
  <c r="AI518" i="1"/>
  <c r="AK526" i="1" s="1"/>
  <c r="X518" i="1"/>
  <c r="AF518" i="1" s="1"/>
  <c r="AG518" i="1" s="1"/>
  <c r="AH518" i="1" s="1"/>
  <c r="B518" i="1"/>
  <c r="BA517" i="1"/>
  <c r="BL517" i="1" s="1"/>
  <c r="AZ517" i="1"/>
  <c r="BO517" i="1" s="1"/>
  <c r="AT517" i="1"/>
  <c r="BB517" i="1" s="1"/>
  <c r="BC517" i="1" s="1"/>
  <c r="BD517" i="1" s="1"/>
  <c r="AP517" i="1"/>
  <c r="BK517" i="1" s="1"/>
  <c r="AO517" i="1"/>
  <c r="BN517" i="1" s="1"/>
  <c r="AI517" i="1"/>
  <c r="AQ517" i="1" s="1"/>
  <c r="AR517" i="1" s="1"/>
  <c r="AE517" i="1"/>
  <c r="BJ517" i="1" s="1"/>
  <c r="AD517" i="1"/>
  <c r="BM517" i="1" s="1"/>
  <c r="X517" i="1"/>
  <c r="AF517" i="1" s="1"/>
  <c r="AG517" i="1" s="1"/>
  <c r="AH517" i="1" s="1"/>
  <c r="BA516" i="1"/>
  <c r="BL516" i="1" s="1"/>
  <c r="AZ516" i="1"/>
  <c r="BO516" i="1" s="1"/>
  <c r="AT516" i="1"/>
  <c r="BB516" i="1" s="1"/>
  <c r="BC516" i="1" s="1"/>
  <c r="BD516" i="1" s="1"/>
  <c r="AP516" i="1"/>
  <c r="BK516" i="1" s="1"/>
  <c r="AO516" i="1"/>
  <c r="BN516" i="1" s="1"/>
  <c r="AI516" i="1"/>
  <c r="AK524" i="1" s="1"/>
  <c r="AE516" i="1"/>
  <c r="BJ516" i="1" s="1"/>
  <c r="AD516" i="1"/>
  <c r="BM516" i="1" s="1"/>
  <c r="E515" i="1" s="1"/>
  <c r="X516" i="1"/>
  <c r="AF516" i="1" s="1"/>
  <c r="AG516" i="1" s="1"/>
  <c r="AH516" i="1" s="1"/>
  <c r="B516" i="1"/>
  <c r="BA515" i="1"/>
  <c r="BL515" i="1" s="1"/>
  <c r="AZ515" i="1"/>
  <c r="BO515" i="1" s="1"/>
  <c r="AT515" i="1"/>
  <c r="BB515" i="1" s="1"/>
  <c r="BC515" i="1" s="1"/>
  <c r="BD515" i="1" s="1"/>
  <c r="AP515" i="1"/>
  <c r="BK515" i="1" s="1"/>
  <c r="AO515" i="1"/>
  <c r="BN515" i="1" s="1"/>
  <c r="AI515" i="1"/>
  <c r="AQ515" i="1" s="1"/>
  <c r="AR515" i="1" s="1"/>
  <c r="AE515" i="1"/>
  <c r="BJ515" i="1" s="1"/>
  <c r="AD515" i="1"/>
  <c r="BM515" i="1" s="1"/>
  <c r="X515" i="1"/>
  <c r="Z523" i="1" s="1"/>
  <c r="B515" i="1"/>
  <c r="BA514" i="1"/>
  <c r="BL514" i="1" s="1"/>
  <c r="AZ514" i="1"/>
  <c r="BO514" i="1" s="1"/>
  <c r="AT514" i="1"/>
  <c r="AV522" i="1" s="1"/>
  <c r="AP514" i="1"/>
  <c r="BK514" i="1" s="1"/>
  <c r="AO514" i="1"/>
  <c r="BN514" i="1" s="1"/>
  <c r="AI514" i="1"/>
  <c r="AK522" i="1" s="1"/>
  <c r="AE514" i="1"/>
  <c r="BJ514" i="1" s="1"/>
  <c r="AD514" i="1"/>
  <c r="BM514" i="1" s="1"/>
  <c r="E513" i="1" s="1"/>
  <c r="X514" i="1"/>
  <c r="Z522" i="1" s="1"/>
  <c r="B514" i="1"/>
  <c r="BA513" i="1"/>
  <c r="BL513" i="1" s="1"/>
  <c r="AZ513" i="1"/>
  <c r="BO513" i="1" s="1"/>
  <c r="AT513" i="1"/>
  <c r="AV521" i="1" s="1"/>
  <c r="AP513" i="1"/>
  <c r="BK513" i="1" s="1"/>
  <c r="AO513" i="1"/>
  <c r="BN513" i="1" s="1"/>
  <c r="AI513" i="1"/>
  <c r="AQ513" i="1" s="1"/>
  <c r="AR513" i="1" s="1"/>
  <c r="AE513" i="1"/>
  <c r="BJ513" i="1" s="1"/>
  <c r="AD513" i="1"/>
  <c r="BM513" i="1" s="1"/>
  <c r="E512" i="1" s="1"/>
  <c r="X513" i="1"/>
  <c r="Z521" i="1" s="1"/>
  <c r="B513" i="1"/>
  <c r="BA512" i="1"/>
  <c r="BL512" i="1" s="1"/>
  <c r="AZ512" i="1"/>
  <c r="BO512" i="1" s="1"/>
  <c r="AT512" i="1"/>
  <c r="AV520" i="1" s="1"/>
  <c r="AP512" i="1"/>
  <c r="BK512" i="1" s="1"/>
  <c r="AO512" i="1"/>
  <c r="BN512" i="1" s="1"/>
  <c r="AI512" i="1"/>
  <c r="AJ520" i="1" s="1"/>
  <c r="AE512" i="1"/>
  <c r="BJ512" i="1" s="1"/>
  <c r="AD512" i="1"/>
  <c r="BM512" i="1" s="1"/>
  <c r="E511" i="1" s="1"/>
  <c r="X512" i="1"/>
  <c r="Z520" i="1" s="1"/>
  <c r="B512" i="1"/>
  <c r="BA511" i="1"/>
  <c r="BL511" i="1" s="1"/>
  <c r="AZ511" i="1"/>
  <c r="BO511" i="1" s="1"/>
  <c r="AT511" i="1"/>
  <c r="AV519" i="1" s="1"/>
  <c r="AP511" i="1"/>
  <c r="BK511" i="1" s="1"/>
  <c r="AO511" i="1"/>
  <c r="BN511" i="1" s="1"/>
  <c r="AI511" i="1"/>
  <c r="AQ511" i="1" s="1"/>
  <c r="AR511" i="1" s="1"/>
  <c r="AE511" i="1"/>
  <c r="BJ511" i="1" s="1"/>
  <c r="AD511" i="1"/>
  <c r="BM511" i="1" s="1"/>
  <c r="X511" i="1"/>
  <c r="Z519" i="1" s="1"/>
  <c r="B511" i="1"/>
  <c r="BA510" i="1"/>
  <c r="BL510" i="1" s="1"/>
  <c r="AZ510" i="1"/>
  <c r="BO510" i="1" s="1"/>
  <c r="AT510" i="1"/>
  <c r="AV518" i="1" s="1"/>
  <c r="AP510" i="1"/>
  <c r="BK510" i="1" s="1"/>
  <c r="AO510" i="1"/>
  <c r="BN510" i="1" s="1"/>
  <c r="AI510" i="1"/>
  <c r="AQ510" i="1" s="1"/>
  <c r="AR510" i="1" s="1"/>
  <c r="AE510" i="1"/>
  <c r="BJ510" i="1" s="1"/>
  <c r="AD510" i="1"/>
  <c r="BM510" i="1" s="1"/>
  <c r="E509" i="1" s="1"/>
  <c r="X510" i="1"/>
  <c r="Z518" i="1" s="1"/>
  <c r="B510" i="1"/>
  <c r="AT509" i="1"/>
  <c r="AV517" i="1" s="1"/>
  <c r="AI509" i="1"/>
  <c r="AQ509" i="1" s="1"/>
  <c r="AR509" i="1" s="1"/>
  <c r="X509" i="1"/>
  <c r="Z517" i="1" s="1"/>
  <c r="B509" i="1"/>
  <c r="BA508" i="1"/>
  <c r="BL508" i="1" s="1"/>
  <c r="AZ508" i="1"/>
  <c r="BO508" i="1" s="1"/>
  <c r="AT508" i="1"/>
  <c r="AV516" i="1" s="1"/>
  <c r="AP508" i="1"/>
  <c r="BK508" i="1" s="1"/>
  <c r="AO508" i="1"/>
  <c r="BN508" i="1" s="1"/>
  <c r="AI508" i="1"/>
  <c r="AQ508" i="1" s="1"/>
  <c r="AR508" i="1" s="1"/>
  <c r="AE508" i="1"/>
  <c r="BJ508" i="1" s="1"/>
  <c r="AD508" i="1"/>
  <c r="BM508" i="1" s="1"/>
  <c r="E507" i="1" s="1"/>
  <c r="X508" i="1"/>
  <c r="Z516" i="1" s="1"/>
  <c r="BA507" i="1"/>
  <c r="BL507" i="1" s="1"/>
  <c r="AZ507" i="1"/>
  <c r="BO507" i="1" s="1"/>
  <c r="AT507" i="1"/>
  <c r="AV515" i="1" s="1"/>
  <c r="AP507" i="1"/>
  <c r="BK507" i="1" s="1"/>
  <c r="AO507" i="1"/>
  <c r="BN507" i="1" s="1"/>
  <c r="AI507" i="1"/>
  <c r="AQ507" i="1" s="1"/>
  <c r="AR507" i="1" s="1"/>
  <c r="AE507" i="1"/>
  <c r="BJ507" i="1" s="1"/>
  <c r="AD507" i="1"/>
  <c r="BM507" i="1" s="1"/>
  <c r="X507" i="1"/>
  <c r="Z515" i="1" s="1"/>
  <c r="B507" i="1"/>
  <c r="BA506" i="1"/>
  <c r="BL506" i="1" s="1"/>
  <c r="AZ506" i="1"/>
  <c r="BO506" i="1" s="1"/>
  <c r="AT506" i="1"/>
  <c r="AV514" i="1" s="1"/>
  <c r="AP506" i="1"/>
  <c r="BK506" i="1" s="1"/>
  <c r="AO506" i="1"/>
  <c r="BN506" i="1" s="1"/>
  <c r="AI506" i="1"/>
  <c r="AQ506" i="1" s="1"/>
  <c r="AR506" i="1" s="1"/>
  <c r="AE506" i="1"/>
  <c r="BJ506" i="1" s="1"/>
  <c r="AD506" i="1"/>
  <c r="BM506" i="1" s="1"/>
  <c r="E505" i="1" s="1"/>
  <c r="X506" i="1"/>
  <c r="Z514" i="1" s="1"/>
  <c r="B506" i="1"/>
  <c r="BA505" i="1"/>
  <c r="BL505" i="1" s="1"/>
  <c r="AZ505" i="1"/>
  <c r="BO505" i="1" s="1"/>
  <c r="AT505" i="1"/>
  <c r="AV513" i="1" s="1"/>
  <c r="AP505" i="1"/>
  <c r="BK505" i="1" s="1"/>
  <c r="AO505" i="1"/>
  <c r="BN505" i="1" s="1"/>
  <c r="AI505" i="1"/>
  <c r="AQ505" i="1" s="1"/>
  <c r="AR505" i="1" s="1"/>
  <c r="AE505" i="1"/>
  <c r="BJ505" i="1" s="1"/>
  <c r="AD505" i="1"/>
  <c r="BM505" i="1" s="1"/>
  <c r="X505" i="1"/>
  <c r="Z513" i="1" s="1"/>
  <c r="B505" i="1"/>
  <c r="BA504" i="1"/>
  <c r="BL504" i="1" s="1"/>
  <c r="AZ504" i="1"/>
  <c r="BO504" i="1" s="1"/>
  <c r="AT504" i="1"/>
  <c r="AV512" i="1" s="1"/>
  <c r="AP504" i="1"/>
  <c r="BK504" i="1" s="1"/>
  <c r="AO504" i="1"/>
  <c r="BN504" i="1" s="1"/>
  <c r="AI504" i="1"/>
  <c r="AQ504" i="1" s="1"/>
  <c r="AR504" i="1" s="1"/>
  <c r="AE504" i="1"/>
  <c r="BJ504" i="1" s="1"/>
  <c r="AD504" i="1"/>
  <c r="BM504" i="1" s="1"/>
  <c r="E503" i="1" s="1"/>
  <c r="X504" i="1"/>
  <c r="Z512" i="1" s="1"/>
  <c r="B504" i="1"/>
  <c r="BA503" i="1"/>
  <c r="BL503" i="1" s="1"/>
  <c r="AZ503" i="1"/>
  <c r="BO503" i="1" s="1"/>
  <c r="AT503" i="1"/>
  <c r="AV511" i="1" s="1"/>
  <c r="AP503" i="1"/>
  <c r="BK503" i="1" s="1"/>
  <c r="AO503" i="1"/>
  <c r="BN503" i="1" s="1"/>
  <c r="AI503" i="1"/>
  <c r="AQ503" i="1" s="1"/>
  <c r="AR503" i="1" s="1"/>
  <c r="AE503" i="1"/>
  <c r="BJ503" i="1" s="1"/>
  <c r="AD503" i="1"/>
  <c r="BM503" i="1" s="1"/>
  <c r="X503" i="1"/>
  <c r="Z511" i="1" s="1"/>
  <c r="B503" i="1"/>
  <c r="BA502" i="1"/>
  <c r="BL502" i="1" s="1"/>
  <c r="AZ502" i="1"/>
  <c r="BO502" i="1" s="1"/>
  <c r="AT502" i="1"/>
  <c r="AV510" i="1" s="1"/>
  <c r="AP502" i="1"/>
  <c r="BK502" i="1" s="1"/>
  <c r="AO502" i="1"/>
  <c r="BN502" i="1" s="1"/>
  <c r="AI502" i="1"/>
  <c r="AK510" i="1" s="1"/>
  <c r="AE502" i="1"/>
  <c r="BJ502" i="1" s="1"/>
  <c r="AD502" i="1"/>
  <c r="BM502" i="1" s="1"/>
  <c r="E501" i="1" s="1"/>
  <c r="X502" i="1"/>
  <c r="Z510" i="1" s="1"/>
  <c r="B502" i="1"/>
  <c r="BA501" i="1"/>
  <c r="BL501" i="1" s="1"/>
  <c r="AZ501" i="1"/>
  <c r="BO501" i="1" s="1"/>
  <c r="AT501" i="1"/>
  <c r="AV509" i="1" s="1"/>
  <c r="AP501" i="1"/>
  <c r="BK501" i="1" s="1"/>
  <c r="AO501" i="1"/>
  <c r="BN501" i="1" s="1"/>
  <c r="AI501" i="1"/>
  <c r="AQ501" i="1" s="1"/>
  <c r="AR501" i="1" s="1"/>
  <c r="AE501" i="1"/>
  <c r="BJ501" i="1" s="1"/>
  <c r="AD501" i="1"/>
  <c r="BM501" i="1" s="1"/>
  <c r="X501" i="1"/>
  <c r="Z509" i="1" s="1"/>
  <c r="B501" i="1"/>
  <c r="AT500" i="1"/>
  <c r="AV508" i="1" s="1"/>
  <c r="AI500" i="1"/>
  <c r="AK508" i="1" s="1"/>
  <c r="X500" i="1"/>
  <c r="Z508" i="1" s="1"/>
  <c r="B500" i="1"/>
  <c r="BA499" i="1"/>
  <c r="BL499" i="1" s="1"/>
  <c r="AZ499" i="1"/>
  <c r="BO499" i="1" s="1"/>
  <c r="AT499" i="1"/>
  <c r="AV507" i="1" s="1"/>
  <c r="AP499" i="1"/>
  <c r="BK499" i="1" s="1"/>
  <c r="AO499" i="1"/>
  <c r="BN499" i="1" s="1"/>
  <c r="AI499" i="1"/>
  <c r="AQ499" i="1" s="1"/>
  <c r="AR499" i="1" s="1"/>
  <c r="AE499" i="1"/>
  <c r="BJ499" i="1" s="1"/>
  <c r="AD499" i="1"/>
  <c r="BM499" i="1" s="1"/>
  <c r="X499" i="1"/>
  <c r="Z507" i="1" s="1"/>
  <c r="BA498" i="1"/>
  <c r="BL498" i="1" s="1"/>
  <c r="AZ498" i="1"/>
  <c r="BO498" i="1" s="1"/>
  <c r="AT498" i="1"/>
  <c r="AV506" i="1" s="1"/>
  <c r="AP498" i="1"/>
  <c r="BK498" i="1" s="1"/>
  <c r="AO498" i="1"/>
  <c r="BN498" i="1" s="1"/>
  <c r="AI498" i="1"/>
  <c r="AK506" i="1" s="1"/>
  <c r="AE498" i="1"/>
  <c r="BJ498" i="1" s="1"/>
  <c r="AD498" i="1"/>
  <c r="BM498" i="1" s="1"/>
  <c r="X498" i="1"/>
  <c r="AF498" i="1" s="1"/>
  <c r="AG498" i="1" s="1"/>
  <c r="AH498" i="1" s="1"/>
  <c r="B498" i="1"/>
  <c r="BA497" i="1"/>
  <c r="BL497" i="1" s="1"/>
  <c r="AZ497" i="1"/>
  <c r="BO497" i="1" s="1"/>
  <c r="AT497" i="1"/>
  <c r="BB497" i="1" s="1"/>
  <c r="BC497" i="1" s="1"/>
  <c r="BD497" i="1" s="1"/>
  <c r="AP497" i="1"/>
  <c r="BK497" i="1" s="1"/>
  <c r="AO497" i="1"/>
  <c r="BN497" i="1" s="1"/>
  <c r="AI497" i="1"/>
  <c r="AQ497" i="1" s="1"/>
  <c r="AR497" i="1" s="1"/>
  <c r="AE497" i="1"/>
  <c r="BJ497" i="1" s="1"/>
  <c r="AD497" i="1"/>
  <c r="BM497" i="1" s="1"/>
  <c r="X497" i="1"/>
  <c r="AF497" i="1" s="1"/>
  <c r="AG497" i="1" s="1"/>
  <c r="AH497" i="1" s="1"/>
  <c r="E497" i="1"/>
  <c r="B497" i="1"/>
  <c r="BA496" i="1"/>
  <c r="BL496" i="1" s="1"/>
  <c r="AZ496" i="1"/>
  <c r="BO496" i="1" s="1"/>
  <c r="AT496" i="1"/>
  <c r="BB496" i="1" s="1"/>
  <c r="BC496" i="1" s="1"/>
  <c r="BD496" i="1" s="1"/>
  <c r="AP496" i="1"/>
  <c r="BK496" i="1" s="1"/>
  <c r="AO496" i="1"/>
  <c r="BN496" i="1" s="1"/>
  <c r="AI496" i="1"/>
  <c r="AK504" i="1" s="1"/>
  <c r="AE496" i="1"/>
  <c r="BJ496" i="1" s="1"/>
  <c r="AD496" i="1"/>
  <c r="BM496" i="1" s="1"/>
  <c r="E495" i="1" s="1"/>
  <c r="X496" i="1"/>
  <c r="AF496" i="1" s="1"/>
  <c r="AG496" i="1" s="1"/>
  <c r="AH496" i="1" s="1"/>
  <c r="B496" i="1"/>
  <c r="BA495" i="1"/>
  <c r="BL495" i="1" s="1"/>
  <c r="AZ495" i="1"/>
  <c r="BO495" i="1" s="1"/>
  <c r="AT495" i="1"/>
  <c r="BB495" i="1" s="1"/>
  <c r="BC495" i="1" s="1"/>
  <c r="BD495" i="1" s="1"/>
  <c r="AP495" i="1"/>
  <c r="BK495" i="1" s="1"/>
  <c r="AO495" i="1"/>
  <c r="BN495" i="1" s="1"/>
  <c r="AI495" i="1"/>
  <c r="AQ495" i="1" s="1"/>
  <c r="AR495" i="1" s="1"/>
  <c r="AE495" i="1"/>
  <c r="BJ495" i="1" s="1"/>
  <c r="AD495" i="1"/>
  <c r="BM495" i="1" s="1"/>
  <c r="X495" i="1"/>
  <c r="AF495" i="1" s="1"/>
  <c r="AG495" i="1" s="1"/>
  <c r="AH495" i="1" s="1"/>
  <c r="B495" i="1"/>
  <c r="BA494" i="1"/>
  <c r="BL494" i="1" s="1"/>
  <c r="AZ494" i="1"/>
  <c r="BO494" i="1" s="1"/>
  <c r="AT494" i="1"/>
  <c r="BB494" i="1" s="1"/>
  <c r="BC494" i="1" s="1"/>
  <c r="BD494" i="1" s="1"/>
  <c r="AP494" i="1"/>
  <c r="BK494" i="1" s="1"/>
  <c r="AO494" i="1"/>
  <c r="BN494" i="1" s="1"/>
  <c r="AI494" i="1"/>
  <c r="AK502" i="1" s="1"/>
  <c r="AE494" i="1"/>
  <c r="BJ494" i="1" s="1"/>
  <c r="AD494" i="1"/>
  <c r="BM494" i="1" s="1"/>
  <c r="E493" i="1" s="1"/>
  <c r="X494" i="1"/>
  <c r="AF494" i="1" s="1"/>
  <c r="AG494" i="1" s="1"/>
  <c r="AH494" i="1" s="1"/>
  <c r="B494" i="1"/>
  <c r="BA493" i="1"/>
  <c r="BL493" i="1" s="1"/>
  <c r="AZ493" i="1"/>
  <c r="BO493" i="1" s="1"/>
  <c r="AT493" i="1"/>
  <c r="BB493" i="1" s="1"/>
  <c r="BC493" i="1" s="1"/>
  <c r="BD493" i="1" s="1"/>
  <c r="AP493" i="1"/>
  <c r="BK493" i="1" s="1"/>
  <c r="AO493" i="1"/>
  <c r="BN493" i="1" s="1"/>
  <c r="AI493" i="1"/>
  <c r="AQ493" i="1" s="1"/>
  <c r="AR493" i="1" s="1"/>
  <c r="AE493" i="1"/>
  <c r="BJ493" i="1" s="1"/>
  <c r="AD493" i="1"/>
  <c r="BM493" i="1" s="1"/>
  <c r="X493" i="1"/>
  <c r="AF493" i="1" s="1"/>
  <c r="AG493" i="1" s="1"/>
  <c r="AH493" i="1" s="1"/>
  <c r="B493" i="1"/>
  <c r="BA492" i="1"/>
  <c r="BL492" i="1" s="1"/>
  <c r="AZ492" i="1"/>
  <c r="BO492" i="1" s="1"/>
  <c r="AT492" i="1"/>
  <c r="BB492" i="1" s="1"/>
  <c r="BC492" i="1" s="1"/>
  <c r="BD492" i="1" s="1"/>
  <c r="AP492" i="1"/>
  <c r="BK492" i="1" s="1"/>
  <c r="AO492" i="1"/>
  <c r="BN492" i="1" s="1"/>
  <c r="AI492" i="1"/>
  <c r="AK500" i="1" s="1"/>
  <c r="AE492" i="1"/>
  <c r="BJ492" i="1" s="1"/>
  <c r="AD492" i="1"/>
  <c r="BM492" i="1" s="1"/>
  <c r="E491" i="1" s="1"/>
  <c r="X492" i="1"/>
  <c r="AF492" i="1" s="1"/>
  <c r="AG492" i="1" s="1"/>
  <c r="AH492" i="1" s="1"/>
  <c r="B492" i="1"/>
  <c r="AT491" i="1"/>
  <c r="BB491" i="1" s="1"/>
  <c r="BC491" i="1" s="1"/>
  <c r="BD491" i="1" s="1"/>
  <c r="AI491" i="1"/>
  <c r="AQ491" i="1" s="1"/>
  <c r="AR491" i="1" s="1"/>
  <c r="X491" i="1"/>
  <c r="AF491" i="1" s="1"/>
  <c r="AG491" i="1" s="1"/>
  <c r="AH491" i="1" s="1"/>
  <c r="B491" i="1"/>
  <c r="BA490" i="1"/>
  <c r="BL490" i="1" s="1"/>
  <c r="AZ490" i="1"/>
  <c r="BO490" i="1" s="1"/>
  <c r="AT490" i="1"/>
  <c r="BB490" i="1" s="1"/>
  <c r="BC490" i="1" s="1"/>
  <c r="BD490" i="1" s="1"/>
  <c r="AP490" i="1"/>
  <c r="BK490" i="1" s="1"/>
  <c r="AO490" i="1"/>
  <c r="BN490" i="1" s="1"/>
  <c r="AI490" i="1"/>
  <c r="AK498" i="1" s="1"/>
  <c r="AE490" i="1"/>
  <c r="BJ490" i="1" s="1"/>
  <c r="AD490" i="1"/>
  <c r="BM490" i="1" s="1"/>
  <c r="E489" i="1" s="1"/>
  <c r="X490" i="1"/>
  <c r="Z498" i="1" s="1"/>
  <c r="BA489" i="1"/>
  <c r="BL489" i="1" s="1"/>
  <c r="AZ489" i="1"/>
  <c r="BO489" i="1" s="1"/>
  <c r="AT489" i="1"/>
  <c r="AV497" i="1" s="1"/>
  <c r="AP489" i="1"/>
  <c r="BK489" i="1" s="1"/>
  <c r="AO489" i="1"/>
  <c r="BN489" i="1" s="1"/>
  <c r="AI489" i="1"/>
  <c r="AQ489" i="1" s="1"/>
  <c r="AR489" i="1" s="1"/>
  <c r="AE489" i="1"/>
  <c r="BJ489" i="1" s="1"/>
  <c r="AD489" i="1"/>
  <c r="BM489" i="1" s="1"/>
  <c r="X489" i="1"/>
  <c r="Z497" i="1" s="1"/>
  <c r="B489" i="1"/>
  <c r="BA488" i="1"/>
  <c r="BL488" i="1" s="1"/>
  <c r="AZ488" i="1"/>
  <c r="BO488" i="1" s="1"/>
  <c r="AT488" i="1"/>
  <c r="AV496" i="1" s="1"/>
  <c r="AP488" i="1"/>
  <c r="BK488" i="1" s="1"/>
  <c r="AO488" i="1"/>
  <c r="BN488" i="1" s="1"/>
  <c r="AI488" i="1"/>
  <c r="AK496" i="1" s="1"/>
  <c r="AE488" i="1"/>
  <c r="BJ488" i="1" s="1"/>
  <c r="AD488" i="1"/>
  <c r="BM488" i="1" s="1"/>
  <c r="E487" i="1" s="1"/>
  <c r="X488" i="1"/>
  <c r="Z496" i="1" s="1"/>
  <c r="B488" i="1"/>
  <c r="BA487" i="1"/>
  <c r="BL487" i="1" s="1"/>
  <c r="AZ487" i="1"/>
  <c r="BO487" i="1" s="1"/>
  <c r="AT487" i="1"/>
  <c r="AV495" i="1" s="1"/>
  <c r="AP487" i="1"/>
  <c r="BK487" i="1" s="1"/>
  <c r="AO487" i="1"/>
  <c r="BN487" i="1" s="1"/>
  <c r="AI487" i="1"/>
  <c r="AQ487" i="1" s="1"/>
  <c r="AR487" i="1" s="1"/>
  <c r="AE487" i="1"/>
  <c r="BJ487" i="1" s="1"/>
  <c r="AD487" i="1"/>
  <c r="BM487" i="1" s="1"/>
  <c r="X487" i="1"/>
  <c r="Z495" i="1" s="1"/>
  <c r="B487" i="1"/>
  <c r="BA486" i="1"/>
  <c r="BL486" i="1" s="1"/>
  <c r="AZ486" i="1"/>
  <c r="BO486" i="1" s="1"/>
  <c r="AT486" i="1"/>
  <c r="AV494" i="1" s="1"/>
  <c r="AP486" i="1"/>
  <c r="BK486" i="1" s="1"/>
  <c r="AO486" i="1"/>
  <c r="BN486" i="1" s="1"/>
  <c r="AI486" i="1"/>
  <c r="AK494" i="1" s="1"/>
  <c r="AE486" i="1"/>
  <c r="BJ486" i="1" s="1"/>
  <c r="AD486" i="1"/>
  <c r="BM486" i="1" s="1"/>
  <c r="E485" i="1" s="1"/>
  <c r="X486" i="1"/>
  <c r="Z494" i="1" s="1"/>
  <c r="B486" i="1"/>
  <c r="BA485" i="1"/>
  <c r="BL485" i="1" s="1"/>
  <c r="AZ485" i="1"/>
  <c r="BO485" i="1" s="1"/>
  <c r="AT485" i="1"/>
  <c r="AV493" i="1" s="1"/>
  <c r="AP485" i="1"/>
  <c r="BK485" i="1" s="1"/>
  <c r="AO485" i="1"/>
  <c r="BN485" i="1" s="1"/>
  <c r="AI485" i="1"/>
  <c r="AQ485" i="1" s="1"/>
  <c r="AR485" i="1" s="1"/>
  <c r="AE485" i="1"/>
  <c r="BJ485" i="1" s="1"/>
  <c r="AD485" i="1"/>
  <c r="BM485" i="1" s="1"/>
  <c r="X485" i="1"/>
  <c r="Z493" i="1" s="1"/>
  <c r="B485" i="1"/>
  <c r="BA484" i="1"/>
  <c r="BL484" i="1" s="1"/>
  <c r="AZ484" i="1"/>
  <c r="BO484" i="1" s="1"/>
  <c r="AT484" i="1"/>
  <c r="AV492" i="1" s="1"/>
  <c r="AP484" i="1"/>
  <c r="BK484" i="1" s="1"/>
  <c r="AO484" i="1"/>
  <c r="BN484" i="1" s="1"/>
  <c r="AI484" i="1"/>
  <c r="AK492" i="1" s="1"/>
  <c r="AE484" i="1"/>
  <c r="BJ484" i="1" s="1"/>
  <c r="AD484" i="1"/>
  <c r="BM484" i="1" s="1"/>
  <c r="E483" i="1" s="1"/>
  <c r="X484" i="1"/>
  <c r="Z492" i="1" s="1"/>
  <c r="B484" i="1"/>
  <c r="BA483" i="1"/>
  <c r="BL483" i="1" s="1"/>
  <c r="AZ483" i="1"/>
  <c r="BO483" i="1" s="1"/>
  <c r="AT483" i="1"/>
  <c r="AV491" i="1" s="1"/>
  <c r="AP483" i="1"/>
  <c r="BK483" i="1" s="1"/>
  <c r="AO483" i="1"/>
  <c r="BN483" i="1" s="1"/>
  <c r="AI483" i="1"/>
  <c r="AQ483" i="1" s="1"/>
  <c r="AR483" i="1" s="1"/>
  <c r="AE483" i="1"/>
  <c r="BJ483" i="1" s="1"/>
  <c r="AD483" i="1"/>
  <c r="BM483" i="1" s="1"/>
  <c r="X483" i="1"/>
  <c r="Z491" i="1" s="1"/>
  <c r="B483" i="1"/>
  <c r="AT482" i="1"/>
  <c r="AV490" i="1" s="1"/>
  <c r="AI482" i="1"/>
  <c r="AK490" i="1" s="1"/>
  <c r="X482" i="1"/>
  <c r="Z490" i="1" s="1"/>
  <c r="B482" i="1"/>
  <c r="BA481" i="1"/>
  <c r="BL481" i="1" s="1"/>
  <c r="AZ481" i="1"/>
  <c r="BO481" i="1" s="1"/>
  <c r="AT481" i="1"/>
  <c r="AV489" i="1" s="1"/>
  <c r="AP481" i="1"/>
  <c r="BK481" i="1" s="1"/>
  <c r="AO481" i="1"/>
  <c r="BN481" i="1" s="1"/>
  <c r="AI481" i="1"/>
  <c r="AQ481" i="1" s="1"/>
  <c r="AR481" i="1" s="1"/>
  <c r="AE481" i="1"/>
  <c r="BJ481" i="1" s="1"/>
  <c r="AD481" i="1"/>
  <c r="BM481" i="1" s="1"/>
  <c r="X481" i="1"/>
  <c r="Z489" i="1" s="1"/>
  <c r="BA480" i="1"/>
  <c r="BL480" i="1" s="1"/>
  <c r="AZ480" i="1"/>
  <c r="BO480" i="1" s="1"/>
  <c r="AT480" i="1"/>
  <c r="AV488" i="1" s="1"/>
  <c r="AP480" i="1"/>
  <c r="BK480" i="1" s="1"/>
  <c r="AO480" i="1"/>
  <c r="BN480" i="1" s="1"/>
  <c r="AI480" i="1"/>
  <c r="AK488" i="1" s="1"/>
  <c r="AE480" i="1"/>
  <c r="BJ480" i="1" s="1"/>
  <c r="AD480" i="1"/>
  <c r="BM480" i="1" s="1"/>
  <c r="E479" i="1" s="1"/>
  <c r="X480" i="1"/>
  <c r="Z488" i="1" s="1"/>
  <c r="B480" i="1"/>
  <c r="BA479" i="1"/>
  <c r="BL479" i="1" s="1"/>
  <c r="AZ479" i="1"/>
  <c r="BO479" i="1" s="1"/>
  <c r="AT479" i="1"/>
  <c r="AV487" i="1" s="1"/>
  <c r="AP479" i="1"/>
  <c r="BK479" i="1" s="1"/>
  <c r="AO479" i="1"/>
  <c r="BN479" i="1" s="1"/>
  <c r="AI479" i="1"/>
  <c r="AQ479" i="1" s="1"/>
  <c r="AR479" i="1" s="1"/>
  <c r="AE479" i="1"/>
  <c r="BJ479" i="1" s="1"/>
  <c r="AD479" i="1"/>
  <c r="BM479" i="1" s="1"/>
  <c r="X479" i="1"/>
  <c r="Z487" i="1" s="1"/>
  <c r="B479" i="1"/>
  <c r="BA478" i="1"/>
  <c r="BL478" i="1" s="1"/>
  <c r="AZ478" i="1"/>
  <c r="BO478" i="1" s="1"/>
  <c r="AT478" i="1"/>
  <c r="AV486" i="1" s="1"/>
  <c r="AP478" i="1"/>
  <c r="BK478" i="1" s="1"/>
  <c r="AO478" i="1"/>
  <c r="BN478" i="1" s="1"/>
  <c r="AI478" i="1"/>
  <c r="AK486" i="1" s="1"/>
  <c r="AE478" i="1"/>
  <c r="BJ478" i="1" s="1"/>
  <c r="AD478" i="1"/>
  <c r="BM478" i="1" s="1"/>
  <c r="E477" i="1" s="1"/>
  <c r="X478" i="1"/>
  <c r="Z486" i="1" s="1"/>
  <c r="B478" i="1"/>
  <c r="BA477" i="1"/>
  <c r="BL477" i="1" s="1"/>
  <c r="AZ477" i="1"/>
  <c r="BO477" i="1" s="1"/>
  <c r="AT477" i="1"/>
  <c r="AV485" i="1" s="1"/>
  <c r="AP477" i="1"/>
  <c r="BK477" i="1" s="1"/>
  <c r="AO477" i="1"/>
  <c r="BN477" i="1" s="1"/>
  <c r="AI477" i="1"/>
  <c r="AQ477" i="1" s="1"/>
  <c r="AR477" i="1" s="1"/>
  <c r="AE477" i="1"/>
  <c r="BJ477" i="1" s="1"/>
  <c r="AD477" i="1"/>
  <c r="BM477" i="1" s="1"/>
  <c r="E476" i="1" s="1"/>
  <c r="X477" i="1"/>
  <c r="Z485" i="1" s="1"/>
  <c r="B477" i="1"/>
  <c r="BA476" i="1"/>
  <c r="BL476" i="1" s="1"/>
  <c r="AZ476" i="1"/>
  <c r="BO476" i="1" s="1"/>
  <c r="AT476" i="1"/>
  <c r="AV484" i="1" s="1"/>
  <c r="AP476" i="1"/>
  <c r="BK476" i="1" s="1"/>
  <c r="AO476" i="1"/>
  <c r="BN476" i="1" s="1"/>
  <c r="AI476" i="1"/>
  <c r="AJ484" i="1" s="1"/>
  <c r="AE476" i="1"/>
  <c r="BJ476" i="1" s="1"/>
  <c r="AD476" i="1"/>
  <c r="BM476" i="1" s="1"/>
  <c r="X476" i="1"/>
  <c r="Z484" i="1" s="1"/>
  <c r="B476" i="1"/>
  <c r="BA475" i="1"/>
  <c r="BL475" i="1" s="1"/>
  <c r="AZ475" i="1"/>
  <c r="BO475" i="1" s="1"/>
  <c r="AT475" i="1"/>
  <c r="AV483" i="1" s="1"/>
  <c r="AP475" i="1"/>
  <c r="BK475" i="1" s="1"/>
  <c r="AO475" i="1"/>
  <c r="BN475" i="1" s="1"/>
  <c r="AI475" i="1"/>
  <c r="AQ475" i="1" s="1"/>
  <c r="AR475" i="1" s="1"/>
  <c r="AE475" i="1"/>
  <c r="BJ475" i="1" s="1"/>
  <c r="AD475" i="1"/>
  <c r="BM475" i="1" s="1"/>
  <c r="E474" i="1" s="1"/>
  <c r="X475" i="1"/>
  <c r="Z483" i="1" s="1"/>
  <c r="B475" i="1"/>
  <c r="BA474" i="1"/>
  <c r="BL474" i="1" s="1"/>
  <c r="AZ474" i="1"/>
  <c r="BO474" i="1" s="1"/>
  <c r="AT474" i="1"/>
  <c r="AV482" i="1" s="1"/>
  <c r="AP474" i="1"/>
  <c r="BK474" i="1" s="1"/>
  <c r="AO474" i="1"/>
  <c r="BN474" i="1" s="1"/>
  <c r="AI474" i="1"/>
  <c r="AJ482" i="1" s="1"/>
  <c r="AE474" i="1"/>
  <c r="BJ474" i="1" s="1"/>
  <c r="AD474" i="1"/>
  <c r="BM474" i="1" s="1"/>
  <c r="X474" i="1"/>
  <c r="Z482" i="1" s="1"/>
  <c r="B474" i="1"/>
  <c r="AT473" i="1"/>
  <c r="AV481" i="1" s="1"/>
  <c r="AI473" i="1"/>
  <c r="AQ473" i="1" s="1"/>
  <c r="AR473" i="1" s="1"/>
  <c r="X473" i="1"/>
  <c r="Z481" i="1" s="1"/>
  <c r="B473" i="1"/>
  <c r="BA472" i="1"/>
  <c r="BL472" i="1" s="1"/>
  <c r="AZ472" i="1"/>
  <c r="BO472" i="1" s="1"/>
  <c r="AT472" i="1"/>
  <c r="AV480" i="1" s="1"/>
  <c r="AP472" i="1"/>
  <c r="BK472" i="1" s="1"/>
  <c r="AO472" i="1"/>
  <c r="BN472" i="1" s="1"/>
  <c r="AI472" i="1"/>
  <c r="AJ480" i="1" s="1"/>
  <c r="AE472" i="1"/>
  <c r="BJ472" i="1" s="1"/>
  <c r="AD472" i="1"/>
  <c r="BM472" i="1" s="1"/>
  <c r="X472" i="1"/>
  <c r="Z480" i="1" s="1"/>
  <c r="BA471" i="1"/>
  <c r="BL471" i="1" s="1"/>
  <c r="AZ471" i="1"/>
  <c r="BO471" i="1" s="1"/>
  <c r="AT471" i="1"/>
  <c r="AV479" i="1" s="1"/>
  <c r="AP471" i="1"/>
  <c r="BK471" i="1" s="1"/>
  <c r="AO471" i="1"/>
  <c r="BN471" i="1" s="1"/>
  <c r="AI471" i="1"/>
  <c r="AQ471" i="1" s="1"/>
  <c r="AR471" i="1" s="1"/>
  <c r="AE471" i="1"/>
  <c r="BJ471" i="1" s="1"/>
  <c r="AD471" i="1"/>
  <c r="BM471" i="1" s="1"/>
  <c r="E470" i="1" s="1"/>
  <c r="X471" i="1"/>
  <c r="Z479" i="1" s="1"/>
  <c r="B471" i="1"/>
  <c r="BA470" i="1"/>
  <c r="BL470" i="1" s="1"/>
  <c r="AZ470" i="1"/>
  <c r="BO470" i="1" s="1"/>
  <c r="AT470" i="1"/>
  <c r="AV478" i="1" s="1"/>
  <c r="AP470" i="1"/>
  <c r="BK470" i="1" s="1"/>
  <c r="AO470" i="1"/>
  <c r="BN470" i="1" s="1"/>
  <c r="AI470" i="1"/>
  <c r="AJ478" i="1" s="1"/>
  <c r="AE470" i="1"/>
  <c r="BJ470" i="1" s="1"/>
  <c r="AD470" i="1"/>
  <c r="BM470" i="1" s="1"/>
  <c r="X470" i="1"/>
  <c r="Z478" i="1" s="1"/>
  <c r="B470" i="1"/>
  <c r="BA469" i="1"/>
  <c r="BL469" i="1" s="1"/>
  <c r="AZ469" i="1"/>
  <c r="BO469" i="1" s="1"/>
  <c r="AT469" i="1"/>
  <c r="AV477" i="1" s="1"/>
  <c r="AP469" i="1"/>
  <c r="BK469" i="1" s="1"/>
  <c r="AO469" i="1"/>
  <c r="BN469" i="1" s="1"/>
  <c r="AI469" i="1"/>
  <c r="AQ469" i="1" s="1"/>
  <c r="AR469" i="1" s="1"/>
  <c r="AE469" i="1"/>
  <c r="BJ469" i="1" s="1"/>
  <c r="AD469" i="1"/>
  <c r="BM469" i="1" s="1"/>
  <c r="E468" i="1" s="1"/>
  <c r="X469" i="1"/>
  <c r="Z477" i="1" s="1"/>
  <c r="B469" i="1"/>
  <c r="BA468" i="1"/>
  <c r="BL468" i="1" s="1"/>
  <c r="AZ468" i="1"/>
  <c r="BO468" i="1" s="1"/>
  <c r="AT468" i="1"/>
  <c r="AV476" i="1" s="1"/>
  <c r="AP468" i="1"/>
  <c r="BK468" i="1" s="1"/>
  <c r="AO468" i="1"/>
  <c r="BN468" i="1" s="1"/>
  <c r="AI468" i="1"/>
  <c r="AJ476" i="1" s="1"/>
  <c r="AE468" i="1"/>
  <c r="BJ468" i="1" s="1"/>
  <c r="AD468" i="1"/>
  <c r="BM468" i="1" s="1"/>
  <c r="X468" i="1"/>
  <c r="Z476" i="1" s="1"/>
  <c r="B468" i="1"/>
  <c r="BA467" i="1"/>
  <c r="BL467" i="1" s="1"/>
  <c r="AZ467" i="1"/>
  <c r="BO467" i="1" s="1"/>
  <c r="AT467" i="1"/>
  <c r="AV475" i="1" s="1"/>
  <c r="AP467" i="1"/>
  <c r="BK467" i="1" s="1"/>
  <c r="AO467" i="1"/>
  <c r="BN467" i="1" s="1"/>
  <c r="AI467" i="1"/>
  <c r="AQ467" i="1" s="1"/>
  <c r="AR467" i="1" s="1"/>
  <c r="AE467" i="1"/>
  <c r="BJ467" i="1" s="1"/>
  <c r="AD467" i="1"/>
  <c r="BM467" i="1" s="1"/>
  <c r="E466" i="1" s="1"/>
  <c r="X467" i="1"/>
  <c r="Z475" i="1" s="1"/>
  <c r="B467" i="1"/>
  <c r="BA466" i="1"/>
  <c r="BL466" i="1" s="1"/>
  <c r="AZ466" i="1"/>
  <c r="BO466" i="1" s="1"/>
  <c r="AT466" i="1"/>
  <c r="AV474" i="1" s="1"/>
  <c r="AP466" i="1"/>
  <c r="BK466" i="1" s="1"/>
  <c r="AO466" i="1"/>
  <c r="BN466" i="1" s="1"/>
  <c r="AI466" i="1"/>
  <c r="AJ474" i="1" s="1"/>
  <c r="AE466" i="1"/>
  <c r="BJ466" i="1" s="1"/>
  <c r="AD466" i="1"/>
  <c r="BM466" i="1" s="1"/>
  <c r="X466" i="1"/>
  <c r="Z474" i="1" s="1"/>
  <c r="B466" i="1"/>
  <c r="BA465" i="1"/>
  <c r="BL465" i="1" s="1"/>
  <c r="AZ465" i="1"/>
  <c r="BO465" i="1" s="1"/>
  <c r="AT465" i="1"/>
  <c r="AV473" i="1" s="1"/>
  <c r="AP465" i="1"/>
  <c r="BK465" i="1" s="1"/>
  <c r="AO465" i="1"/>
  <c r="BN465" i="1" s="1"/>
  <c r="AI465" i="1"/>
  <c r="AQ465" i="1" s="1"/>
  <c r="AR465" i="1" s="1"/>
  <c r="AE465" i="1"/>
  <c r="BJ465" i="1" s="1"/>
  <c r="AD465" i="1"/>
  <c r="BM465" i="1" s="1"/>
  <c r="E464" i="1" s="1"/>
  <c r="X465" i="1"/>
  <c r="Z473" i="1" s="1"/>
  <c r="B465" i="1"/>
  <c r="AT464" i="1"/>
  <c r="AV472" i="1" s="1"/>
  <c r="AI464" i="1"/>
  <c r="AJ472" i="1" s="1"/>
  <c r="X464" i="1"/>
  <c r="Z472" i="1" s="1"/>
  <c r="B464" i="1"/>
  <c r="BA463" i="1"/>
  <c r="BL463" i="1" s="1"/>
  <c r="AZ463" i="1"/>
  <c r="BO463" i="1" s="1"/>
  <c r="AT463" i="1"/>
  <c r="AV471" i="1" s="1"/>
  <c r="AP463" i="1"/>
  <c r="BK463" i="1" s="1"/>
  <c r="AO463" i="1"/>
  <c r="BN463" i="1" s="1"/>
  <c r="AI463" i="1"/>
  <c r="AQ463" i="1" s="1"/>
  <c r="AR463" i="1" s="1"/>
  <c r="AE463" i="1"/>
  <c r="BJ463" i="1" s="1"/>
  <c r="AD463" i="1"/>
  <c r="BM463" i="1" s="1"/>
  <c r="E462" i="1" s="1"/>
  <c r="X463" i="1"/>
  <c r="Z471" i="1" s="1"/>
  <c r="BA462" i="1"/>
  <c r="BL462" i="1" s="1"/>
  <c r="AZ462" i="1"/>
  <c r="BO462" i="1" s="1"/>
  <c r="AT462" i="1"/>
  <c r="AV470" i="1" s="1"/>
  <c r="AP462" i="1"/>
  <c r="BK462" i="1" s="1"/>
  <c r="AO462" i="1"/>
  <c r="BN462" i="1" s="1"/>
  <c r="AI462" i="1"/>
  <c r="AJ470" i="1" s="1"/>
  <c r="AE462" i="1"/>
  <c r="BJ462" i="1" s="1"/>
  <c r="AD462" i="1"/>
  <c r="BM462" i="1" s="1"/>
  <c r="X462" i="1"/>
  <c r="Z470" i="1" s="1"/>
  <c r="B462" i="1"/>
  <c r="BA461" i="1"/>
  <c r="BL461" i="1" s="1"/>
  <c r="AZ461" i="1"/>
  <c r="BO461" i="1" s="1"/>
  <c r="AT461" i="1"/>
  <c r="AV469" i="1" s="1"/>
  <c r="AP461" i="1"/>
  <c r="BK461" i="1" s="1"/>
  <c r="AO461" i="1"/>
  <c r="BN461" i="1" s="1"/>
  <c r="AI461" i="1"/>
  <c r="AQ461" i="1" s="1"/>
  <c r="AR461" i="1" s="1"/>
  <c r="AE461" i="1"/>
  <c r="BJ461" i="1" s="1"/>
  <c r="AD461" i="1"/>
  <c r="BM461" i="1" s="1"/>
  <c r="E460" i="1" s="1"/>
  <c r="X461" i="1"/>
  <c r="Z469" i="1" s="1"/>
  <c r="B461" i="1"/>
  <c r="BA460" i="1"/>
  <c r="BL460" i="1" s="1"/>
  <c r="AZ460" i="1"/>
  <c r="BO460" i="1" s="1"/>
  <c r="AT460" i="1"/>
  <c r="AV468" i="1" s="1"/>
  <c r="AP460" i="1"/>
  <c r="BK460" i="1" s="1"/>
  <c r="AO460" i="1"/>
  <c r="BN460" i="1" s="1"/>
  <c r="AI460" i="1"/>
  <c r="AJ468" i="1" s="1"/>
  <c r="AE460" i="1"/>
  <c r="BJ460" i="1" s="1"/>
  <c r="AD460" i="1"/>
  <c r="BM460" i="1" s="1"/>
  <c r="X460" i="1"/>
  <c r="Z468" i="1" s="1"/>
  <c r="B460" i="1"/>
  <c r="BA459" i="1"/>
  <c r="BL459" i="1" s="1"/>
  <c r="AZ459" i="1"/>
  <c r="BO459" i="1" s="1"/>
  <c r="AT459" i="1"/>
  <c r="AV467" i="1" s="1"/>
  <c r="AP459" i="1"/>
  <c r="BK459" i="1" s="1"/>
  <c r="AO459" i="1"/>
  <c r="BN459" i="1" s="1"/>
  <c r="AI459" i="1"/>
  <c r="AQ459" i="1" s="1"/>
  <c r="AR459" i="1" s="1"/>
  <c r="AE459" i="1"/>
  <c r="BJ459" i="1" s="1"/>
  <c r="AD459" i="1"/>
  <c r="BM459" i="1" s="1"/>
  <c r="E458" i="1" s="1"/>
  <c r="X459" i="1"/>
  <c r="Z467" i="1" s="1"/>
  <c r="B459" i="1"/>
  <c r="BA458" i="1"/>
  <c r="BL458" i="1" s="1"/>
  <c r="AZ458" i="1"/>
  <c r="BO458" i="1" s="1"/>
  <c r="AT458" i="1"/>
  <c r="AV466" i="1" s="1"/>
  <c r="AP458" i="1"/>
  <c r="BK458" i="1" s="1"/>
  <c r="AO458" i="1"/>
  <c r="BN458" i="1" s="1"/>
  <c r="AI458" i="1"/>
  <c r="AJ466" i="1" s="1"/>
  <c r="AE458" i="1"/>
  <c r="BJ458" i="1" s="1"/>
  <c r="AD458" i="1"/>
  <c r="BM458" i="1" s="1"/>
  <c r="X458" i="1"/>
  <c r="Z466" i="1" s="1"/>
  <c r="B458" i="1"/>
  <c r="BA457" i="1"/>
  <c r="BL457" i="1" s="1"/>
  <c r="AZ457" i="1"/>
  <c r="BO457" i="1" s="1"/>
  <c r="AT457" i="1"/>
  <c r="AV465" i="1" s="1"/>
  <c r="AP457" i="1"/>
  <c r="BK457" i="1" s="1"/>
  <c r="AO457" i="1"/>
  <c r="BN457" i="1" s="1"/>
  <c r="AI457" i="1"/>
  <c r="AQ457" i="1" s="1"/>
  <c r="AR457" i="1" s="1"/>
  <c r="AE457" i="1"/>
  <c r="BJ457" i="1" s="1"/>
  <c r="AD457" i="1"/>
  <c r="BM457" i="1" s="1"/>
  <c r="E456" i="1" s="1"/>
  <c r="X457" i="1"/>
  <c r="Z465" i="1" s="1"/>
  <c r="B457" i="1"/>
  <c r="BA456" i="1"/>
  <c r="BL456" i="1" s="1"/>
  <c r="AZ456" i="1"/>
  <c r="BO456" i="1" s="1"/>
  <c r="AT456" i="1"/>
  <c r="AV464" i="1" s="1"/>
  <c r="AP456" i="1"/>
  <c r="BK456" i="1" s="1"/>
  <c r="AO456" i="1"/>
  <c r="BN456" i="1" s="1"/>
  <c r="AI456" i="1"/>
  <c r="AJ464" i="1" s="1"/>
  <c r="AE456" i="1"/>
  <c r="BJ456" i="1" s="1"/>
  <c r="AD456" i="1"/>
  <c r="BM456" i="1" s="1"/>
  <c r="X456" i="1"/>
  <c r="Z464" i="1" s="1"/>
  <c r="B456" i="1"/>
  <c r="AT455" i="1"/>
  <c r="AV463" i="1" s="1"/>
  <c r="AI455" i="1"/>
  <c r="AQ455" i="1" s="1"/>
  <c r="AR455" i="1" s="1"/>
  <c r="X455" i="1"/>
  <c r="Z463" i="1" s="1"/>
  <c r="B455" i="1"/>
  <c r="BA454" i="1"/>
  <c r="BL454" i="1" s="1"/>
  <c r="AZ454" i="1"/>
  <c r="BO454" i="1" s="1"/>
  <c r="AT454" i="1"/>
  <c r="AV462" i="1" s="1"/>
  <c r="AP454" i="1"/>
  <c r="BK454" i="1" s="1"/>
  <c r="AO454" i="1"/>
  <c r="BN454" i="1" s="1"/>
  <c r="AI454" i="1"/>
  <c r="AJ462" i="1" s="1"/>
  <c r="AE454" i="1"/>
  <c r="BJ454" i="1" s="1"/>
  <c r="AD454" i="1"/>
  <c r="BM454" i="1" s="1"/>
  <c r="X454" i="1"/>
  <c r="Z462" i="1" s="1"/>
  <c r="BA453" i="1"/>
  <c r="BL453" i="1" s="1"/>
  <c r="AZ453" i="1"/>
  <c r="BO453" i="1" s="1"/>
  <c r="AT453" i="1"/>
  <c r="AV461" i="1" s="1"/>
  <c r="AP453" i="1"/>
  <c r="BK453" i="1" s="1"/>
  <c r="AO453" i="1"/>
  <c r="BN453" i="1" s="1"/>
  <c r="AI453" i="1"/>
  <c r="AQ453" i="1" s="1"/>
  <c r="AR453" i="1" s="1"/>
  <c r="AE453" i="1"/>
  <c r="BJ453" i="1" s="1"/>
  <c r="AD453" i="1"/>
  <c r="BM453" i="1" s="1"/>
  <c r="E452" i="1" s="1"/>
  <c r="X453" i="1"/>
  <c r="Z461" i="1" s="1"/>
  <c r="B453" i="1"/>
  <c r="BA452" i="1"/>
  <c r="BL452" i="1" s="1"/>
  <c r="AZ452" i="1"/>
  <c r="BO452" i="1" s="1"/>
  <c r="AT452" i="1"/>
  <c r="AV460" i="1" s="1"/>
  <c r="AP452" i="1"/>
  <c r="BK452" i="1" s="1"/>
  <c r="AO452" i="1"/>
  <c r="BN452" i="1" s="1"/>
  <c r="AI452" i="1"/>
  <c r="AJ460" i="1" s="1"/>
  <c r="AE452" i="1"/>
  <c r="BJ452" i="1" s="1"/>
  <c r="AD452" i="1"/>
  <c r="BM452" i="1" s="1"/>
  <c r="X452" i="1"/>
  <c r="Z460" i="1" s="1"/>
  <c r="B452" i="1"/>
  <c r="BA451" i="1"/>
  <c r="BL451" i="1" s="1"/>
  <c r="AZ451" i="1"/>
  <c r="BO451" i="1" s="1"/>
  <c r="AT451" i="1"/>
  <c r="AV459" i="1" s="1"/>
  <c r="AP451" i="1"/>
  <c r="BK451" i="1" s="1"/>
  <c r="AO451" i="1"/>
  <c r="BN451" i="1" s="1"/>
  <c r="AI451" i="1"/>
  <c r="AQ451" i="1" s="1"/>
  <c r="AR451" i="1" s="1"/>
  <c r="AE451" i="1"/>
  <c r="BJ451" i="1" s="1"/>
  <c r="AD451" i="1"/>
  <c r="BM451" i="1" s="1"/>
  <c r="E450" i="1" s="1"/>
  <c r="X451" i="1"/>
  <c r="Z459" i="1" s="1"/>
  <c r="B451" i="1"/>
  <c r="BA450" i="1"/>
  <c r="BL450" i="1" s="1"/>
  <c r="AZ450" i="1"/>
  <c r="BO450" i="1" s="1"/>
  <c r="AT450" i="1"/>
  <c r="AV458" i="1" s="1"/>
  <c r="AP450" i="1"/>
  <c r="BK450" i="1" s="1"/>
  <c r="AO450" i="1"/>
  <c r="BN450" i="1" s="1"/>
  <c r="AI450" i="1"/>
  <c r="AJ458" i="1" s="1"/>
  <c r="AE450" i="1"/>
  <c r="BJ450" i="1" s="1"/>
  <c r="AD450" i="1"/>
  <c r="BM450" i="1" s="1"/>
  <c r="X450" i="1"/>
  <c r="Z458" i="1" s="1"/>
  <c r="B450" i="1"/>
  <c r="BA449" i="1"/>
  <c r="BL449" i="1" s="1"/>
  <c r="AZ449" i="1"/>
  <c r="BO449" i="1" s="1"/>
  <c r="AT449" i="1"/>
  <c r="AV457" i="1" s="1"/>
  <c r="AP449" i="1"/>
  <c r="BK449" i="1" s="1"/>
  <c r="AO449" i="1"/>
  <c r="BN449" i="1" s="1"/>
  <c r="AI449" i="1"/>
  <c r="AQ449" i="1" s="1"/>
  <c r="AR449" i="1" s="1"/>
  <c r="AE449" i="1"/>
  <c r="BJ449" i="1" s="1"/>
  <c r="AD449" i="1"/>
  <c r="BM449" i="1" s="1"/>
  <c r="E448" i="1" s="1"/>
  <c r="X449" i="1"/>
  <c r="Z457" i="1" s="1"/>
  <c r="B449" i="1"/>
  <c r="BA448" i="1"/>
  <c r="BL448" i="1" s="1"/>
  <c r="AZ448" i="1"/>
  <c r="BO448" i="1" s="1"/>
  <c r="AT448" i="1"/>
  <c r="AV456" i="1" s="1"/>
  <c r="AP448" i="1"/>
  <c r="BK448" i="1" s="1"/>
  <c r="AO448" i="1"/>
  <c r="BN448" i="1" s="1"/>
  <c r="AI448" i="1"/>
  <c r="AJ456" i="1" s="1"/>
  <c r="AE448" i="1"/>
  <c r="BJ448" i="1" s="1"/>
  <c r="AD448" i="1"/>
  <c r="BM448" i="1" s="1"/>
  <c r="X448" i="1"/>
  <c r="Z456" i="1" s="1"/>
  <c r="B448" i="1"/>
  <c r="BA447" i="1"/>
  <c r="BL447" i="1" s="1"/>
  <c r="AZ447" i="1"/>
  <c r="BO447" i="1" s="1"/>
  <c r="AT447" i="1"/>
  <c r="BB447" i="1" s="1"/>
  <c r="BC447" i="1" s="1"/>
  <c r="BD447" i="1" s="1"/>
  <c r="AP447" i="1"/>
  <c r="BK447" i="1" s="1"/>
  <c r="AO447" i="1"/>
  <c r="BN447" i="1" s="1"/>
  <c r="AI447" i="1"/>
  <c r="AQ447" i="1" s="1"/>
  <c r="AR447" i="1" s="1"/>
  <c r="AE447" i="1"/>
  <c r="BJ447" i="1" s="1"/>
  <c r="AD447" i="1"/>
  <c r="BM447" i="1" s="1"/>
  <c r="E446" i="1" s="1"/>
  <c r="X447" i="1"/>
  <c r="AF447" i="1" s="1"/>
  <c r="AG447" i="1" s="1"/>
  <c r="AH447" i="1" s="1"/>
  <c r="B447" i="1"/>
  <c r="AT446" i="1"/>
  <c r="BB446" i="1" s="1"/>
  <c r="BC446" i="1" s="1"/>
  <c r="BD446" i="1" s="1"/>
  <c r="AI446" i="1"/>
  <c r="AJ454" i="1" s="1"/>
  <c r="X446" i="1"/>
  <c r="AF446" i="1" s="1"/>
  <c r="AG446" i="1" s="1"/>
  <c r="AH446" i="1" s="1"/>
  <c r="B446" i="1"/>
  <c r="BA445" i="1"/>
  <c r="BL445" i="1" s="1"/>
  <c r="AZ445" i="1"/>
  <c r="BO445" i="1" s="1"/>
  <c r="AT445" i="1"/>
  <c r="BB445" i="1" s="1"/>
  <c r="BC445" i="1" s="1"/>
  <c r="BD445" i="1" s="1"/>
  <c r="AP445" i="1"/>
  <c r="BK445" i="1" s="1"/>
  <c r="AO445" i="1"/>
  <c r="BN445" i="1" s="1"/>
  <c r="AI445" i="1"/>
  <c r="AQ445" i="1" s="1"/>
  <c r="AR445" i="1" s="1"/>
  <c r="AE445" i="1"/>
  <c r="BJ445" i="1" s="1"/>
  <c r="AD445" i="1"/>
  <c r="BM445" i="1" s="1"/>
  <c r="E444" i="1" s="1"/>
  <c r="X445" i="1"/>
  <c r="AF445" i="1" s="1"/>
  <c r="AG445" i="1" s="1"/>
  <c r="AH445" i="1" s="1"/>
  <c r="BA444" i="1"/>
  <c r="BL444" i="1" s="1"/>
  <c r="AZ444" i="1"/>
  <c r="BO444" i="1" s="1"/>
  <c r="AT444" i="1"/>
  <c r="BB444" i="1" s="1"/>
  <c r="BC444" i="1" s="1"/>
  <c r="BD444" i="1" s="1"/>
  <c r="AP444" i="1"/>
  <c r="BK444" i="1" s="1"/>
  <c r="AO444" i="1"/>
  <c r="BN444" i="1" s="1"/>
  <c r="AI444" i="1"/>
  <c r="AJ452" i="1" s="1"/>
  <c r="AE444" i="1"/>
  <c r="BJ444" i="1" s="1"/>
  <c r="AD444" i="1"/>
  <c r="BM444" i="1" s="1"/>
  <c r="X444" i="1"/>
  <c r="AF444" i="1" s="1"/>
  <c r="AG444" i="1" s="1"/>
  <c r="AH444" i="1" s="1"/>
  <c r="B444" i="1"/>
  <c r="BA443" i="1"/>
  <c r="BL443" i="1" s="1"/>
  <c r="AZ443" i="1"/>
  <c r="BO443" i="1" s="1"/>
  <c r="AT443" i="1"/>
  <c r="BB443" i="1" s="1"/>
  <c r="BC443" i="1" s="1"/>
  <c r="BD443" i="1" s="1"/>
  <c r="AP443" i="1"/>
  <c r="BK443" i="1" s="1"/>
  <c r="AO443" i="1"/>
  <c r="BN443" i="1" s="1"/>
  <c r="AI443" i="1"/>
  <c r="AQ443" i="1" s="1"/>
  <c r="AR443" i="1" s="1"/>
  <c r="AE443" i="1"/>
  <c r="BJ443" i="1" s="1"/>
  <c r="AD443" i="1"/>
  <c r="BM443" i="1" s="1"/>
  <c r="E442" i="1" s="1"/>
  <c r="X443" i="1"/>
  <c r="AF443" i="1" s="1"/>
  <c r="AG443" i="1" s="1"/>
  <c r="AH443" i="1" s="1"/>
  <c r="B443" i="1"/>
  <c r="BA442" i="1"/>
  <c r="BL442" i="1" s="1"/>
  <c r="AZ442" i="1"/>
  <c r="BO442" i="1" s="1"/>
  <c r="AT442" i="1"/>
  <c r="BB442" i="1" s="1"/>
  <c r="BC442" i="1" s="1"/>
  <c r="BD442" i="1" s="1"/>
  <c r="AP442" i="1"/>
  <c r="BK442" i="1" s="1"/>
  <c r="AO442" i="1"/>
  <c r="BN442" i="1" s="1"/>
  <c r="AI442" i="1"/>
  <c r="AJ450" i="1" s="1"/>
  <c r="AE442" i="1"/>
  <c r="BJ442" i="1" s="1"/>
  <c r="AD442" i="1"/>
  <c r="BM442" i="1" s="1"/>
  <c r="X442" i="1"/>
  <c r="AF442" i="1" s="1"/>
  <c r="AG442" i="1" s="1"/>
  <c r="AH442" i="1" s="1"/>
  <c r="B442" i="1"/>
  <c r="BA441" i="1"/>
  <c r="BL441" i="1" s="1"/>
  <c r="AZ441" i="1"/>
  <c r="BO441" i="1" s="1"/>
  <c r="AT441" i="1"/>
  <c r="BB441" i="1" s="1"/>
  <c r="BC441" i="1" s="1"/>
  <c r="BD441" i="1" s="1"/>
  <c r="AP441" i="1"/>
  <c r="BK441" i="1" s="1"/>
  <c r="AO441" i="1"/>
  <c r="BN441" i="1" s="1"/>
  <c r="AI441" i="1"/>
  <c r="AQ441" i="1" s="1"/>
  <c r="AR441" i="1" s="1"/>
  <c r="AE441" i="1"/>
  <c r="BJ441" i="1" s="1"/>
  <c r="AD441" i="1"/>
  <c r="BM441" i="1" s="1"/>
  <c r="E440" i="1" s="1"/>
  <c r="X441" i="1"/>
  <c r="AF441" i="1" s="1"/>
  <c r="AG441" i="1" s="1"/>
  <c r="AH441" i="1" s="1"/>
  <c r="B441" i="1"/>
  <c r="BA440" i="1"/>
  <c r="BL440" i="1" s="1"/>
  <c r="AZ440" i="1"/>
  <c r="BO440" i="1" s="1"/>
  <c r="AT440" i="1"/>
  <c r="BB440" i="1" s="1"/>
  <c r="BC440" i="1" s="1"/>
  <c r="BD440" i="1" s="1"/>
  <c r="AP440" i="1"/>
  <c r="BK440" i="1" s="1"/>
  <c r="AO440" i="1"/>
  <c r="BN440" i="1" s="1"/>
  <c r="AI440" i="1"/>
  <c r="AJ448" i="1" s="1"/>
  <c r="AE440" i="1"/>
  <c r="BJ440" i="1" s="1"/>
  <c r="AD440" i="1"/>
  <c r="BM440" i="1" s="1"/>
  <c r="X440" i="1"/>
  <c r="AF440" i="1" s="1"/>
  <c r="AG440" i="1" s="1"/>
  <c r="AH440" i="1" s="1"/>
  <c r="B440" i="1"/>
  <c r="BA439" i="1"/>
  <c r="BL439" i="1" s="1"/>
  <c r="AZ439" i="1"/>
  <c r="BO439" i="1" s="1"/>
  <c r="AT439" i="1"/>
  <c r="AV447" i="1" s="1"/>
  <c r="AP439" i="1"/>
  <c r="BK439" i="1" s="1"/>
  <c r="AO439" i="1"/>
  <c r="BN439" i="1" s="1"/>
  <c r="AI439" i="1"/>
  <c r="AQ439" i="1" s="1"/>
  <c r="AR439" i="1" s="1"/>
  <c r="AE439" i="1"/>
  <c r="BJ439" i="1" s="1"/>
  <c r="AD439" i="1"/>
  <c r="BM439" i="1" s="1"/>
  <c r="E438" i="1" s="1"/>
  <c r="X439" i="1"/>
  <c r="Z447" i="1" s="1"/>
  <c r="B439" i="1"/>
  <c r="BA438" i="1"/>
  <c r="BL438" i="1" s="1"/>
  <c r="AZ438" i="1"/>
  <c r="BO438" i="1" s="1"/>
  <c r="AT438" i="1"/>
  <c r="AV446" i="1" s="1"/>
  <c r="AP438" i="1"/>
  <c r="BK438" i="1" s="1"/>
  <c r="AO438" i="1"/>
  <c r="BN438" i="1" s="1"/>
  <c r="AI438" i="1"/>
  <c r="AJ446" i="1" s="1"/>
  <c r="AE438" i="1"/>
  <c r="BJ438" i="1" s="1"/>
  <c r="AD438" i="1"/>
  <c r="BM438" i="1" s="1"/>
  <c r="X438" i="1"/>
  <c r="Z446" i="1" s="1"/>
  <c r="B438" i="1"/>
  <c r="AT437" i="1"/>
  <c r="AV445" i="1" s="1"/>
  <c r="AI437" i="1"/>
  <c r="AQ437" i="1" s="1"/>
  <c r="AR437" i="1" s="1"/>
  <c r="X437" i="1"/>
  <c r="Z445" i="1" s="1"/>
  <c r="B437" i="1"/>
  <c r="BA436" i="1"/>
  <c r="BL436" i="1" s="1"/>
  <c r="AZ436" i="1"/>
  <c r="BO436" i="1" s="1"/>
  <c r="AT436" i="1"/>
  <c r="AV444" i="1" s="1"/>
  <c r="AP436" i="1"/>
  <c r="BK436" i="1" s="1"/>
  <c r="AO436" i="1"/>
  <c r="BN436" i="1" s="1"/>
  <c r="AI436" i="1"/>
  <c r="AJ444" i="1" s="1"/>
  <c r="AE436" i="1"/>
  <c r="BJ436" i="1" s="1"/>
  <c r="AD436" i="1"/>
  <c r="BM436" i="1" s="1"/>
  <c r="X436" i="1"/>
  <c r="Z444" i="1" s="1"/>
  <c r="BA435" i="1"/>
  <c r="BL435" i="1" s="1"/>
  <c r="AZ435" i="1"/>
  <c r="BO435" i="1" s="1"/>
  <c r="AT435" i="1"/>
  <c r="AV443" i="1" s="1"/>
  <c r="AP435" i="1"/>
  <c r="BK435" i="1" s="1"/>
  <c r="AO435" i="1"/>
  <c r="BN435" i="1" s="1"/>
  <c r="AI435" i="1"/>
  <c r="AQ435" i="1" s="1"/>
  <c r="AR435" i="1" s="1"/>
  <c r="AE435" i="1"/>
  <c r="BJ435" i="1" s="1"/>
  <c r="AD435" i="1"/>
  <c r="BM435" i="1" s="1"/>
  <c r="E434" i="1" s="1"/>
  <c r="X435" i="1"/>
  <c r="Z443" i="1" s="1"/>
  <c r="B435" i="1"/>
  <c r="BA434" i="1"/>
  <c r="BL434" i="1" s="1"/>
  <c r="AZ434" i="1"/>
  <c r="BO434" i="1" s="1"/>
  <c r="AT434" i="1"/>
  <c r="AV442" i="1" s="1"/>
  <c r="AP434" i="1"/>
  <c r="BK434" i="1" s="1"/>
  <c r="AO434" i="1"/>
  <c r="BN434" i="1" s="1"/>
  <c r="AI434" i="1"/>
  <c r="AJ442" i="1" s="1"/>
  <c r="AE434" i="1"/>
  <c r="BJ434" i="1" s="1"/>
  <c r="AD434" i="1"/>
  <c r="BM434" i="1" s="1"/>
  <c r="X434" i="1"/>
  <c r="Z442" i="1" s="1"/>
  <c r="B434" i="1"/>
  <c r="BA433" i="1"/>
  <c r="BL433" i="1" s="1"/>
  <c r="AZ433" i="1"/>
  <c r="BO433" i="1" s="1"/>
  <c r="AT433" i="1"/>
  <c r="AV441" i="1" s="1"/>
  <c r="AP433" i="1"/>
  <c r="BK433" i="1" s="1"/>
  <c r="AO433" i="1"/>
  <c r="BN433" i="1" s="1"/>
  <c r="AI433" i="1"/>
  <c r="AQ433" i="1" s="1"/>
  <c r="AR433" i="1" s="1"/>
  <c r="AE433" i="1"/>
  <c r="BJ433" i="1" s="1"/>
  <c r="AD433" i="1"/>
  <c r="BM433" i="1" s="1"/>
  <c r="E432" i="1" s="1"/>
  <c r="X433" i="1"/>
  <c r="Z441" i="1" s="1"/>
  <c r="B433" i="1"/>
  <c r="BA432" i="1"/>
  <c r="BL432" i="1" s="1"/>
  <c r="AZ432" i="1"/>
  <c r="BO432" i="1" s="1"/>
  <c r="AT432" i="1"/>
  <c r="AV440" i="1" s="1"/>
  <c r="AP432" i="1"/>
  <c r="BK432" i="1" s="1"/>
  <c r="AO432" i="1"/>
  <c r="BN432" i="1" s="1"/>
  <c r="AI432" i="1"/>
  <c r="AJ440" i="1" s="1"/>
  <c r="AE432" i="1"/>
  <c r="BJ432" i="1" s="1"/>
  <c r="AD432" i="1"/>
  <c r="BM432" i="1" s="1"/>
  <c r="X432" i="1"/>
  <c r="Z440" i="1" s="1"/>
  <c r="B432" i="1"/>
  <c r="BA431" i="1"/>
  <c r="BL431" i="1" s="1"/>
  <c r="AZ431" i="1"/>
  <c r="BO431" i="1" s="1"/>
  <c r="AT431" i="1"/>
  <c r="AV439" i="1" s="1"/>
  <c r="AP431" i="1"/>
  <c r="BK431" i="1" s="1"/>
  <c r="AO431" i="1"/>
  <c r="BN431" i="1" s="1"/>
  <c r="AI431" i="1"/>
  <c r="AQ431" i="1" s="1"/>
  <c r="AR431" i="1" s="1"/>
  <c r="AE431" i="1"/>
  <c r="BJ431" i="1" s="1"/>
  <c r="AD431" i="1"/>
  <c r="BM431" i="1" s="1"/>
  <c r="E430" i="1" s="1"/>
  <c r="X431" i="1"/>
  <c r="Z439" i="1" s="1"/>
  <c r="B431" i="1"/>
  <c r="BA430" i="1"/>
  <c r="BL430" i="1" s="1"/>
  <c r="AZ430" i="1"/>
  <c r="BO430" i="1" s="1"/>
  <c r="AT430" i="1"/>
  <c r="AV438" i="1" s="1"/>
  <c r="AP430" i="1"/>
  <c r="BK430" i="1" s="1"/>
  <c r="AO430" i="1"/>
  <c r="BN430" i="1" s="1"/>
  <c r="AI430" i="1"/>
  <c r="AJ438" i="1" s="1"/>
  <c r="AE430" i="1"/>
  <c r="BJ430" i="1" s="1"/>
  <c r="AD430" i="1"/>
  <c r="BM430" i="1" s="1"/>
  <c r="X430" i="1"/>
  <c r="Z438" i="1" s="1"/>
  <c r="B430" i="1"/>
  <c r="BA429" i="1"/>
  <c r="BL429" i="1" s="1"/>
  <c r="AZ429" i="1"/>
  <c r="BO429" i="1" s="1"/>
  <c r="AT429" i="1"/>
  <c r="AV437" i="1" s="1"/>
  <c r="AP429" i="1"/>
  <c r="BK429" i="1" s="1"/>
  <c r="AO429" i="1"/>
  <c r="BN429" i="1" s="1"/>
  <c r="AI429" i="1"/>
  <c r="AQ429" i="1" s="1"/>
  <c r="AR429" i="1" s="1"/>
  <c r="AE429" i="1"/>
  <c r="BJ429" i="1" s="1"/>
  <c r="AD429" i="1"/>
  <c r="BM429" i="1" s="1"/>
  <c r="E428" i="1" s="1"/>
  <c r="X429" i="1"/>
  <c r="Z437" i="1" s="1"/>
  <c r="B429" i="1"/>
  <c r="AT428" i="1"/>
  <c r="AV436" i="1" s="1"/>
  <c r="AI428" i="1"/>
  <c r="AJ436" i="1" s="1"/>
  <c r="X428" i="1"/>
  <c r="Z436" i="1" s="1"/>
  <c r="B428" i="1"/>
  <c r="BA427" i="1"/>
  <c r="BL427" i="1" s="1"/>
  <c r="AZ427" i="1"/>
  <c r="BO427" i="1" s="1"/>
  <c r="AT427" i="1"/>
  <c r="AV435" i="1" s="1"/>
  <c r="AP427" i="1"/>
  <c r="BK427" i="1" s="1"/>
  <c r="AO427" i="1"/>
  <c r="BN427" i="1" s="1"/>
  <c r="AI427" i="1"/>
  <c r="AQ427" i="1" s="1"/>
  <c r="AR427" i="1" s="1"/>
  <c r="AE427" i="1"/>
  <c r="BJ427" i="1" s="1"/>
  <c r="AD427" i="1"/>
  <c r="BM427" i="1" s="1"/>
  <c r="E426" i="1" s="1"/>
  <c r="X427" i="1"/>
  <c r="Z435" i="1" s="1"/>
  <c r="BA426" i="1"/>
  <c r="BL426" i="1" s="1"/>
  <c r="AZ426" i="1"/>
  <c r="BO426" i="1" s="1"/>
  <c r="AT426" i="1"/>
  <c r="AV434" i="1" s="1"/>
  <c r="AP426" i="1"/>
  <c r="BK426" i="1" s="1"/>
  <c r="AO426" i="1"/>
  <c r="BN426" i="1" s="1"/>
  <c r="AI426" i="1"/>
  <c r="AJ434" i="1" s="1"/>
  <c r="AE426" i="1"/>
  <c r="BJ426" i="1" s="1"/>
  <c r="AD426" i="1"/>
  <c r="BM426" i="1" s="1"/>
  <c r="X426" i="1"/>
  <c r="Z434" i="1" s="1"/>
  <c r="B426" i="1"/>
  <c r="BA425" i="1"/>
  <c r="BL425" i="1" s="1"/>
  <c r="AZ425" i="1"/>
  <c r="BO425" i="1" s="1"/>
  <c r="AT425" i="1"/>
  <c r="AV433" i="1" s="1"/>
  <c r="AP425" i="1"/>
  <c r="BK425" i="1" s="1"/>
  <c r="AO425" i="1"/>
  <c r="BN425" i="1" s="1"/>
  <c r="AI425" i="1"/>
  <c r="AQ425" i="1" s="1"/>
  <c r="AR425" i="1" s="1"/>
  <c r="AE425" i="1"/>
  <c r="BJ425" i="1" s="1"/>
  <c r="AD425" i="1"/>
  <c r="BM425" i="1" s="1"/>
  <c r="E424" i="1" s="1"/>
  <c r="X425" i="1"/>
  <c r="Z433" i="1" s="1"/>
  <c r="B425" i="1"/>
  <c r="BA424" i="1"/>
  <c r="BL424" i="1" s="1"/>
  <c r="AZ424" i="1"/>
  <c r="BO424" i="1" s="1"/>
  <c r="AT424" i="1"/>
  <c r="AV432" i="1" s="1"/>
  <c r="AP424" i="1"/>
  <c r="BK424" i="1" s="1"/>
  <c r="AO424" i="1"/>
  <c r="BN424" i="1" s="1"/>
  <c r="AI424" i="1"/>
  <c r="AJ432" i="1" s="1"/>
  <c r="AE424" i="1"/>
  <c r="BJ424" i="1" s="1"/>
  <c r="AD424" i="1"/>
  <c r="BM424" i="1" s="1"/>
  <c r="X424" i="1"/>
  <c r="Z432" i="1" s="1"/>
  <c r="B424" i="1"/>
  <c r="BA423" i="1"/>
  <c r="BL423" i="1" s="1"/>
  <c r="AZ423" i="1"/>
  <c r="BO423" i="1" s="1"/>
  <c r="AT423" i="1"/>
  <c r="AV431" i="1" s="1"/>
  <c r="AP423" i="1"/>
  <c r="BK423" i="1" s="1"/>
  <c r="AO423" i="1"/>
  <c r="BN423" i="1" s="1"/>
  <c r="AI423" i="1"/>
  <c r="AQ423" i="1" s="1"/>
  <c r="AR423" i="1" s="1"/>
  <c r="AE423" i="1"/>
  <c r="BJ423" i="1" s="1"/>
  <c r="AD423" i="1"/>
  <c r="BM423" i="1" s="1"/>
  <c r="E422" i="1" s="1"/>
  <c r="X423" i="1"/>
  <c r="Z431" i="1" s="1"/>
  <c r="B423" i="1"/>
  <c r="BA422" i="1"/>
  <c r="BL422" i="1" s="1"/>
  <c r="AZ422" i="1"/>
  <c r="BO422" i="1" s="1"/>
  <c r="AT422" i="1"/>
  <c r="AV430" i="1" s="1"/>
  <c r="AP422" i="1"/>
  <c r="BK422" i="1" s="1"/>
  <c r="AO422" i="1"/>
  <c r="BN422" i="1" s="1"/>
  <c r="AI422" i="1"/>
  <c r="AJ430" i="1" s="1"/>
  <c r="AE422" i="1"/>
  <c r="BJ422" i="1" s="1"/>
  <c r="AD422" i="1"/>
  <c r="BM422" i="1" s="1"/>
  <c r="X422" i="1"/>
  <c r="Z430" i="1" s="1"/>
  <c r="B422" i="1"/>
  <c r="BA421" i="1"/>
  <c r="BL421" i="1" s="1"/>
  <c r="AZ421" i="1"/>
  <c r="BO421" i="1" s="1"/>
  <c r="AT421" i="1"/>
  <c r="AV429" i="1" s="1"/>
  <c r="AP421" i="1"/>
  <c r="BK421" i="1" s="1"/>
  <c r="AO421" i="1"/>
  <c r="BN421" i="1" s="1"/>
  <c r="AI421" i="1"/>
  <c r="AQ421" i="1" s="1"/>
  <c r="AR421" i="1" s="1"/>
  <c r="AE421" i="1"/>
  <c r="BJ421" i="1" s="1"/>
  <c r="AD421" i="1"/>
  <c r="BM421" i="1" s="1"/>
  <c r="E420" i="1" s="1"/>
  <c r="X421" i="1"/>
  <c r="Z429" i="1" s="1"/>
  <c r="B421" i="1"/>
  <c r="BA420" i="1"/>
  <c r="BL420" i="1" s="1"/>
  <c r="AZ420" i="1"/>
  <c r="BO420" i="1" s="1"/>
  <c r="AT420" i="1"/>
  <c r="AV428" i="1" s="1"/>
  <c r="AP420" i="1"/>
  <c r="BK420" i="1" s="1"/>
  <c r="AO420" i="1"/>
  <c r="BN420" i="1" s="1"/>
  <c r="AI420" i="1"/>
  <c r="AJ428" i="1" s="1"/>
  <c r="AE420" i="1"/>
  <c r="BJ420" i="1" s="1"/>
  <c r="AD420" i="1"/>
  <c r="BM420" i="1" s="1"/>
  <c r="X420" i="1"/>
  <c r="Z428" i="1" s="1"/>
  <c r="B420" i="1"/>
  <c r="AT419" i="1"/>
  <c r="AV427" i="1" s="1"/>
  <c r="AI419" i="1"/>
  <c r="AQ419" i="1" s="1"/>
  <c r="AR419" i="1" s="1"/>
  <c r="X419" i="1"/>
  <c r="Z427" i="1" s="1"/>
  <c r="B419" i="1"/>
  <c r="BA418" i="1"/>
  <c r="BL418" i="1" s="1"/>
  <c r="AZ418" i="1"/>
  <c r="BO418" i="1" s="1"/>
  <c r="AT418" i="1"/>
  <c r="AV426" i="1" s="1"/>
  <c r="AP418" i="1"/>
  <c r="BK418" i="1" s="1"/>
  <c r="AO418" i="1"/>
  <c r="BN418" i="1" s="1"/>
  <c r="AI418" i="1"/>
  <c r="AJ426" i="1" s="1"/>
  <c r="AE418" i="1"/>
  <c r="BJ418" i="1" s="1"/>
  <c r="AD418" i="1"/>
  <c r="BM418" i="1" s="1"/>
  <c r="X418" i="1"/>
  <c r="Z426" i="1" s="1"/>
  <c r="BA417" i="1"/>
  <c r="BL417" i="1" s="1"/>
  <c r="AZ417" i="1"/>
  <c r="BO417" i="1" s="1"/>
  <c r="AT417" i="1"/>
  <c r="AV425" i="1" s="1"/>
  <c r="AP417" i="1"/>
  <c r="BK417" i="1" s="1"/>
  <c r="AO417" i="1"/>
  <c r="BN417" i="1" s="1"/>
  <c r="AI417" i="1"/>
  <c r="AQ417" i="1" s="1"/>
  <c r="AR417" i="1" s="1"/>
  <c r="AE417" i="1"/>
  <c r="BJ417" i="1" s="1"/>
  <c r="AD417" i="1"/>
  <c r="BM417" i="1" s="1"/>
  <c r="E416" i="1" s="1"/>
  <c r="X417" i="1"/>
  <c r="Z425" i="1" s="1"/>
  <c r="B417" i="1"/>
  <c r="BA416" i="1"/>
  <c r="BL416" i="1" s="1"/>
  <c r="AZ416" i="1"/>
  <c r="BO416" i="1" s="1"/>
  <c r="AT416" i="1"/>
  <c r="AV424" i="1" s="1"/>
  <c r="AP416" i="1"/>
  <c r="BK416" i="1" s="1"/>
  <c r="AO416" i="1"/>
  <c r="BN416" i="1" s="1"/>
  <c r="AI416" i="1"/>
  <c r="AJ424" i="1" s="1"/>
  <c r="AE416" i="1"/>
  <c r="BJ416" i="1" s="1"/>
  <c r="AD416" i="1"/>
  <c r="BM416" i="1" s="1"/>
  <c r="X416" i="1"/>
  <c r="Z424" i="1" s="1"/>
  <c r="B416" i="1"/>
  <c r="BA415" i="1"/>
  <c r="BL415" i="1" s="1"/>
  <c r="AZ415" i="1"/>
  <c r="BO415" i="1" s="1"/>
  <c r="AT415" i="1"/>
  <c r="AV423" i="1" s="1"/>
  <c r="AP415" i="1"/>
  <c r="BK415" i="1" s="1"/>
  <c r="AO415" i="1"/>
  <c r="BN415" i="1" s="1"/>
  <c r="AI415" i="1"/>
  <c r="AQ415" i="1" s="1"/>
  <c r="AR415" i="1" s="1"/>
  <c r="AE415" i="1"/>
  <c r="BJ415" i="1" s="1"/>
  <c r="AD415" i="1"/>
  <c r="BM415" i="1" s="1"/>
  <c r="E414" i="1" s="1"/>
  <c r="X415" i="1"/>
  <c r="Z423" i="1" s="1"/>
  <c r="B415" i="1"/>
  <c r="BA414" i="1"/>
  <c r="BL414" i="1" s="1"/>
  <c r="AZ414" i="1"/>
  <c r="BO414" i="1" s="1"/>
  <c r="AT414" i="1"/>
  <c r="AV422" i="1" s="1"/>
  <c r="AP414" i="1"/>
  <c r="BK414" i="1" s="1"/>
  <c r="AO414" i="1"/>
  <c r="BN414" i="1" s="1"/>
  <c r="AI414" i="1"/>
  <c r="AJ422" i="1" s="1"/>
  <c r="AE414" i="1"/>
  <c r="BJ414" i="1" s="1"/>
  <c r="AD414" i="1"/>
  <c r="BM414" i="1" s="1"/>
  <c r="X414" i="1"/>
  <c r="Z422" i="1" s="1"/>
  <c r="B414" i="1"/>
  <c r="BA413" i="1"/>
  <c r="BL413" i="1" s="1"/>
  <c r="AZ413" i="1"/>
  <c r="BO413" i="1" s="1"/>
  <c r="AT413" i="1"/>
  <c r="AV421" i="1" s="1"/>
  <c r="AP413" i="1"/>
  <c r="BK413" i="1" s="1"/>
  <c r="AO413" i="1"/>
  <c r="BN413" i="1" s="1"/>
  <c r="AI413" i="1"/>
  <c r="AQ413" i="1" s="1"/>
  <c r="AR413" i="1" s="1"/>
  <c r="AE413" i="1"/>
  <c r="BJ413" i="1" s="1"/>
  <c r="AD413" i="1"/>
  <c r="BM413" i="1" s="1"/>
  <c r="E412" i="1" s="1"/>
  <c r="X413" i="1"/>
  <c r="Z421" i="1" s="1"/>
  <c r="B413" i="1"/>
  <c r="BA412" i="1"/>
  <c r="BL412" i="1" s="1"/>
  <c r="AZ412" i="1"/>
  <c r="BO412" i="1" s="1"/>
  <c r="AT412" i="1"/>
  <c r="AV420" i="1" s="1"/>
  <c r="AP412" i="1"/>
  <c r="BK412" i="1" s="1"/>
  <c r="AO412" i="1"/>
  <c r="BN412" i="1" s="1"/>
  <c r="AI412" i="1"/>
  <c r="AJ420" i="1" s="1"/>
  <c r="AE412" i="1"/>
  <c r="BJ412" i="1" s="1"/>
  <c r="AD412" i="1"/>
  <c r="BM412" i="1" s="1"/>
  <c r="X412" i="1"/>
  <c r="Z420" i="1" s="1"/>
  <c r="B412" i="1"/>
  <c r="BA411" i="1"/>
  <c r="BL411" i="1" s="1"/>
  <c r="AZ411" i="1"/>
  <c r="BO411" i="1" s="1"/>
  <c r="AT411" i="1"/>
  <c r="AV419" i="1" s="1"/>
  <c r="AP411" i="1"/>
  <c r="BK411" i="1" s="1"/>
  <c r="AO411" i="1"/>
  <c r="BN411" i="1" s="1"/>
  <c r="AI411" i="1"/>
  <c r="AQ411" i="1" s="1"/>
  <c r="AR411" i="1" s="1"/>
  <c r="AE411" i="1"/>
  <c r="BJ411" i="1" s="1"/>
  <c r="AD411" i="1"/>
  <c r="BM411" i="1" s="1"/>
  <c r="E410" i="1" s="1"/>
  <c r="X411" i="1"/>
  <c r="Z419" i="1" s="1"/>
  <c r="B411" i="1"/>
  <c r="AT410" i="1"/>
  <c r="AV418" i="1" s="1"/>
  <c r="AI410" i="1"/>
  <c r="AJ418" i="1" s="1"/>
  <c r="X410" i="1"/>
  <c r="Z418" i="1" s="1"/>
  <c r="B410" i="1"/>
  <c r="BA409" i="1"/>
  <c r="BL409" i="1" s="1"/>
  <c r="AZ409" i="1"/>
  <c r="BO409" i="1" s="1"/>
  <c r="AT409" i="1"/>
  <c r="AV417" i="1" s="1"/>
  <c r="AP409" i="1"/>
  <c r="BK409" i="1" s="1"/>
  <c r="AO409" i="1"/>
  <c r="BN409" i="1" s="1"/>
  <c r="AI409" i="1"/>
  <c r="AQ409" i="1" s="1"/>
  <c r="AR409" i="1" s="1"/>
  <c r="AE409" i="1"/>
  <c r="BJ409" i="1" s="1"/>
  <c r="AD409" i="1"/>
  <c r="BM409" i="1" s="1"/>
  <c r="E408" i="1" s="1"/>
  <c r="X409" i="1"/>
  <c r="Z417" i="1" s="1"/>
  <c r="BA408" i="1"/>
  <c r="BL408" i="1" s="1"/>
  <c r="AZ408" i="1"/>
  <c r="BO408" i="1" s="1"/>
  <c r="AT408" i="1"/>
  <c r="AV416" i="1" s="1"/>
  <c r="AP408" i="1"/>
  <c r="BK408" i="1" s="1"/>
  <c r="AO408" i="1"/>
  <c r="BN408" i="1" s="1"/>
  <c r="AI408" i="1"/>
  <c r="AJ416" i="1" s="1"/>
  <c r="AE408" i="1"/>
  <c r="BJ408" i="1" s="1"/>
  <c r="AD408" i="1"/>
  <c r="BM408" i="1" s="1"/>
  <c r="X408" i="1"/>
  <c r="Z416" i="1" s="1"/>
  <c r="B408" i="1"/>
  <c r="BA407" i="1"/>
  <c r="BL407" i="1" s="1"/>
  <c r="AZ407" i="1"/>
  <c r="BO407" i="1" s="1"/>
  <c r="AT407" i="1"/>
  <c r="AV415" i="1" s="1"/>
  <c r="AP407" i="1"/>
  <c r="BK407" i="1" s="1"/>
  <c r="AO407" i="1"/>
  <c r="BN407" i="1" s="1"/>
  <c r="AI407" i="1"/>
  <c r="AQ407" i="1" s="1"/>
  <c r="AR407" i="1" s="1"/>
  <c r="AE407" i="1"/>
  <c r="BJ407" i="1" s="1"/>
  <c r="AD407" i="1"/>
  <c r="BM407" i="1" s="1"/>
  <c r="E406" i="1" s="1"/>
  <c r="X407" i="1"/>
  <c r="Z415" i="1" s="1"/>
  <c r="B407" i="1"/>
  <c r="BA406" i="1"/>
  <c r="BL406" i="1" s="1"/>
  <c r="AZ406" i="1"/>
  <c r="BO406" i="1" s="1"/>
  <c r="AT406" i="1"/>
  <c r="AV414" i="1" s="1"/>
  <c r="AP406" i="1"/>
  <c r="BK406" i="1" s="1"/>
  <c r="AO406" i="1"/>
  <c r="BN406" i="1" s="1"/>
  <c r="AI406" i="1"/>
  <c r="AJ414" i="1" s="1"/>
  <c r="AE406" i="1"/>
  <c r="BJ406" i="1" s="1"/>
  <c r="AD406" i="1"/>
  <c r="BM406" i="1" s="1"/>
  <c r="X406" i="1"/>
  <c r="Z414" i="1" s="1"/>
  <c r="B406" i="1"/>
  <c r="BA405" i="1"/>
  <c r="BL405" i="1" s="1"/>
  <c r="AZ405" i="1"/>
  <c r="BO405" i="1" s="1"/>
  <c r="AT405" i="1"/>
  <c r="AV413" i="1" s="1"/>
  <c r="AP405" i="1"/>
  <c r="BK405" i="1" s="1"/>
  <c r="AO405" i="1"/>
  <c r="BN405" i="1" s="1"/>
  <c r="AI405" i="1"/>
  <c r="AQ405" i="1" s="1"/>
  <c r="AR405" i="1" s="1"/>
  <c r="AE405" i="1"/>
  <c r="BJ405" i="1" s="1"/>
  <c r="AD405" i="1"/>
  <c r="BM405" i="1" s="1"/>
  <c r="E404" i="1" s="1"/>
  <c r="X405" i="1"/>
  <c r="Z413" i="1" s="1"/>
  <c r="B405" i="1"/>
  <c r="BA404" i="1"/>
  <c r="BL404" i="1" s="1"/>
  <c r="AZ404" i="1"/>
  <c r="BO404" i="1" s="1"/>
  <c r="AT404" i="1"/>
  <c r="AV412" i="1" s="1"/>
  <c r="AP404" i="1"/>
  <c r="BK404" i="1" s="1"/>
  <c r="AO404" i="1"/>
  <c r="BN404" i="1" s="1"/>
  <c r="AI404" i="1"/>
  <c r="AJ412" i="1" s="1"/>
  <c r="AE404" i="1"/>
  <c r="BJ404" i="1" s="1"/>
  <c r="AD404" i="1"/>
  <c r="BM404" i="1" s="1"/>
  <c r="X404" i="1"/>
  <c r="Z412" i="1" s="1"/>
  <c r="B404" i="1"/>
  <c r="BA403" i="1"/>
  <c r="BL403" i="1" s="1"/>
  <c r="AZ403" i="1"/>
  <c r="BO403" i="1" s="1"/>
  <c r="AT403" i="1"/>
  <c r="AV411" i="1" s="1"/>
  <c r="AP403" i="1"/>
  <c r="BK403" i="1" s="1"/>
  <c r="AO403" i="1"/>
  <c r="BN403" i="1" s="1"/>
  <c r="AI403" i="1"/>
  <c r="AQ403" i="1" s="1"/>
  <c r="AR403" i="1" s="1"/>
  <c r="AE403" i="1"/>
  <c r="BJ403" i="1" s="1"/>
  <c r="AD403" i="1"/>
  <c r="BM403" i="1" s="1"/>
  <c r="X403" i="1"/>
  <c r="Z411" i="1" s="1"/>
  <c r="B403" i="1"/>
  <c r="BA402" i="1"/>
  <c r="BL402" i="1" s="1"/>
  <c r="AZ402" i="1"/>
  <c r="BO402" i="1" s="1"/>
  <c r="AT402" i="1"/>
  <c r="AV410" i="1" s="1"/>
  <c r="AP402" i="1"/>
  <c r="BK402" i="1" s="1"/>
  <c r="AO402" i="1"/>
  <c r="BN402" i="1" s="1"/>
  <c r="AI402" i="1"/>
  <c r="AQ402" i="1" s="1"/>
  <c r="AR402" i="1" s="1"/>
  <c r="AE402" i="1"/>
  <c r="BJ402" i="1" s="1"/>
  <c r="AD402" i="1"/>
  <c r="BM402" i="1" s="1"/>
  <c r="X402" i="1"/>
  <c r="Z410" i="1" s="1"/>
  <c r="B402" i="1"/>
  <c r="AT401" i="1"/>
  <c r="AV409" i="1" s="1"/>
  <c r="AI401" i="1"/>
  <c r="AQ401" i="1" s="1"/>
  <c r="AR401" i="1" s="1"/>
  <c r="X401" i="1"/>
  <c r="Z409" i="1" s="1"/>
  <c r="B401" i="1"/>
  <c r="BA400" i="1"/>
  <c r="BL400" i="1" s="1"/>
  <c r="AZ400" i="1"/>
  <c r="BO400" i="1" s="1"/>
  <c r="AT400" i="1"/>
  <c r="AV408" i="1" s="1"/>
  <c r="AP400" i="1"/>
  <c r="BK400" i="1" s="1"/>
  <c r="AO400" i="1"/>
  <c r="BN400" i="1" s="1"/>
  <c r="AI400" i="1"/>
  <c r="AQ400" i="1" s="1"/>
  <c r="AR400" i="1" s="1"/>
  <c r="AE400" i="1"/>
  <c r="BJ400" i="1" s="1"/>
  <c r="AD400" i="1"/>
  <c r="BM400" i="1" s="1"/>
  <c r="X400" i="1"/>
  <c r="Z408" i="1" s="1"/>
  <c r="BA399" i="1"/>
  <c r="BL399" i="1" s="1"/>
  <c r="AZ399" i="1"/>
  <c r="BO399" i="1" s="1"/>
  <c r="AT399" i="1"/>
  <c r="AV407" i="1" s="1"/>
  <c r="AP399" i="1"/>
  <c r="BK399" i="1" s="1"/>
  <c r="AO399" i="1"/>
  <c r="BN399" i="1" s="1"/>
  <c r="AI399" i="1"/>
  <c r="AQ399" i="1" s="1"/>
  <c r="AR399" i="1" s="1"/>
  <c r="AE399" i="1"/>
  <c r="BJ399" i="1" s="1"/>
  <c r="AD399" i="1"/>
  <c r="BM399" i="1" s="1"/>
  <c r="X399" i="1"/>
  <c r="Z407" i="1" s="1"/>
  <c r="B399" i="1"/>
  <c r="BA398" i="1"/>
  <c r="BL398" i="1" s="1"/>
  <c r="AZ398" i="1"/>
  <c r="BO398" i="1" s="1"/>
  <c r="AT398" i="1"/>
  <c r="AV406" i="1" s="1"/>
  <c r="AP398" i="1"/>
  <c r="BK398" i="1" s="1"/>
  <c r="AO398" i="1"/>
  <c r="BN398" i="1" s="1"/>
  <c r="AI398" i="1"/>
  <c r="AQ398" i="1" s="1"/>
  <c r="AR398" i="1" s="1"/>
  <c r="AE398" i="1"/>
  <c r="BJ398" i="1" s="1"/>
  <c r="AD398" i="1"/>
  <c r="BM398" i="1" s="1"/>
  <c r="X398" i="1"/>
  <c r="Z406" i="1" s="1"/>
  <c r="B398" i="1"/>
  <c r="BA397" i="1"/>
  <c r="BL397" i="1" s="1"/>
  <c r="AZ397" i="1"/>
  <c r="BO397" i="1" s="1"/>
  <c r="AT397" i="1"/>
  <c r="AV405" i="1" s="1"/>
  <c r="AP397" i="1"/>
  <c r="BK397" i="1" s="1"/>
  <c r="AO397" i="1"/>
  <c r="BN397" i="1" s="1"/>
  <c r="AI397" i="1"/>
  <c r="AQ397" i="1" s="1"/>
  <c r="AR397" i="1" s="1"/>
  <c r="AE397" i="1"/>
  <c r="BJ397" i="1" s="1"/>
  <c r="AD397" i="1"/>
  <c r="BM397" i="1" s="1"/>
  <c r="X397" i="1"/>
  <c r="Z405" i="1" s="1"/>
  <c r="B397" i="1"/>
  <c r="BA396" i="1"/>
  <c r="BL396" i="1" s="1"/>
  <c r="AZ396" i="1"/>
  <c r="BO396" i="1" s="1"/>
  <c r="AT396" i="1"/>
  <c r="AV404" i="1" s="1"/>
  <c r="AP396" i="1"/>
  <c r="BK396" i="1" s="1"/>
  <c r="AO396" i="1"/>
  <c r="BN396" i="1" s="1"/>
  <c r="AI396" i="1"/>
  <c r="AQ396" i="1" s="1"/>
  <c r="AR396" i="1" s="1"/>
  <c r="AE396" i="1"/>
  <c r="BJ396" i="1" s="1"/>
  <c r="AD396" i="1"/>
  <c r="BM396" i="1" s="1"/>
  <c r="X396" i="1"/>
  <c r="Z404" i="1" s="1"/>
  <c r="B396" i="1"/>
  <c r="BA395" i="1"/>
  <c r="BL395" i="1" s="1"/>
  <c r="AZ395" i="1"/>
  <c r="BO395" i="1" s="1"/>
  <c r="AT395" i="1"/>
  <c r="AV403" i="1" s="1"/>
  <c r="AP395" i="1"/>
  <c r="BK395" i="1" s="1"/>
  <c r="AO395" i="1"/>
  <c r="BN395" i="1" s="1"/>
  <c r="AI395" i="1"/>
  <c r="AK403" i="1" s="1"/>
  <c r="AE395" i="1"/>
  <c r="BJ395" i="1" s="1"/>
  <c r="AD395" i="1"/>
  <c r="BM395" i="1" s="1"/>
  <c r="X395" i="1"/>
  <c r="Y403" i="1" s="1"/>
  <c r="B395" i="1"/>
  <c r="BA394" i="1"/>
  <c r="BL394" i="1" s="1"/>
  <c r="AZ394" i="1"/>
  <c r="BO394" i="1" s="1"/>
  <c r="AT394" i="1"/>
  <c r="AU402" i="1" s="1"/>
  <c r="AP394" i="1"/>
  <c r="BK394" i="1" s="1"/>
  <c r="AO394" i="1"/>
  <c r="BN394" i="1" s="1"/>
  <c r="AI394" i="1"/>
  <c r="AK402" i="1" s="1"/>
  <c r="AE394" i="1"/>
  <c r="BJ394" i="1" s="1"/>
  <c r="AD394" i="1"/>
  <c r="BM394" i="1" s="1"/>
  <c r="X394" i="1"/>
  <c r="Y402" i="1" s="1"/>
  <c r="B394" i="1"/>
  <c r="BA393" i="1"/>
  <c r="BL393" i="1" s="1"/>
  <c r="AZ393" i="1"/>
  <c r="BO393" i="1" s="1"/>
  <c r="AT393" i="1"/>
  <c r="AU401" i="1" s="1"/>
  <c r="AP393" i="1"/>
  <c r="BK393" i="1" s="1"/>
  <c r="AO393" i="1"/>
  <c r="BN393" i="1" s="1"/>
  <c r="AI393" i="1"/>
  <c r="AK401" i="1" s="1"/>
  <c r="AE393" i="1"/>
  <c r="BJ393" i="1" s="1"/>
  <c r="AD393" i="1"/>
  <c r="BM393" i="1" s="1"/>
  <c r="X393" i="1"/>
  <c r="Y401" i="1" s="1"/>
  <c r="B393" i="1"/>
  <c r="AT392" i="1"/>
  <c r="AU400" i="1" s="1"/>
  <c r="AI392" i="1"/>
  <c r="AK400" i="1" s="1"/>
  <c r="X392" i="1"/>
  <c r="Y400" i="1" s="1"/>
  <c r="B392" i="1"/>
  <c r="BA391" i="1"/>
  <c r="BL391" i="1" s="1"/>
  <c r="AZ391" i="1"/>
  <c r="BO391" i="1" s="1"/>
  <c r="AT391" i="1"/>
  <c r="AU399" i="1" s="1"/>
  <c r="AP391" i="1"/>
  <c r="BK391" i="1" s="1"/>
  <c r="AO391" i="1"/>
  <c r="BN391" i="1" s="1"/>
  <c r="AI391" i="1"/>
  <c r="AK399" i="1" s="1"/>
  <c r="AE391" i="1"/>
  <c r="BJ391" i="1" s="1"/>
  <c r="AD391" i="1"/>
  <c r="BM391" i="1" s="1"/>
  <c r="X391" i="1"/>
  <c r="Y399" i="1" s="1"/>
  <c r="BA390" i="1"/>
  <c r="BL390" i="1" s="1"/>
  <c r="AZ390" i="1"/>
  <c r="BO390" i="1" s="1"/>
  <c r="AT390" i="1"/>
  <c r="AU398" i="1" s="1"/>
  <c r="AP390" i="1"/>
  <c r="BK390" i="1" s="1"/>
  <c r="AO390" i="1"/>
  <c r="BN390" i="1" s="1"/>
  <c r="AI390" i="1"/>
  <c r="AK398" i="1" s="1"/>
  <c r="AE390" i="1"/>
  <c r="BJ390" i="1" s="1"/>
  <c r="AD390" i="1"/>
  <c r="BM390" i="1" s="1"/>
  <c r="X390" i="1"/>
  <c r="Y398" i="1" s="1"/>
  <c r="B390" i="1"/>
  <c r="BA389" i="1"/>
  <c r="BL389" i="1" s="1"/>
  <c r="AZ389" i="1"/>
  <c r="BO389" i="1" s="1"/>
  <c r="AT389" i="1"/>
  <c r="AU397" i="1" s="1"/>
  <c r="AP389" i="1"/>
  <c r="BK389" i="1" s="1"/>
  <c r="AO389" i="1"/>
  <c r="BN389" i="1" s="1"/>
  <c r="AI389" i="1"/>
  <c r="AK397" i="1" s="1"/>
  <c r="AE389" i="1"/>
  <c r="BJ389" i="1" s="1"/>
  <c r="AD389" i="1"/>
  <c r="BM389" i="1" s="1"/>
  <c r="X389" i="1"/>
  <c r="Y397" i="1" s="1"/>
  <c r="B389" i="1"/>
  <c r="BA388" i="1"/>
  <c r="BL388" i="1" s="1"/>
  <c r="AZ388" i="1"/>
  <c r="BO388" i="1" s="1"/>
  <c r="AT388" i="1"/>
  <c r="AU396" i="1" s="1"/>
  <c r="AP388" i="1"/>
  <c r="BK388" i="1" s="1"/>
  <c r="AO388" i="1"/>
  <c r="BN388" i="1" s="1"/>
  <c r="AI388" i="1"/>
  <c r="AK396" i="1" s="1"/>
  <c r="AE388" i="1"/>
  <c r="BJ388" i="1" s="1"/>
  <c r="AD388" i="1"/>
  <c r="BM388" i="1" s="1"/>
  <c r="X388" i="1"/>
  <c r="Y396" i="1" s="1"/>
  <c r="B388" i="1"/>
  <c r="BA387" i="1"/>
  <c r="BL387" i="1" s="1"/>
  <c r="AZ387" i="1"/>
  <c r="BO387" i="1" s="1"/>
  <c r="AT387" i="1"/>
  <c r="AU395" i="1" s="1"/>
  <c r="AP387" i="1"/>
  <c r="BK387" i="1" s="1"/>
  <c r="AO387" i="1"/>
  <c r="BN387" i="1" s="1"/>
  <c r="AI387" i="1"/>
  <c r="AK395" i="1" s="1"/>
  <c r="AE387" i="1"/>
  <c r="BJ387" i="1" s="1"/>
  <c r="AD387" i="1"/>
  <c r="BM387" i="1" s="1"/>
  <c r="X387" i="1"/>
  <c r="Y395" i="1" s="1"/>
  <c r="B387" i="1"/>
  <c r="BA386" i="1"/>
  <c r="BL386" i="1" s="1"/>
  <c r="AZ386" i="1"/>
  <c r="BO386" i="1" s="1"/>
  <c r="AT386" i="1"/>
  <c r="AU394" i="1" s="1"/>
  <c r="AP386" i="1"/>
  <c r="BK386" i="1" s="1"/>
  <c r="AO386" i="1"/>
  <c r="BN386" i="1" s="1"/>
  <c r="AI386" i="1"/>
  <c r="AK394" i="1" s="1"/>
  <c r="AE386" i="1"/>
  <c r="BJ386" i="1" s="1"/>
  <c r="AD386" i="1"/>
  <c r="BM386" i="1" s="1"/>
  <c r="X386" i="1"/>
  <c r="Y394" i="1" s="1"/>
  <c r="B386" i="1"/>
  <c r="BA385" i="1"/>
  <c r="BL385" i="1" s="1"/>
  <c r="AZ385" i="1"/>
  <c r="BO385" i="1" s="1"/>
  <c r="AT385" i="1"/>
  <c r="AU393" i="1" s="1"/>
  <c r="AP385" i="1"/>
  <c r="BK385" i="1" s="1"/>
  <c r="AO385" i="1"/>
  <c r="BN385" i="1" s="1"/>
  <c r="AI385" i="1"/>
  <c r="AK393" i="1" s="1"/>
  <c r="AE385" i="1"/>
  <c r="BJ385" i="1" s="1"/>
  <c r="AD385" i="1"/>
  <c r="BM385" i="1" s="1"/>
  <c r="X385" i="1"/>
  <c r="Y393" i="1" s="1"/>
  <c r="B385" i="1"/>
  <c r="BA384" i="1"/>
  <c r="BL384" i="1" s="1"/>
  <c r="AZ384" i="1"/>
  <c r="BO384" i="1" s="1"/>
  <c r="AT384" i="1"/>
  <c r="AU392" i="1" s="1"/>
  <c r="AP384" i="1"/>
  <c r="BK384" i="1" s="1"/>
  <c r="AO384" i="1"/>
  <c r="BN384" i="1" s="1"/>
  <c r="AI384" i="1"/>
  <c r="AK392" i="1" s="1"/>
  <c r="AE384" i="1"/>
  <c r="BJ384" i="1" s="1"/>
  <c r="AD384" i="1"/>
  <c r="BM384" i="1" s="1"/>
  <c r="X384" i="1"/>
  <c r="Y392" i="1" s="1"/>
  <c r="B384" i="1"/>
  <c r="AT383" i="1"/>
  <c r="AU391" i="1" s="1"/>
  <c r="AI383" i="1"/>
  <c r="AK391" i="1" s="1"/>
  <c r="X383" i="1"/>
  <c r="Y391" i="1" s="1"/>
  <c r="B383" i="1"/>
  <c r="BA382" i="1"/>
  <c r="BL382" i="1" s="1"/>
  <c r="AZ382" i="1"/>
  <c r="BO382" i="1" s="1"/>
  <c r="AT382" i="1"/>
  <c r="AU390" i="1" s="1"/>
  <c r="AP382" i="1"/>
  <c r="BK382" i="1" s="1"/>
  <c r="AO382" i="1"/>
  <c r="BN382" i="1" s="1"/>
  <c r="AI382" i="1"/>
  <c r="AK390" i="1" s="1"/>
  <c r="AE382" i="1"/>
  <c r="BJ382" i="1" s="1"/>
  <c r="AD382" i="1"/>
  <c r="BM382" i="1" s="1"/>
  <c r="X382" i="1"/>
  <c r="Y390" i="1" s="1"/>
  <c r="BA381" i="1"/>
  <c r="BL381" i="1" s="1"/>
  <c r="AZ381" i="1"/>
  <c r="BO381" i="1" s="1"/>
  <c r="AT381" i="1"/>
  <c r="AU389" i="1" s="1"/>
  <c r="AP381" i="1"/>
  <c r="BK381" i="1" s="1"/>
  <c r="AO381" i="1"/>
  <c r="BN381" i="1" s="1"/>
  <c r="AI381" i="1"/>
  <c r="AK389" i="1" s="1"/>
  <c r="AE381" i="1"/>
  <c r="BJ381" i="1" s="1"/>
  <c r="AD381" i="1"/>
  <c r="BM381" i="1" s="1"/>
  <c r="X381" i="1"/>
  <c r="Y389" i="1" s="1"/>
  <c r="B381" i="1"/>
  <c r="BA380" i="1"/>
  <c r="BL380" i="1" s="1"/>
  <c r="AZ380" i="1"/>
  <c r="BO380" i="1" s="1"/>
  <c r="AT380" i="1"/>
  <c r="AU388" i="1" s="1"/>
  <c r="AP380" i="1"/>
  <c r="BK380" i="1" s="1"/>
  <c r="AO380" i="1"/>
  <c r="BN380" i="1" s="1"/>
  <c r="AI380" i="1"/>
  <c r="AK388" i="1" s="1"/>
  <c r="AE380" i="1"/>
  <c r="BJ380" i="1" s="1"/>
  <c r="AD380" i="1"/>
  <c r="BM380" i="1" s="1"/>
  <c r="X380" i="1"/>
  <c r="Y388" i="1" s="1"/>
  <c r="B380" i="1"/>
  <c r="BA379" i="1"/>
  <c r="BL379" i="1" s="1"/>
  <c r="AZ379" i="1"/>
  <c r="BO379" i="1" s="1"/>
  <c r="AT379" i="1"/>
  <c r="AU387" i="1" s="1"/>
  <c r="AP379" i="1"/>
  <c r="BK379" i="1" s="1"/>
  <c r="AO379" i="1"/>
  <c r="BN379" i="1" s="1"/>
  <c r="AI379" i="1"/>
  <c r="AK387" i="1" s="1"/>
  <c r="AE379" i="1"/>
  <c r="BJ379" i="1" s="1"/>
  <c r="AD379" i="1"/>
  <c r="BM379" i="1" s="1"/>
  <c r="X379" i="1"/>
  <c r="Y387" i="1" s="1"/>
  <c r="B379" i="1"/>
  <c r="BA378" i="1"/>
  <c r="BL378" i="1" s="1"/>
  <c r="AZ378" i="1"/>
  <c r="BO378" i="1" s="1"/>
  <c r="AT378" i="1"/>
  <c r="AU386" i="1" s="1"/>
  <c r="AP378" i="1"/>
  <c r="BK378" i="1" s="1"/>
  <c r="AO378" i="1"/>
  <c r="BN378" i="1" s="1"/>
  <c r="AI378" i="1"/>
  <c r="AK386" i="1" s="1"/>
  <c r="AE378" i="1"/>
  <c r="BJ378" i="1" s="1"/>
  <c r="AD378" i="1"/>
  <c r="BM378" i="1" s="1"/>
  <c r="X378" i="1"/>
  <c r="Y386" i="1" s="1"/>
  <c r="B378" i="1"/>
  <c r="BA377" i="1"/>
  <c r="BL377" i="1" s="1"/>
  <c r="AZ377" i="1"/>
  <c r="BO377" i="1" s="1"/>
  <c r="AT377" i="1"/>
  <c r="AU385" i="1" s="1"/>
  <c r="AP377" i="1"/>
  <c r="BK377" i="1" s="1"/>
  <c r="AO377" i="1"/>
  <c r="BN377" i="1" s="1"/>
  <c r="AI377" i="1"/>
  <c r="AK385" i="1" s="1"/>
  <c r="AE377" i="1"/>
  <c r="BJ377" i="1" s="1"/>
  <c r="AD377" i="1"/>
  <c r="BM377" i="1" s="1"/>
  <c r="X377" i="1"/>
  <c r="Y385" i="1" s="1"/>
  <c r="B377" i="1"/>
  <c r="BA376" i="1"/>
  <c r="BL376" i="1" s="1"/>
  <c r="AZ376" i="1"/>
  <c r="BO376" i="1" s="1"/>
  <c r="AT376" i="1"/>
  <c r="AU384" i="1" s="1"/>
  <c r="AP376" i="1"/>
  <c r="BK376" i="1" s="1"/>
  <c r="AO376" i="1"/>
  <c r="BN376" i="1" s="1"/>
  <c r="AI376" i="1"/>
  <c r="AK384" i="1" s="1"/>
  <c r="AE376" i="1"/>
  <c r="BJ376" i="1" s="1"/>
  <c r="AD376" i="1"/>
  <c r="BM376" i="1" s="1"/>
  <c r="X376" i="1"/>
  <c r="Y384" i="1" s="1"/>
  <c r="B376" i="1"/>
  <c r="BA375" i="1"/>
  <c r="BL375" i="1" s="1"/>
  <c r="AZ375" i="1"/>
  <c r="BO375" i="1" s="1"/>
  <c r="AT375" i="1"/>
  <c r="AU383" i="1" s="1"/>
  <c r="AP375" i="1"/>
  <c r="BK375" i="1" s="1"/>
  <c r="AO375" i="1"/>
  <c r="BN375" i="1" s="1"/>
  <c r="AI375" i="1"/>
  <c r="AK383" i="1" s="1"/>
  <c r="AE375" i="1"/>
  <c r="BJ375" i="1" s="1"/>
  <c r="AD375" i="1"/>
  <c r="BM375" i="1" s="1"/>
  <c r="X375" i="1"/>
  <c r="Y383" i="1" s="1"/>
  <c r="B375" i="1"/>
  <c r="AT374" i="1"/>
  <c r="AU382" i="1" s="1"/>
  <c r="AI374" i="1"/>
  <c r="AK382" i="1" s="1"/>
  <c r="X374" i="1"/>
  <c r="Y382" i="1" s="1"/>
  <c r="B374" i="1"/>
  <c r="BA373" i="1"/>
  <c r="BL373" i="1" s="1"/>
  <c r="AZ373" i="1"/>
  <c r="BO373" i="1" s="1"/>
  <c r="AT373" i="1"/>
  <c r="AU381" i="1" s="1"/>
  <c r="AP373" i="1"/>
  <c r="BK373" i="1" s="1"/>
  <c r="AO373" i="1"/>
  <c r="BN373" i="1" s="1"/>
  <c r="AI373" i="1"/>
  <c r="AK381" i="1" s="1"/>
  <c r="AE373" i="1"/>
  <c r="BJ373" i="1" s="1"/>
  <c r="AD373" i="1"/>
  <c r="BM373" i="1" s="1"/>
  <c r="X373" i="1"/>
  <c r="Y381" i="1" s="1"/>
  <c r="BA372" i="1"/>
  <c r="BL372" i="1" s="1"/>
  <c r="AZ372" i="1"/>
  <c r="BO372" i="1" s="1"/>
  <c r="AT372" i="1"/>
  <c r="AU380" i="1" s="1"/>
  <c r="AP372" i="1"/>
  <c r="BK372" i="1" s="1"/>
  <c r="AO372" i="1"/>
  <c r="BN372" i="1" s="1"/>
  <c r="AI372" i="1"/>
  <c r="AK380" i="1" s="1"/>
  <c r="AE372" i="1"/>
  <c r="BJ372" i="1" s="1"/>
  <c r="AD372" i="1"/>
  <c r="BM372" i="1" s="1"/>
  <c r="X372" i="1"/>
  <c r="Y380" i="1" s="1"/>
  <c r="B372" i="1"/>
  <c r="BA371" i="1"/>
  <c r="BL371" i="1" s="1"/>
  <c r="AZ371" i="1"/>
  <c r="BO371" i="1" s="1"/>
  <c r="AT371" i="1"/>
  <c r="AU379" i="1" s="1"/>
  <c r="AP371" i="1"/>
  <c r="BK371" i="1" s="1"/>
  <c r="AO371" i="1"/>
  <c r="BN371" i="1" s="1"/>
  <c r="AI371" i="1"/>
  <c r="AK379" i="1" s="1"/>
  <c r="AE371" i="1"/>
  <c r="BJ371" i="1" s="1"/>
  <c r="AD371" i="1"/>
  <c r="BM371" i="1" s="1"/>
  <c r="X371" i="1"/>
  <c r="Y379" i="1" s="1"/>
  <c r="B371" i="1"/>
  <c r="BA370" i="1"/>
  <c r="BL370" i="1" s="1"/>
  <c r="AZ370" i="1"/>
  <c r="BO370" i="1" s="1"/>
  <c r="AT370" i="1"/>
  <c r="AU378" i="1" s="1"/>
  <c r="AP370" i="1"/>
  <c r="BK370" i="1" s="1"/>
  <c r="AO370" i="1"/>
  <c r="BN370" i="1" s="1"/>
  <c r="AI370" i="1"/>
  <c r="AK378" i="1" s="1"/>
  <c r="AE370" i="1"/>
  <c r="BJ370" i="1" s="1"/>
  <c r="AD370" i="1"/>
  <c r="BM370" i="1" s="1"/>
  <c r="X370" i="1"/>
  <c r="Y378" i="1" s="1"/>
  <c r="B370" i="1"/>
  <c r="BA369" i="1"/>
  <c r="BL369" i="1" s="1"/>
  <c r="AZ369" i="1"/>
  <c r="BO369" i="1" s="1"/>
  <c r="AT369" i="1"/>
  <c r="AU377" i="1" s="1"/>
  <c r="AP369" i="1"/>
  <c r="BK369" i="1" s="1"/>
  <c r="AO369" i="1"/>
  <c r="BN369" i="1" s="1"/>
  <c r="AI369" i="1"/>
  <c r="AK377" i="1" s="1"/>
  <c r="AE369" i="1"/>
  <c r="BJ369" i="1" s="1"/>
  <c r="AD369" i="1"/>
  <c r="BM369" i="1" s="1"/>
  <c r="X369" i="1"/>
  <c r="Y377" i="1" s="1"/>
  <c r="B369" i="1"/>
  <c r="BA368" i="1"/>
  <c r="BL368" i="1" s="1"/>
  <c r="AZ368" i="1"/>
  <c r="BO368" i="1" s="1"/>
  <c r="AT368" i="1"/>
  <c r="AU376" i="1" s="1"/>
  <c r="AP368" i="1"/>
  <c r="BK368" i="1" s="1"/>
  <c r="AO368" i="1"/>
  <c r="BN368" i="1" s="1"/>
  <c r="AI368" i="1"/>
  <c r="AK376" i="1" s="1"/>
  <c r="AE368" i="1"/>
  <c r="BJ368" i="1" s="1"/>
  <c r="AD368" i="1"/>
  <c r="BM368" i="1" s="1"/>
  <c r="X368" i="1"/>
  <c r="Y376" i="1" s="1"/>
  <c r="B368" i="1"/>
  <c r="BA367" i="1"/>
  <c r="BL367" i="1" s="1"/>
  <c r="AZ367" i="1"/>
  <c r="BO367" i="1" s="1"/>
  <c r="AT367" i="1"/>
  <c r="AU375" i="1" s="1"/>
  <c r="AP367" i="1"/>
  <c r="BK367" i="1" s="1"/>
  <c r="AO367" i="1"/>
  <c r="BN367" i="1" s="1"/>
  <c r="AI367" i="1"/>
  <c r="AK375" i="1" s="1"/>
  <c r="AE367" i="1"/>
  <c r="BJ367" i="1" s="1"/>
  <c r="AD367" i="1"/>
  <c r="BM367" i="1" s="1"/>
  <c r="X367" i="1"/>
  <c r="Y375" i="1" s="1"/>
  <c r="B367" i="1"/>
  <c r="BA366" i="1"/>
  <c r="BL366" i="1" s="1"/>
  <c r="AZ366" i="1"/>
  <c r="BO366" i="1" s="1"/>
  <c r="AT366" i="1"/>
  <c r="AU374" i="1" s="1"/>
  <c r="AP366" i="1"/>
  <c r="BK366" i="1" s="1"/>
  <c r="AO366" i="1"/>
  <c r="BN366" i="1" s="1"/>
  <c r="AI366" i="1"/>
  <c r="AK374" i="1" s="1"/>
  <c r="AE366" i="1"/>
  <c r="BJ366" i="1" s="1"/>
  <c r="AD366" i="1"/>
  <c r="BM366" i="1" s="1"/>
  <c r="X366" i="1"/>
  <c r="Y374" i="1" s="1"/>
  <c r="B366" i="1"/>
  <c r="AT365" i="1"/>
  <c r="AU373" i="1" s="1"/>
  <c r="AI365" i="1"/>
  <c r="AK373" i="1" s="1"/>
  <c r="X365" i="1"/>
  <c r="Y373" i="1" s="1"/>
  <c r="B365" i="1"/>
  <c r="BA364" i="1"/>
  <c r="BL364" i="1" s="1"/>
  <c r="AZ364" i="1"/>
  <c r="BO364" i="1" s="1"/>
  <c r="AT364" i="1"/>
  <c r="BB364" i="1" s="1"/>
  <c r="BC364" i="1" s="1"/>
  <c r="BD364" i="1" s="1"/>
  <c r="AP364" i="1"/>
  <c r="BK364" i="1" s="1"/>
  <c r="AO364" i="1"/>
  <c r="BN364" i="1" s="1"/>
  <c r="AI364" i="1"/>
  <c r="AJ372" i="1" s="1"/>
  <c r="AE364" i="1"/>
  <c r="BJ364" i="1" s="1"/>
  <c r="AD364" i="1"/>
  <c r="BM364" i="1" s="1"/>
  <c r="E363" i="1" s="1"/>
  <c r="X364" i="1"/>
  <c r="AF364" i="1" s="1"/>
  <c r="AG364" i="1" s="1"/>
  <c r="AH364" i="1" s="1"/>
  <c r="BA363" i="1"/>
  <c r="BL363" i="1" s="1"/>
  <c r="AZ363" i="1"/>
  <c r="BO363" i="1" s="1"/>
  <c r="AT363" i="1"/>
  <c r="BB363" i="1" s="1"/>
  <c r="BC363" i="1" s="1"/>
  <c r="BD363" i="1" s="1"/>
  <c r="AP363" i="1"/>
  <c r="BK363" i="1" s="1"/>
  <c r="AO363" i="1"/>
  <c r="BN363" i="1" s="1"/>
  <c r="AI363" i="1"/>
  <c r="AJ371" i="1" s="1"/>
  <c r="AE363" i="1"/>
  <c r="BJ363" i="1" s="1"/>
  <c r="AD363" i="1"/>
  <c r="BM363" i="1" s="1"/>
  <c r="E362" i="1" s="1"/>
  <c r="X363" i="1"/>
  <c r="AF363" i="1" s="1"/>
  <c r="AG363" i="1" s="1"/>
  <c r="AH363" i="1" s="1"/>
  <c r="B363" i="1"/>
  <c r="BA362" i="1"/>
  <c r="BL362" i="1" s="1"/>
  <c r="AZ362" i="1"/>
  <c r="BO362" i="1" s="1"/>
  <c r="AT362" i="1"/>
  <c r="BB362" i="1" s="1"/>
  <c r="BC362" i="1" s="1"/>
  <c r="BD362" i="1" s="1"/>
  <c r="AP362" i="1"/>
  <c r="BK362" i="1" s="1"/>
  <c r="AO362" i="1"/>
  <c r="BN362" i="1" s="1"/>
  <c r="AI362" i="1"/>
  <c r="AJ370" i="1" s="1"/>
  <c r="AE362" i="1"/>
  <c r="BJ362" i="1" s="1"/>
  <c r="AD362" i="1"/>
  <c r="BM362" i="1" s="1"/>
  <c r="E361" i="1" s="1"/>
  <c r="X362" i="1"/>
  <c r="AF362" i="1" s="1"/>
  <c r="AG362" i="1" s="1"/>
  <c r="AH362" i="1" s="1"/>
  <c r="B362" i="1"/>
  <c r="BA361" i="1"/>
  <c r="BL361" i="1" s="1"/>
  <c r="AZ361" i="1"/>
  <c r="BO361" i="1" s="1"/>
  <c r="AT361" i="1"/>
  <c r="BB361" i="1" s="1"/>
  <c r="BC361" i="1" s="1"/>
  <c r="BD361" i="1" s="1"/>
  <c r="AP361" i="1"/>
  <c r="BK361" i="1" s="1"/>
  <c r="AO361" i="1"/>
  <c r="BN361" i="1" s="1"/>
  <c r="AI361" i="1"/>
  <c r="AJ369" i="1" s="1"/>
  <c r="AE361" i="1"/>
  <c r="BJ361" i="1" s="1"/>
  <c r="AD361" i="1"/>
  <c r="BM361" i="1" s="1"/>
  <c r="E360" i="1" s="1"/>
  <c r="X361" i="1"/>
  <c r="AF361" i="1" s="1"/>
  <c r="AG361" i="1" s="1"/>
  <c r="AH361" i="1" s="1"/>
  <c r="B361" i="1"/>
  <c r="BA360" i="1"/>
  <c r="BL360" i="1" s="1"/>
  <c r="AZ360" i="1"/>
  <c r="BO360" i="1" s="1"/>
  <c r="AT360" i="1"/>
  <c r="BB360" i="1" s="1"/>
  <c r="BC360" i="1" s="1"/>
  <c r="BD360" i="1" s="1"/>
  <c r="AP360" i="1"/>
  <c r="BK360" i="1" s="1"/>
  <c r="AO360" i="1"/>
  <c r="BN360" i="1" s="1"/>
  <c r="AI360" i="1"/>
  <c r="AJ368" i="1" s="1"/>
  <c r="AE360" i="1"/>
  <c r="BJ360" i="1" s="1"/>
  <c r="AD360" i="1"/>
  <c r="BM360" i="1" s="1"/>
  <c r="E359" i="1" s="1"/>
  <c r="X360" i="1"/>
  <c r="AF360" i="1" s="1"/>
  <c r="AG360" i="1" s="1"/>
  <c r="AH360" i="1" s="1"/>
  <c r="B360" i="1"/>
  <c r="BA359" i="1"/>
  <c r="BL359" i="1" s="1"/>
  <c r="AZ359" i="1"/>
  <c r="BO359" i="1" s="1"/>
  <c r="AT359" i="1"/>
  <c r="BB359" i="1" s="1"/>
  <c r="BC359" i="1" s="1"/>
  <c r="BD359" i="1" s="1"/>
  <c r="AP359" i="1"/>
  <c r="BK359" i="1" s="1"/>
  <c r="AO359" i="1"/>
  <c r="BN359" i="1" s="1"/>
  <c r="AI359" i="1"/>
  <c r="AJ367" i="1" s="1"/>
  <c r="AE359" i="1"/>
  <c r="BJ359" i="1" s="1"/>
  <c r="AD359" i="1"/>
  <c r="BM359" i="1" s="1"/>
  <c r="X359" i="1"/>
  <c r="AF359" i="1" s="1"/>
  <c r="AG359" i="1" s="1"/>
  <c r="AH359" i="1" s="1"/>
  <c r="B359" i="1"/>
  <c r="BA358" i="1"/>
  <c r="BL358" i="1" s="1"/>
  <c r="AZ358" i="1"/>
  <c r="BO358" i="1" s="1"/>
  <c r="AT358" i="1"/>
  <c r="BB358" i="1" s="1"/>
  <c r="BC358" i="1" s="1"/>
  <c r="BD358" i="1" s="1"/>
  <c r="AP358" i="1"/>
  <c r="BK358" i="1" s="1"/>
  <c r="AO358" i="1"/>
  <c r="BN358" i="1" s="1"/>
  <c r="AI358" i="1"/>
  <c r="AJ366" i="1" s="1"/>
  <c r="AE358" i="1"/>
  <c r="BJ358" i="1" s="1"/>
  <c r="AD358" i="1"/>
  <c r="BM358" i="1" s="1"/>
  <c r="X358" i="1"/>
  <c r="AF358" i="1" s="1"/>
  <c r="AG358" i="1" s="1"/>
  <c r="AH358" i="1" s="1"/>
  <c r="B358" i="1"/>
  <c r="BA357" i="1"/>
  <c r="BL357" i="1" s="1"/>
  <c r="AZ357" i="1"/>
  <c r="BO357" i="1" s="1"/>
  <c r="AT357" i="1"/>
  <c r="AV365" i="1" s="1"/>
  <c r="AP357" i="1"/>
  <c r="BK357" i="1" s="1"/>
  <c r="AO357" i="1"/>
  <c r="BN357" i="1" s="1"/>
  <c r="AI357" i="1"/>
  <c r="AJ365" i="1" s="1"/>
  <c r="AE357" i="1"/>
  <c r="BJ357" i="1" s="1"/>
  <c r="AD357" i="1"/>
  <c r="BM357" i="1" s="1"/>
  <c r="X357" i="1"/>
  <c r="Z365" i="1" s="1"/>
  <c r="B357" i="1"/>
  <c r="AT356" i="1"/>
  <c r="AV364" i="1" s="1"/>
  <c r="AI356" i="1"/>
  <c r="AJ364" i="1" s="1"/>
  <c r="X356" i="1"/>
  <c r="Z364" i="1" s="1"/>
  <c r="B356" i="1"/>
  <c r="BA355" i="1"/>
  <c r="BL355" i="1" s="1"/>
  <c r="AZ355" i="1"/>
  <c r="BO355" i="1" s="1"/>
  <c r="AT355" i="1"/>
  <c r="AV363" i="1" s="1"/>
  <c r="AP355" i="1"/>
  <c r="BK355" i="1" s="1"/>
  <c r="AO355" i="1"/>
  <c r="BN355" i="1" s="1"/>
  <c r="AI355" i="1"/>
  <c r="AJ363" i="1" s="1"/>
  <c r="AE355" i="1"/>
  <c r="BJ355" i="1" s="1"/>
  <c r="AD355" i="1"/>
  <c r="BM355" i="1" s="1"/>
  <c r="X355" i="1"/>
  <c r="Z363" i="1" s="1"/>
  <c r="BA354" i="1"/>
  <c r="BL354" i="1" s="1"/>
  <c r="AZ354" i="1"/>
  <c r="BO354" i="1" s="1"/>
  <c r="AT354" i="1"/>
  <c r="AV362" i="1" s="1"/>
  <c r="AP354" i="1"/>
  <c r="BK354" i="1" s="1"/>
  <c r="AO354" i="1"/>
  <c r="BN354" i="1" s="1"/>
  <c r="AI354" i="1"/>
  <c r="AJ362" i="1" s="1"/>
  <c r="AE354" i="1"/>
  <c r="BJ354" i="1" s="1"/>
  <c r="AD354" i="1"/>
  <c r="BM354" i="1" s="1"/>
  <c r="X354" i="1"/>
  <c r="Z362" i="1" s="1"/>
  <c r="B354" i="1"/>
  <c r="BA353" i="1"/>
  <c r="BL353" i="1" s="1"/>
  <c r="AZ353" i="1"/>
  <c r="BO353" i="1" s="1"/>
  <c r="AT353" i="1"/>
  <c r="AV361" i="1" s="1"/>
  <c r="AP353" i="1"/>
  <c r="BK353" i="1" s="1"/>
  <c r="AO353" i="1"/>
  <c r="BN353" i="1" s="1"/>
  <c r="AI353" i="1"/>
  <c r="AJ361" i="1" s="1"/>
  <c r="AE353" i="1"/>
  <c r="BJ353" i="1" s="1"/>
  <c r="AD353" i="1"/>
  <c r="BM353" i="1" s="1"/>
  <c r="X353" i="1"/>
  <c r="Z361" i="1" s="1"/>
  <c r="B353" i="1"/>
  <c r="BA352" i="1"/>
  <c r="BL352" i="1" s="1"/>
  <c r="AZ352" i="1"/>
  <c r="BO352" i="1" s="1"/>
  <c r="AT352" i="1"/>
  <c r="AV360" i="1" s="1"/>
  <c r="AP352" i="1"/>
  <c r="BK352" i="1" s="1"/>
  <c r="AO352" i="1"/>
  <c r="BN352" i="1" s="1"/>
  <c r="AI352" i="1"/>
  <c r="AJ360" i="1" s="1"/>
  <c r="AE352" i="1"/>
  <c r="BJ352" i="1" s="1"/>
  <c r="AD352" i="1"/>
  <c r="BM352" i="1" s="1"/>
  <c r="X352" i="1"/>
  <c r="Z360" i="1" s="1"/>
  <c r="B352" i="1"/>
  <c r="BA351" i="1"/>
  <c r="BL351" i="1" s="1"/>
  <c r="AZ351" i="1"/>
  <c r="BO351" i="1" s="1"/>
  <c r="AT351" i="1"/>
  <c r="AV359" i="1" s="1"/>
  <c r="AP351" i="1"/>
  <c r="BK351" i="1" s="1"/>
  <c r="AO351" i="1"/>
  <c r="BN351" i="1" s="1"/>
  <c r="AI351" i="1"/>
  <c r="AJ359" i="1" s="1"/>
  <c r="AE351" i="1"/>
  <c r="BJ351" i="1" s="1"/>
  <c r="AD351" i="1"/>
  <c r="BM351" i="1" s="1"/>
  <c r="X351" i="1"/>
  <c r="Z359" i="1" s="1"/>
  <c r="B351" i="1"/>
  <c r="BA350" i="1"/>
  <c r="BL350" i="1" s="1"/>
  <c r="AZ350" i="1"/>
  <c r="BO350" i="1" s="1"/>
  <c r="AT350" i="1"/>
  <c r="AV358" i="1" s="1"/>
  <c r="AP350" i="1"/>
  <c r="BK350" i="1" s="1"/>
  <c r="AO350" i="1"/>
  <c r="BN350" i="1" s="1"/>
  <c r="AI350" i="1"/>
  <c r="AJ358" i="1" s="1"/>
  <c r="AE350" i="1"/>
  <c r="BJ350" i="1" s="1"/>
  <c r="AD350" i="1"/>
  <c r="BM350" i="1" s="1"/>
  <c r="X350" i="1"/>
  <c r="Z358" i="1" s="1"/>
  <c r="B350" i="1"/>
  <c r="BA349" i="1"/>
  <c r="BL349" i="1" s="1"/>
  <c r="AZ349" i="1"/>
  <c r="BO349" i="1" s="1"/>
  <c r="AT349" i="1"/>
  <c r="AV357" i="1" s="1"/>
  <c r="AP349" i="1"/>
  <c r="BK349" i="1" s="1"/>
  <c r="AO349" i="1"/>
  <c r="BN349" i="1" s="1"/>
  <c r="AI349" i="1"/>
  <c r="AJ357" i="1" s="1"/>
  <c r="AE349" i="1"/>
  <c r="BJ349" i="1" s="1"/>
  <c r="AD349" i="1"/>
  <c r="BM349" i="1" s="1"/>
  <c r="X349" i="1"/>
  <c r="Z357" i="1" s="1"/>
  <c r="B349" i="1"/>
  <c r="BA348" i="1"/>
  <c r="BL348" i="1" s="1"/>
  <c r="AZ348" i="1"/>
  <c r="BO348" i="1" s="1"/>
  <c r="AT348" i="1"/>
  <c r="BB348" i="1" s="1"/>
  <c r="BC348" i="1" s="1"/>
  <c r="BD348" i="1" s="1"/>
  <c r="AP348" i="1"/>
  <c r="BK348" i="1" s="1"/>
  <c r="AO348" i="1"/>
  <c r="BN348" i="1" s="1"/>
  <c r="AI348" i="1"/>
  <c r="AJ356" i="1" s="1"/>
  <c r="AE348" i="1"/>
  <c r="BJ348" i="1" s="1"/>
  <c r="AD348" i="1"/>
  <c r="BM348" i="1" s="1"/>
  <c r="X348" i="1"/>
  <c r="AF348" i="1" s="1"/>
  <c r="AG348" i="1" s="1"/>
  <c r="AH348" i="1" s="1"/>
  <c r="B348" i="1"/>
  <c r="AT347" i="1"/>
  <c r="BB347" i="1" s="1"/>
  <c r="BC347" i="1" s="1"/>
  <c r="BD347" i="1" s="1"/>
  <c r="AI347" i="1"/>
  <c r="AJ355" i="1" s="1"/>
  <c r="X347" i="1"/>
  <c r="AF347" i="1" s="1"/>
  <c r="AG347" i="1" s="1"/>
  <c r="AH347" i="1" s="1"/>
  <c r="B347" i="1"/>
  <c r="BA346" i="1"/>
  <c r="BL346" i="1" s="1"/>
  <c r="AZ346" i="1"/>
  <c r="BO346" i="1" s="1"/>
  <c r="AT346" i="1"/>
  <c r="BB346" i="1" s="1"/>
  <c r="BC346" i="1" s="1"/>
  <c r="BD346" i="1" s="1"/>
  <c r="AP346" i="1"/>
  <c r="BK346" i="1" s="1"/>
  <c r="AO346" i="1"/>
  <c r="BN346" i="1" s="1"/>
  <c r="AI346" i="1"/>
  <c r="AJ354" i="1" s="1"/>
  <c r="AE346" i="1"/>
  <c r="BJ346" i="1" s="1"/>
  <c r="AD346" i="1"/>
  <c r="BM346" i="1" s="1"/>
  <c r="X346" i="1"/>
  <c r="AF346" i="1" s="1"/>
  <c r="AG346" i="1" s="1"/>
  <c r="AH346" i="1" s="1"/>
  <c r="BA345" i="1"/>
  <c r="BL345" i="1" s="1"/>
  <c r="AZ345" i="1"/>
  <c r="BO345" i="1" s="1"/>
  <c r="AT345" i="1"/>
  <c r="BB345" i="1" s="1"/>
  <c r="BC345" i="1" s="1"/>
  <c r="BD345" i="1" s="1"/>
  <c r="AP345" i="1"/>
  <c r="BK345" i="1" s="1"/>
  <c r="AO345" i="1"/>
  <c r="BN345" i="1" s="1"/>
  <c r="AI345" i="1"/>
  <c r="AQ345" i="1" s="1"/>
  <c r="AR345" i="1" s="1"/>
  <c r="AE345" i="1"/>
  <c r="BJ345" i="1" s="1"/>
  <c r="AD345" i="1"/>
  <c r="BM345" i="1" s="1"/>
  <c r="X345" i="1"/>
  <c r="AF345" i="1" s="1"/>
  <c r="AG345" i="1" s="1"/>
  <c r="AH345" i="1" s="1"/>
  <c r="B345" i="1"/>
  <c r="BA344" i="1"/>
  <c r="BL344" i="1" s="1"/>
  <c r="AZ344" i="1"/>
  <c r="BO344" i="1" s="1"/>
  <c r="AT344" i="1"/>
  <c r="BB344" i="1" s="1"/>
  <c r="BC344" i="1" s="1"/>
  <c r="BD344" i="1" s="1"/>
  <c r="AP344" i="1"/>
  <c r="BK344" i="1" s="1"/>
  <c r="AO344" i="1"/>
  <c r="BN344" i="1" s="1"/>
  <c r="AI344" i="1"/>
  <c r="AQ344" i="1" s="1"/>
  <c r="AR344" i="1" s="1"/>
  <c r="AE344" i="1"/>
  <c r="BJ344" i="1" s="1"/>
  <c r="AD344" i="1"/>
  <c r="BM344" i="1" s="1"/>
  <c r="X344" i="1"/>
  <c r="AF344" i="1" s="1"/>
  <c r="AG344" i="1" s="1"/>
  <c r="AH344" i="1" s="1"/>
  <c r="B344" i="1"/>
  <c r="BA343" i="1"/>
  <c r="BL343" i="1" s="1"/>
  <c r="AZ343" i="1"/>
  <c r="BO343" i="1" s="1"/>
  <c r="AT343" i="1"/>
  <c r="BB343" i="1" s="1"/>
  <c r="BC343" i="1" s="1"/>
  <c r="BD343" i="1" s="1"/>
  <c r="AP343" i="1"/>
  <c r="BK343" i="1" s="1"/>
  <c r="AO343" i="1"/>
  <c r="BN343" i="1" s="1"/>
  <c r="AI343" i="1"/>
  <c r="AQ343" i="1" s="1"/>
  <c r="AR343" i="1" s="1"/>
  <c r="AE343" i="1"/>
  <c r="BJ343" i="1" s="1"/>
  <c r="AD343" i="1"/>
  <c r="BM343" i="1" s="1"/>
  <c r="X343" i="1"/>
  <c r="AF343" i="1" s="1"/>
  <c r="AG343" i="1" s="1"/>
  <c r="AH343" i="1" s="1"/>
  <c r="B343" i="1"/>
  <c r="BA342" i="1"/>
  <c r="BL342" i="1" s="1"/>
  <c r="AZ342" i="1"/>
  <c r="BO342" i="1" s="1"/>
  <c r="AT342" i="1"/>
  <c r="BB342" i="1" s="1"/>
  <c r="BC342" i="1" s="1"/>
  <c r="BD342" i="1" s="1"/>
  <c r="AP342" i="1"/>
  <c r="BK342" i="1" s="1"/>
  <c r="AO342" i="1"/>
  <c r="BN342" i="1" s="1"/>
  <c r="AI342" i="1"/>
  <c r="AQ342" i="1" s="1"/>
  <c r="AR342" i="1" s="1"/>
  <c r="AE342" i="1"/>
  <c r="BJ342" i="1" s="1"/>
  <c r="AD342" i="1"/>
  <c r="BM342" i="1" s="1"/>
  <c r="X342" i="1"/>
  <c r="AF342" i="1" s="1"/>
  <c r="AG342" i="1" s="1"/>
  <c r="AH342" i="1" s="1"/>
  <c r="B342" i="1"/>
  <c r="BA341" i="1"/>
  <c r="BL341" i="1" s="1"/>
  <c r="AZ341" i="1"/>
  <c r="BO341" i="1" s="1"/>
  <c r="AT341" i="1"/>
  <c r="BB341" i="1" s="1"/>
  <c r="BC341" i="1" s="1"/>
  <c r="BD341" i="1" s="1"/>
  <c r="AP341" i="1"/>
  <c r="BK341" i="1" s="1"/>
  <c r="AO341" i="1"/>
  <c r="BN341" i="1" s="1"/>
  <c r="AI341" i="1"/>
  <c r="AQ341" i="1" s="1"/>
  <c r="AR341" i="1" s="1"/>
  <c r="AE341" i="1"/>
  <c r="BJ341" i="1" s="1"/>
  <c r="AD341" i="1"/>
  <c r="BM341" i="1" s="1"/>
  <c r="X341" i="1"/>
  <c r="AF341" i="1" s="1"/>
  <c r="AG341" i="1" s="1"/>
  <c r="AH341" i="1" s="1"/>
  <c r="B341" i="1"/>
  <c r="BA340" i="1"/>
  <c r="BL340" i="1" s="1"/>
  <c r="AZ340" i="1"/>
  <c r="BO340" i="1" s="1"/>
  <c r="AT340" i="1"/>
  <c r="BB340" i="1" s="1"/>
  <c r="BC340" i="1" s="1"/>
  <c r="BD340" i="1" s="1"/>
  <c r="AP340" i="1"/>
  <c r="BK340" i="1" s="1"/>
  <c r="AO340" i="1"/>
  <c r="BN340" i="1" s="1"/>
  <c r="AI340" i="1"/>
  <c r="AK348" i="1" s="1"/>
  <c r="AE340" i="1"/>
  <c r="BJ340" i="1" s="1"/>
  <c r="AD340" i="1"/>
  <c r="BM340" i="1" s="1"/>
  <c r="X340" i="1"/>
  <c r="Y348" i="1" s="1"/>
  <c r="B340" i="1"/>
  <c r="BA339" i="1"/>
  <c r="BL339" i="1" s="1"/>
  <c r="AZ339" i="1"/>
  <c r="BO339" i="1" s="1"/>
  <c r="AT339" i="1"/>
  <c r="BB339" i="1" s="1"/>
  <c r="BC339" i="1" s="1"/>
  <c r="BD339" i="1" s="1"/>
  <c r="AP339" i="1"/>
  <c r="BK339" i="1" s="1"/>
  <c r="AO339" i="1"/>
  <c r="BN339" i="1" s="1"/>
  <c r="AI339" i="1"/>
  <c r="AK347" i="1" s="1"/>
  <c r="AE339" i="1"/>
  <c r="BJ339" i="1" s="1"/>
  <c r="AD339" i="1"/>
  <c r="BM339" i="1" s="1"/>
  <c r="X339" i="1"/>
  <c r="Y347" i="1" s="1"/>
  <c r="B339" i="1"/>
  <c r="AT338" i="1"/>
  <c r="AU346" i="1" s="1"/>
  <c r="AI338" i="1"/>
  <c r="AK346" i="1" s="1"/>
  <c r="X338" i="1"/>
  <c r="Y346" i="1" s="1"/>
  <c r="B338" i="1"/>
  <c r="BA337" i="1"/>
  <c r="BL337" i="1" s="1"/>
  <c r="AZ337" i="1"/>
  <c r="BO337" i="1" s="1"/>
  <c r="AT337" i="1"/>
  <c r="AU345" i="1" s="1"/>
  <c r="AP337" i="1"/>
  <c r="BK337" i="1" s="1"/>
  <c r="AO337" i="1"/>
  <c r="BN337" i="1" s="1"/>
  <c r="AI337" i="1"/>
  <c r="AK345" i="1" s="1"/>
  <c r="AE337" i="1"/>
  <c r="BJ337" i="1" s="1"/>
  <c r="AD337" i="1"/>
  <c r="BM337" i="1" s="1"/>
  <c r="X337" i="1"/>
  <c r="Y345" i="1" s="1"/>
  <c r="BA336" i="1"/>
  <c r="BL336" i="1" s="1"/>
  <c r="AZ336" i="1"/>
  <c r="BO336" i="1" s="1"/>
  <c r="AT336" i="1"/>
  <c r="AU344" i="1" s="1"/>
  <c r="AP336" i="1"/>
  <c r="BK336" i="1" s="1"/>
  <c r="AO336" i="1"/>
  <c r="BN336" i="1" s="1"/>
  <c r="AI336" i="1"/>
  <c r="AK344" i="1" s="1"/>
  <c r="AE336" i="1"/>
  <c r="BJ336" i="1" s="1"/>
  <c r="AD336" i="1"/>
  <c r="BM336" i="1" s="1"/>
  <c r="X336" i="1"/>
  <c r="Y344" i="1" s="1"/>
  <c r="B336" i="1"/>
  <c r="BA335" i="1"/>
  <c r="BL335" i="1" s="1"/>
  <c r="AZ335" i="1"/>
  <c r="BO335" i="1" s="1"/>
  <c r="AT335" i="1"/>
  <c r="AU343" i="1" s="1"/>
  <c r="AP335" i="1"/>
  <c r="BK335" i="1" s="1"/>
  <c r="AO335" i="1"/>
  <c r="BN335" i="1" s="1"/>
  <c r="AI335" i="1"/>
  <c r="AK343" i="1" s="1"/>
  <c r="AE335" i="1"/>
  <c r="BJ335" i="1" s="1"/>
  <c r="AD335" i="1"/>
  <c r="BM335" i="1" s="1"/>
  <c r="X335" i="1"/>
  <c r="Y343" i="1" s="1"/>
  <c r="B335" i="1"/>
  <c r="BA334" i="1"/>
  <c r="BL334" i="1" s="1"/>
  <c r="AZ334" i="1"/>
  <c r="BO334" i="1" s="1"/>
  <c r="AT334" i="1"/>
  <c r="AU342" i="1" s="1"/>
  <c r="AP334" i="1"/>
  <c r="BK334" i="1" s="1"/>
  <c r="AO334" i="1"/>
  <c r="BN334" i="1" s="1"/>
  <c r="AI334" i="1"/>
  <c r="AK342" i="1" s="1"/>
  <c r="AE334" i="1"/>
  <c r="BJ334" i="1" s="1"/>
  <c r="AD334" i="1"/>
  <c r="BM334" i="1" s="1"/>
  <c r="X334" i="1"/>
  <c r="Y342" i="1" s="1"/>
  <c r="B334" i="1"/>
  <c r="BA333" i="1"/>
  <c r="BL333" i="1" s="1"/>
  <c r="AZ333" i="1"/>
  <c r="BO333" i="1" s="1"/>
  <c r="AT333" i="1"/>
  <c r="AU341" i="1" s="1"/>
  <c r="AP333" i="1"/>
  <c r="BK333" i="1" s="1"/>
  <c r="AO333" i="1"/>
  <c r="BN333" i="1" s="1"/>
  <c r="AI333" i="1"/>
  <c r="AK341" i="1" s="1"/>
  <c r="AE333" i="1"/>
  <c r="BJ333" i="1" s="1"/>
  <c r="AD333" i="1"/>
  <c r="BM333" i="1" s="1"/>
  <c r="X333" i="1"/>
  <c r="Y341" i="1" s="1"/>
  <c r="B333" i="1"/>
  <c r="BA332" i="1"/>
  <c r="BL332" i="1" s="1"/>
  <c r="AZ332" i="1"/>
  <c r="BO332" i="1" s="1"/>
  <c r="AT332" i="1"/>
  <c r="BB332" i="1" s="1"/>
  <c r="BC332" i="1" s="1"/>
  <c r="BD332" i="1" s="1"/>
  <c r="AP332" i="1"/>
  <c r="BK332" i="1" s="1"/>
  <c r="AO332" i="1"/>
  <c r="BN332" i="1" s="1"/>
  <c r="AI332" i="1"/>
  <c r="AK340" i="1" s="1"/>
  <c r="AE332" i="1"/>
  <c r="BJ332" i="1" s="1"/>
  <c r="AD332" i="1"/>
  <c r="BM332" i="1" s="1"/>
  <c r="X332" i="1"/>
  <c r="AF332" i="1" s="1"/>
  <c r="AG332" i="1" s="1"/>
  <c r="AH332" i="1" s="1"/>
  <c r="B332" i="1"/>
  <c r="BA331" i="1"/>
  <c r="BL331" i="1" s="1"/>
  <c r="AZ331" i="1"/>
  <c r="BO331" i="1" s="1"/>
  <c r="AT331" i="1"/>
  <c r="BB331" i="1" s="1"/>
  <c r="BC331" i="1" s="1"/>
  <c r="BD331" i="1" s="1"/>
  <c r="AP331" i="1"/>
  <c r="BK331" i="1" s="1"/>
  <c r="AO331" i="1"/>
  <c r="BN331" i="1" s="1"/>
  <c r="AI331" i="1"/>
  <c r="AK339" i="1" s="1"/>
  <c r="AE331" i="1"/>
  <c r="BJ331" i="1" s="1"/>
  <c r="AD331" i="1"/>
  <c r="BM331" i="1" s="1"/>
  <c r="X331" i="1"/>
  <c r="AF331" i="1" s="1"/>
  <c r="AG331" i="1" s="1"/>
  <c r="AH331" i="1" s="1"/>
  <c r="B331" i="1"/>
  <c r="BA330" i="1"/>
  <c r="BL330" i="1" s="1"/>
  <c r="AZ330" i="1"/>
  <c r="BO330" i="1" s="1"/>
  <c r="AT330" i="1"/>
  <c r="BB330" i="1" s="1"/>
  <c r="BC330" i="1" s="1"/>
  <c r="BD330" i="1" s="1"/>
  <c r="AP330" i="1"/>
  <c r="BK330" i="1" s="1"/>
  <c r="AO330" i="1"/>
  <c r="BN330" i="1" s="1"/>
  <c r="AI330" i="1"/>
  <c r="AK338" i="1" s="1"/>
  <c r="AE330" i="1"/>
  <c r="BJ330" i="1" s="1"/>
  <c r="AD330" i="1"/>
  <c r="BM330" i="1" s="1"/>
  <c r="X330" i="1"/>
  <c r="AF330" i="1" s="1"/>
  <c r="AG330" i="1" s="1"/>
  <c r="AH330" i="1" s="1"/>
  <c r="B330" i="1"/>
  <c r="AT329" i="1"/>
  <c r="BB329" i="1" s="1"/>
  <c r="BC329" i="1" s="1"/>
  <c r="BD329" i="1" s="1"/>
  <c r="AI329" i="1"/>
  <c r="AK337" i="1" s="1"/>
  <c r="X329" i="1"/>
  <c r="AF329" i="1" s="1"/>
  <c r="AG329" i="1" s="1"/>
  <c r="AH329" i="1" s="1"/>
  <c r="B329" i="1"/>
  <c r="BA328" i="1"/>
  <c r="BL328" i="1" s="1"/>
  <c r="AZ328" i="1"/>
  <c r="BO328" i="1" s="1"/>
  <c r="AT328" i="1"/>
  <c r="AV336" i="1" s="1"/>
  <c r="AP328" i="1"/>
  <c r="BK328" i="1" s="1"/>
  <c r="AO328" i="1"/>
  <c r="BN328" i="1" s="1"/>
  <c r="AI328" i="1"/>
  <c r="AK336" i="1" s="1"/>
  <c r="AE328" i="1"/>
  <c r="BJ328" i="1" s="1"/>
  <c r="AD328" i="1"/>
  <c r="BM328" i="1" s="1"/>
  <c r="X328" i="1"/>
  <c r="Z336" i="1" s="1"/>
  <c r="BA327" i="1"/>
  <c r="BL327" i="1" s="1"/>
  <c r="AZ327" i="1"/>
  <c r="BO327" i="1" s="1"/>
  <c r="AT327" i="1"/>
  <c r="AV335" i="1" s="1"/>
  <c r="AP327" i="1"/>
  <c r="BK327" i="1" s="1"/>
  <c r="AO327" i="1"/>
  <c r="BN327" i="1" s="1"/>
  <c r="AI327" i="1"/>
  <c r="AK335" i="1" s="1"/>
  <c r="AE327" i="1"/>
  <c r="BJ327" i="1" s="1"/>
  <c r="AD327" i="1"/>
  <c r="BM327" i="1" s="1"/>
  <c r="X327" i="1"/>
  <c r="Z335" i="1" s="1"/>
  <c r="B327" i="1"/>
  <c r="BA326" i="1"/>
  <c r="BL326" i="1" s="1"/>
  <c r="AZ326" i="1"/>
  <c r="BO326" i="1" s="1"/>
  <c r="AT326" i="1"/>
  <c r="AV334" i="1" s="1"/>
  <c r="AP326" i="1"/>
  <c r="BK326" i="1" s="1"/>
  <c r="AO326" i="1"/>
  <c r="BN326" i="1" s="1"/>
  <c r="AI326" i="1"/>
  <c r="AK334" i="1" s="1"/>
  <c r="AE326" i="1"/>
  <c r="BJ326" i="1" s="1"/>
  <c r="AD326" i="1"/>
  <c r="BM326" i="1" s="1"/>
  <c r="X326" i="1"/>
  <c r="Z334" i="1" s="1"/>
  <c r="B326" i="1"/>
  <c r="BA325" i="1"/>
  <c r="BL325" i="1" s="1"/>
  <c r="AZ325" i="1"/>
  <c r="BO325" i="1" s="1"/>
  <c r="AT325" i="1"/>
  <c r="AV333" i="1" s="1"/>
  <c r="AP325" i="1"/>
  <c r="BK325" i="1" s="1"/>
  <c r="AO325" i="1"/>
  <c r="BN325" i="1" s="1"/>
  <c r="AI325" i="1"/>
  <c r="AK333" i="1" s="1"/>
  <c r="AE325" i="1"/>
  <c r="BJ325" i="1" s="1"/>
  <c r="AD325" i="1"/>
  <c r="BM325" i="1" s="1"/>
  <c r="X325" i="1"/>
  <c r="Z333" i="1" s="1"/>
  <c r="B325" i="1"/>
  <c r="BA324" i="1"/>
  <c r="BL324" i="1" s="1"/>
  <c r="AZ324" i="1"/>
  <c r="BO324" i="1" s="1"/>
  <c r="AT324" i="1"/>
  <c r="AV332" i="1" s="1"/>
  <c r="AP324" i="1"/>
  <c r="BK324" i="1" s="1"/>
  <c r="AO324" i="1"/>
  <c r="BN324" i="1" s="1"/>
  <c r="AI324" i="1"/>
  <c r="AK332" i="1" s="1"/>
  <c r="AE324" i="1"/>
  <c r="BJ324" i="1" s="1"/>
  <c r="AD324" i="1"/>
  <c r="BM324" i="1" s="1"/>
  <c r="X324" i="1"/>
  <c r="Z332" i="1" s="1"/>
  <c r="B324" i="1"/>
  <c r="BA323" i="1"/>
  <c r="BL323" i="1" s="1"/>
  <c r="AZ323" i="1"/>
  <c r="BO323" i="1" s="1"/>
  <c r="AT323" i="1"/>
  <c r="AV331" i="1" s="1"/>
  <c r="AP323" i="1"/>
  <c r="BK323" i="1" s="1"/>
  <c r="AO323" i="1"/>
  <c r="BN323" i="1" s="1"/>
  <c r="AI323" i="1"/>
  <c r="AK331" i="1" s="1"/>
  <c r="AE323" i="1"/>
  <c r="BJ323" i="1" s="1"/>
  <c r="AD323" i="1"/>
  <c r="BM323" i="1" s="1"/>
  <c r="X323" i="1"/>
  <c r="Z331" i="1" s="1"/>
  <c r="B323" i="1"/>
  <c r="BA322" i="1"/>
  <c r="BL322" i="1" s="1"/>
  <c r="AZ322" i="1"/>
  <c r="BO322" i="1" s="1"/>
  <c r="AT322" i="1"/>
  <c r="AV330" i="1" s="1"/>
  <c r="AP322" i="1"/>
  <c r="BK322" i="1" s="1"/>
  <c r="AO322" i="1"/>
  <c r="BN322" i="1" s="1"/>
  <c r="AI322" i="1"/>
  <c r="AK330" i="1" s="1"/>
  <c r="AE322" i="1"/>
  <c r="BJ322" i="1" s="1"/>
  <c r="AD322" i="1"/>
  <c r="BM322" i="1" s="1"/>
  <c r="X322" i="1"/>
  <c r="Z330" i="1" s="1"/>
  <c r="B322" i="1"/>
  <c r="BA321" i="1"/>
  <c r="BL321" i="1" s="1"/>
  <c r="AZ321" i="1"/>
  <c r="BO321" i="1" s="1"/>
  <c r="AT321" i="1"/>
  <c r="AV329" i="1" s="1"/>
  <c r="AP321" i="1"/>
  <c r="BK321" i="1" s="1"/>
  <c r="AO321" i="1"/>
  <c r="BN321" i="1" s="1"/>
  <c r="AI321" i="1"/>
  <c r="AK329" i="1" s="1"/>
  <c r="AE321" i="1"/>
  <c r="BJ321" i="1" s="1"/>
  <c r="AD321" i="1"/>
  <c r="BM321" i="1" s="1"/>
  <c r="X321" i="1"/>
  <c r="Z329" i="1" s="1"/>
  <c r="B321" i="1"/>
  <c r="AT320" i="1"/>
  <c r="AV328" i="1" s="1"/>
  <c r="AI320" i="1"/>
  <c r="AK328" i="1" s="1"/>
  <c r="X320" i="1"/>
  <c r="Z328" i="1" s="1"/>
  <c r="B320" i="1"/>
  <c r="BA319" i="1"/>
  <c r="BL319" i="1" s="1"/>
  <c r="AZ319" i="1"/>
  <c r="BO319" i="1" s="1"/>
  <c r="AT319" i="1"/>
  <c r="AV327" i="1" s="1"/>
  <c r="AP319" i="1"/>
  <c r="BK319" i="1" s="1"/>
  <c r="AO319" i="1"/>
  <c r="BN319" i="1" s="1"/>
  <c r="AI319" i="1"/>
  <c r="AK327" i="1" s="1"/>
  <c r="AE319" i="1"/>
  <c r="BJ319" i="1" s="1"/>
  <c r="AD319" i="1"/>
  <c r="BM319" i="1" s="1"/>
  <c r="E318" i="1" s="1"/>
  <c r="X319" i="1"/>
  <c r="Z327" i="1" s="1"/>
  <c r="BA318" i="1"/>
  <c r="BL318" i="1" s="1"/>
  <c r="AZ318" i="1"/>
  <c r="BO318" i="1" s="1"/>
  <c r="AT318" i="1"/>
  <c r="AV326" i="1" s="1"/>
  <c r="AP318" i="1"/>
  <c r="BK318" i="1" s="1"/>
  <c r="AO318" i="1"/>
  <c r="BN318" i="1" s="1"/>
  <c r="AI318" i="1"/>
  <c r="AQ318" i="1" s="1"/>
  <c r="AR318" i="1" s="1"/>
  <c r="AE318" i="1"/>
  <c r="BJ318" i="1" s="1"/>
  <c r="AD318" i="1"/>
  <c r="BM318" i="1" s="1"/>
  <c r="E317" i="1" s="1"/>
  <c r="X318" i="1"/>
  <c r="Z326" i="1" s="1"/>
  <c r="B318" i="1"/>
  <c r="BA317" i="1"/>
  <c r="BL317" i="1" s="1"/>
  <c r="AZ317" i="1"/>
  <c r="BO317" i="1" s="1"/>
  <c r="AT317" i="1"/>
  <c r="AV325" i="1" s="1"/>
  <c r="AP317" i="1"/>
  <c r="BK317" i="1" s="1"/>
  <c r="AO317" i="1"/>
  <c r="BN317" i="1" s="1"/>
  <c r="AI317" i="1"/>
  <c r="AQ317" i="1" s="1"/>
  <c r="AR317" i="1" s="1"/>
  <c r="AE317" i="1"/>
  <c r="BJ317" i="1" s="1"/>
  <c r="AD317" i="1"/>
  <c r="BM317" i="1" s="1"/>
  <c r="X317" i="1"/>
  <c r="Z325" i="1" s="1"/>
  <c r="B317" i="1"/>
  <c r="BA316" i="1"/>
  <c r="BL316" i="1" s="1"/>
  <c r="AZ316" i="1"/>
  <c r="BO316" i="1" s="1"/>
  <c r="AT316" i="1"/>
  <c r="AV324" i="1" s="1"/>
  <c r="AP316" i="1"/>
  <c r="BK316" i="1" s="1"/>
  <c r="AO316" i="1"/>
  <c r="BN316" i="1" s="1"/>
  <c r="AI316" i="1"/>
  <c r="AQ316" i="1" s="1"/>
  <c r="AR316" i="1" s="1"/>
  <c r="AE316" i="1"/>
  <c r="BJ316" i="1" s="1"/>
  <c r="AD316" i="1"/>
  <c r="BM316" i="1" s="1"/>
  <c r="E315" i="1" s="1"/>
  <c r="X316" i="1"/>
  <c r="Z324" i="1" s="1"/>
  <c r="B316" i="1"/>
  <c r="BA315" i="1"/>
  <c r="BL315" i="1" s="1"/>
  <c r="AZ315" i="1"/>
  <c r="BO315" i="1" s="1"/>
  <c r="AT315" i="1"/>
  <c r="AV323" i="1" s="1"/>
  <c r="AP315" i="1"/>
  <c r="BK315" i="1" s="1"/>
  <c r="AO315" i="1"/>
  <c r="BN315" i="1" s="1"/>
  <c r="AI315" i="1"/>
  <c r="AQ315" i="1" s="1"/>
  <c r="AR315" i="1" s="1"/>
  <c r="AE315" i="1"/>
  <c r="BJ315" i="1" s="1"/>
  <c r="AD315" i="1"/>
  <c r="BM315" i="1" s="1"/>
  <c r="X315" i="1"/>
  <c r="Z323" i="1" s="1"/>
  <c r="B315" i="1"/>
  <c r="BA314" i="1"/>
  <c r="BL314" i="1" s="1"/>
  <c r="AZ314" i="1"/>
  <c r="BO314" i="1" s="1"/>
  <c r="AT314" i="1"/>
  <c r="AV322" i="1" s="1"/>
  <c r="AP314" i="1"/>
  <c r="BK314" i="1" s="1"/>
  <c r="AO314" i="1"/>
  <c r="BN314" i="1" s="1"/>
  <c r="AI314" i="1"/>
  <c r="AQ314" i="1" s="1"/>
  <c r="AR314" i="1" s="1"/>
  <c r="AE314" i="1"/>
  <c r="BJ314" i="1" s="1"/>
  <c r="AD314" i="1"/>
  <c r="BM314" i="1" s="1"/>
  <c r="E313" i="1" s="1"/>
  <c r="X314" i="1"/>
  <c r="Z322" i="1" s="1"/>
  <c r="B314" i="1"/>
  <c r="BA313" i="1"/>
  <c r="BL313" i="1" s="1"/>
  <c r="AZ313" i="1"/>
  <c r="BO313" i="1" s="1"/>
  <c r="AT313" i="1"/>
  <c r="AV321" i="1" s="1"/>
  <c r="AP313" i="1"/>
  <c r="BK313" i="1" s="1"/>
  <c r="AO313" i="1"/>
  <c r="BN313" i="1" s="1"/>
  <c r="AI313" i="1"/>
  <c r="AQ313" i="1" s="1"/>
  <c r="AR313" i="1" s="1"/>
  <c r="AE313" i="1"/>
  <c r="BJ313" i="1" s="1"/>
  <c r="AD313" i="1"/>
  <c r="BM313" i="1" s="1"/>
  <c r="X313" i="1"/>
  <c r="Z321" i="1" s="1"/>
  <c r="B313" i="1"/>
  <c r="BA312" i="1"/>
  <c r="BL312" i="1" s="1"/>
  <c r="AZ312" i="1"/>
  <c r="BO312" i="1" s="1"/>
  <c r="AT312" i="1"/>
  <c r="AV320" i="1" s="1"/>
  <c r="AP312" i="1"/>
  <c r="BK312" i="1" s="1"/>
  <c r="AO312" i="1"/>
  <c r="BN312" i="1" s="1"/>
  <c r="AI312" i="1"/>
  <c r="AQ312" i="1" s="1"/>
  <c r="AR312" i="1" s="1"/>
  <c r="AE312" i="1"/>
  <c r="BJ312" i="1" s="1"/>
  <c r="AD312" i="1"/>
  <c r="BM312" i="1" s="1"/>
  <c r="E311" i="1" s="1"/>
  <c r="X312" i="1"/>
  <c r="Z320" i="1" s="1"/>
  <c r="B312" i="1"/>
  <c r="AT311" i="1"/>
  <c r="AV319" i="1" s="1"/>
  <c r="AI311" i="1"/>
  <c r="AQ311" i="1" s="1"/>
  <c r="AR311" i="1" s="1"/>
  <c r="X311" i="1"/>
  <c r="Z319" i="1" s="1"/>
  <c r="B311" i="1"/>
  <c r="BA310" i="1"/>
  <c r="BL310" i="1" s="1"/>
  <c r="AZ310" i="1"/>
  <c r="BO310" i="1" s="1"/>
  <c r="AT310" i="1"/>
  <c r="AV318" i="1" s="1"/>
  <c r="AP310" i="1"/>
  <c r="BK310" i="1" s="1"/>
  <c r="AO310" i="1"/>
  <c r="BN310" i="1" s="1"/>
  <c r="AI310" i="1"/>
  <c r="AQ310" i="1" s="1"/>
  <c r="AR310" i="1" s="1"/>
  <c r="AE310" i="1"/>
  <c r="BJ310" i="1" s="1"/>
  <c r="AD310" i="1"/>
  <c r="BM310" i="1" s="1"/>
  <c r="E309" i="1" s="1"/>
  <c r="X310" i="1"/>
  <c r="Z318" i="1" s="1"/>
  <c r="BA309" i="1"/>
  <c r="BL309" i="1" s="1"/>
  <c r="AZ309" i="1"/>
  <c r="BO309" i="1" s="1"/>
  <c r="AT309" i="1"/>
  <c r="AV317" i="1" s="1"/>
  <c r="AP309" i="1"/>
  <c r="BK309" i="1" s="1"/>
  <c r="AO309" i="1"/>
  <c r="BN309" i="1" s="1"/>
  <c r="AI309" i="1"/>
  <c r="AJ317" i="1" s="1"/>
  <c r="AE309" i="1"/>
  <c r="BJ309" i="1" s="1"/>
  <c r="AD309" i="1"/>
  <c r="BM309" i="1" s="1"/>
  <c r="X309" i="1"/>
  <c r="Z317" i="1" s="1"/>
  <c r="B309" i="1"/>
  <c r="BA308" i="1"/>
  <c r="BL308" i="1" s="1"/>
  <c r="AZ308" i="1"/>
  <c r="BO308" i="1" s="1"/>
  <c r="AT308" i="1"/>
  <c r="AV316" i="1" s="1"/>
  <c r="AP308" i="1"/>
  <c r="BK308" i="1" s="1"/>
  <c r="AO308" i="1"/>
  <c r="BN308" i="1" s="1"/>
  <c r="AI308" i="1"/>
  <c r="AQ308" i="1" s="1"/>
  <c r="AR308" i="1" s="1"/>
  <c r="AE308" i="1"/>
  <c r="BJ308" i="1" s="1"/>
  <c r="AD308" i="1"/>
  <c r="BM308" i="1" s="1"/>
  <c r="E307" i="1" s="1"/>
  <c r="X308" i="1"/>
  <c r="Z316" i="1" s="1"/>
  <c r="B308" i="1"/>
  <c r="BA307" i="1"/>
  <c r="BL307" i="1" s="1"/>
  <c r="AZ307" i="1"/>
  <c r="BO307" i="1" s="1"/>
  <c r="AT307" i="1"/>
  <c r="AV315" i="1" s="1"/>
  <c r="AP307" i="1"/>
  <c r="BK307" i="1" s="1"/>
  <c r="AO307" i="1"/>
  <c r="BN307" i="1" s="1"/>
  <c r="AI307" i="1"/>
  <c r="AJ315" i="1" s="1"/>
  <c r="AE307" i="1"/>
  <c r="BJ307" i="1" s="1"/>
  <c r="AD307" i="1"/>
  <c r="BM307" i="1" s="1"/>
  <c r="X307" i="1"/>
  <c r="Z315" i="1" s="1"/>
  <c r="B307" i="1"/>
  <c r="BA306" i="1"/>
  <c r="BL306" i="1" s="1"/>
  <c r="AZ306" i="1"/>
  <c r="BO306" i="1" s="1"/>
  <c r="AT306" i="1"/>
  <c r="AV314" i="1" s="1"/>
  <c r="AP306" i="1"/>
  <c r="BK306" i="1" s="1"/>
  <c r="AO306" i="1"/>
  <c r="BN306" i="1" s="1"/>
  <c r="AI306" i="1"/>
  <c r="AQ306" i="1" s="1"/>
  <c r="AR306" i="1" s="1"/>
  <c r="AE306" i="1"/>
  <c r="BJ306" i="1" s="1"/>
  <c r="AD306" i="1"/>
  <c r="BM306" i="1" s="1"/>
  <c r="E305" i="1" s="1"/>
  <c r="X306" i="1"/>
  <c r="Z314" i="1" s="1"/>
  <c r="B306" i="1"/>
  <c r="BA305" i="1"/>
  <c r="BL305" i="1" s="1"/>
  <c r="AZ305" i="1"/>
  <c r="BO305" i="1" s="1"/>
  <c r="AT305" i="1"/>
  <c r="AV313" i="1" s="1"/>
  <c r="AP305" i="1"/>
  <c r="BK305" i="1" s="1"/>
  <c r="AO305" i="1"/>
  <c r="BN305" i="1" s="1"/>
  <c r="AI305" i="1"/>
  <c r="AQ305" i="1" s="1"/>
  <c r="AR305" i="1" s="1"/>
  <c r="AE305" i="1"/>
  <c r="BJ305" i="1" s="1"/>
  <c r="AD305" i="1"/>
  <c r="BM305" i="1" s="1"/>
  <c r="X305" i="1"/>
  <c r="Z313" i="1" s="1"/>
  <c r="B305" i="1"/>
  <c r="BA304" i="1"/>
  <c r="BL304" i="1" s="1"/>
  <c r="AZ304" i="1"/>
  <c r="BO304" i="1" s="1"/>
  <c r="AT304" i="1"/>
  <c r="AV312" i="1" s="1"/>
  <c r="AP304" i="1"/>
  <c r="BK304" i="1" s="1"/>
  <c r="AO304" i="1"/>
  <c r="BN304" i="1" s="1"/>
  <c r="AI304" i="1"/>
  <c r="AQ304" i="1" s="1"/>
  <c r="AR304" i="1" s="1"/>
  <c r="AE304" i="1"/>
  <c r="BJ304" i="1" s="1"/>
  <c r="AD304" i="1"/>
  <c r="BM304" i="1" s="1"/>
  <c r="X304" i="1"/>
  <c r="Z312" i="1" s="1"/>
  <c r="B304" i="1"/>
  <c r="BA303" i="1"/>
  <c r="BL303" i="1" s="1"/>
  <c r="AZ303" i="1"/>
  <c r="BO303" i="1" s="1"/>
  <c r="AT303" i="1"/>
  <c r="AV311" i="1" s="1"/>
  <c r="AP303" i="1"/>
  <c r="BK303" i="1" s="1"/>
  <c r="AO303" i="1"/>
  <c r="BN303" i="1" s="1"/>
  <c r="AI303" i="1"/>
  <c r="AJ311" i="1" s="1"/>
  <c r="AE303" i="1"/>
  <c r="BJ303" i="1" s="1"/>
  <c r="AD303" i="1"/>
  <c r="BM303" i="1" s="1"/>
  <c r="X303" i="1"/>
  <c r="Z311" i="1" s="1"/>
  <c r="B303" i="1"/>
  <c r="AT302" i="1"/>
  <c r="AV310" i="1" s="1"/>
  <c r="AI302" i="1"/>
  <c r="AJ310" i="1" s="1"/>
  <c r="X302" i="1"/>
  <c r="Z310" i="1" s="1"/>
  <c r="B302" i="1"/>
  <c r="BA301" i="1"/>
  <c r="BL301" i="1" s="1"/>
  <c r="AZ301" i="1"/>
  <c r="BO301" i="1" s="1"/>
  <c r="AT301" i="1"/>
  <c r="AV309" i="1" s="1"/>
  <c r="AP301" i="1"/>
  <c r="BK301" i="1" s="1"/>
  <c r="AO301" i="1"/>
  <c r="BN301" i="1" s="1"/>
  <c r="AI301" i="1"/>
  <c r="AJ309" i="1" s="1"/>
  <c r="AE301" i="1"/>
  <c r="BJ301" i="1" s="1"/>
  <c r="AD301" i="1"/>
  <c r="BM301" i="1" s="1"/>
  <c r="X301" i="1"/>
  <c r="Z309" i="1" s="1"/>
  <c r="BA300" i="1"/>
  <c r="BL300" i="1" s="1"/>
  <c r="AZ300" i="1"/>
  <c r="BO300" i="1" s="1"/>
  <c r="AT300" i="1"/>
  <c r="AV308" i="1" s="1"/>
  <c r="AP300" i="1"/>
  <c r="BK300" i="1" s="1"/>
  <c r="AO300" i="1"/>
  <c r="BN300" i="1" s="1"/>
  <c r="AI300" i="1"/>
  <c r="AJ308" i="1" s="1"/>
  <c r="AE300" i="1"/>
  <c r="BJ300" i="1" s="1"/>
  <c r="AD300" i="1"/>
  <c r="BM300" i="1" s="1"/>
  <c r="X300" i="1"/>
  <c r="Z308" i="1" s="1"/>
  <c r="B300" i="1"/>
  <c r="BA299" i="1"/>
  <c r="BL299" i="1" s="1"/>
  <c r="AZ299" i="1"/>
  <c r="BO299" i="1" s="1"/>
  <c r="AT299" i="1"/>
  <c r="AV307" i="1" s="1"/>
  <c r="AP299" i="1"/>
  <c r="BK299" i="1" s="1"/>
  <c r="AO299" i="1"/>
  <c r="BN299" i="1" s="1"/>
  <c r="AI299" i="1"/>
  <c r="AJ307" i="1" s="1"/>
  <c r="AE299" i="1"/>
  <c r="BJ299" i="1" s="1"/>
  <c r="AD299" i="1"/>
  <c r="BM299" i="1" s="1"/>
  <c r="X299" i="1"/>
  <c r="Z307" i="1" s="1"/>
  <c r="B299" i="1"/>
  <c r="BA298" i="1"/>
  <c r="BL298" i="1" s="1"/>
  <c r="AZ298" i="1"/>
  <c r="BO298" i="1" s="1"/>
  <c r="AT298" i="1"/>
  <c r="AV306" i="1" s="1"/>
  <c r="AP298" i="1"/>
  <c r="BK298" i="1" s="1"/>
  <c r="AO298" i="1"/>
  <c r="BN298" i="1" s="1"/>
  <c r="AI298" i="1"/>
  <c r="AJ306" i="1" s="1"/>
  <c r="AE298" i="1"/>
  <c r="BJ298" i="1" s="1"/>
  <c r="AD298" i="1"/>
  <c r="BM298" i="1" s="1"/>
  <c r="X298" i="1"/>
  <c r="Z306" i="1" s="1"/>
  <c r="B298" i="1"/>
  <c r="BA297" i="1"/>
  <c r="BL297" i="1" s="1"/>
  <c r="AZ297" i="1"/>
  <c r="BO297" i="1" s="1"/>
  <c r="AT297" i="1"/>
  <c r="AV305" i="1" s="1"/>
  <c r="AP297" i="1"/>
  <c r="BK297" i="1" s="1"/>
  <c r="AO297" i="1"/>
  <c r="BN297" i="1" s="1"/>
  <c r="AI297" i="1"/>
  <c r="AJ305" i="1" s="1"/>
  <c r="AE297" i="1"/>
  <c r="BJ297" i="1" s="1"/>
  <c r="AD297" i="1"/>
  <c r="BM297" i="1" s="1"/>
  <c r="X297" i="1"/>
  <c r="Z305" i="1" s="1"/>
  <c r="B297" i="1"/>
  <c r="BA296" i="1"/>
  <c r="BL296" i="1" s="1"/>
  <c r="AZ296" i="1"/>
  <c r="BO296" i="1" s="1"/>
  <c r="AT296" i="1"/>
  <c r="AV304" i="1" s="1"/>
  <c r="AP296" i="1"/>
  <c r="BK296" i="1" s="1"/>
  <c r="AO296" i="1"/>
  <c r="BN296" i="1" s="1"/>
  <c r="AI296" i="1"/>
  <c r="AJ304" i="1" s="1"/>
  <c r="AE296" i="1"/>
  <c r="BJ296" i="1" s="1"/>
  <c r="AD296" i="1"/>
  <c r="BM296" i="1" s="1"/>
  <c r="X296" i="1"/>
  <c r="Z304" i="1" s="1"/>
  <c r="B296" i="1"/>
  <c r="BA295" i="1"/>
  <c r="BL295" i="1" s="1"/>
  <c r="AZ295" i="1"/>
  <c r="BO295" i="1" s="1"/>
  <c r="AT295" i="1"/>
  <c r="AV303" i="1" s="1"/>
  <c r="AP295" i="1"/>
  <c r="BK295" i="1" s="1"/>
  <c r="AO295" i="1"/>
  <c r="BN295" i="1" s="1"/>
  <c r="AI295" i="1"/>
  <c r="AJ303" i="1" s="1"/>
  <c r="AE295" i="1"/>
  <c r="BJ295" i="1" s="1"/>
  <c r="AD295" i="1"/>
  <c r="BM295" i="1" s="1"/>
  <c r="X295" i="1"/>
  <c r="Z303" i="1" s="1"/>
  <c r="B295" i="1"/>
  <c r="BA294" i="1"/>
  <c r="BL294" i="1" s="1"/>
  <c r="AZ294" i="1"/>
  <c r="BO294" i="1" s="1"/>
  <c r="AT294" i="1"/>
  <c r="AV302" i="1" s="1"/>
  <c r="AP294" i="1"/>
  <c r="BK294" i="1" s="1"/>
  <c r="AO294" i="1"/>
  <c r="BN294" i="1" s="1"/>
  <c r="AI294" i="1"/>
  <c r="AJ302" i="1" s="1"/>
  <c r="AE294" i="1"/>
  <c r="BJ294" i="1" s="1"/>
  <c r="AD294" i="1"/>
  <c r="BM294" i="1" s="1"/>
  <c r="X294" i="1"/>
  <c r="Z302" i="1" s="1"/>
  <c r="B294" i="1"/>
  <c r="AT293" i="1"/>
  <c r="AV301" i="1" s="1"/>
  <c r="AI293" i="1"/>
  <c r="AJ301" i="1" s="1"/>
  <c r="X293" i="1"/>
  <c r="Z301" i="1" s="1"/>
  <c r="B293" i="1"/>
  <c r="BA292" i="1"/>
  <c r="BL292" i="1" s="1"/>
  <c r="AZ292" i="1"/>
  <c r="BO292" i="1" s="1"/>
  <c r="AT292" i="1"/>
  <c r="AV300" i="1" s="1"/>
  <c r="AP292" i="1"/>
  <c r="BK292" i="1" s="1"/>
  <c r="AO292" i="1"/>
  <c r="BN292" i="1" s="1"/>
  <c r="AI292" i="1"/>
  <c r="AJ300" i="1" s="1"/>
  <c r="AE292" i="1"/>
  <c r="BJ292" i="1" s="1"/>
  <c r="AD292" i="1"/>
  <c r="BM292" i="1" s="1"/>
  <c r="X292" i="1"/>
  <c r="Z300" i="1" s="1"/>
  <c r="BA291" i="1"/>
  <c r="BL291" i="1" s="1"/>
  <c r="AZ291" i="1"/>
  <c r="BO291" i="1" s="1"/>
  <c r="AT291" i="1"/>
  <c r="AV299" i="1" s="1"/>
  <c r="AP291" i="1"/>
  <c r="BK291" i="1" s="1"/>
  <c r="AO291" i="1"/>
  <c r="BN291" i="1" s="1"/>
  <c r="AI291" i="1"/>
  <c r="AJ299" i="1" s="1"/>
  <c r="AE291" i="1"/>
  <c r="BJ291" i="1" s="1"/>
  <c r="AD291" i="1"/>
  <c r="BM291" i="1" s="1"/>
  <c r="X291" i="1"/>
  <c r="AF291" i="1" s="1"/>
  <c r="AG291" i="1" s="1"/>
  <c r="AH291" i="1" s="1"/>
  <c r="B291" i="1"/>
  <c r="BA290" i="1"/>
  <c r="BL290" i="1" s="1"/>
  <c r="AZ290" i="1"/>
  <c r="BO290" i="1" s="1"/>
  <c r="AT290" i="1"/>
  <c r="BB290" i="1" s="1"/>
  <c r="BC290" i="1" s="1"/>
  <c r="BD290" i="1" s="1"/>
  <c r="AP290" i="1"/>
  <c r="BK290" i="1" s="1"/>
  <c r="AO290" i="1"/>
  <c r="BN290" i="1" s="1"/>
  <c r="AI290" i="1"/>
  <c r="AJ298" i="1" s="1"/>
  <c r="AE290" i="1"/>
  <c r="BJ290" i="1" s="1"/>
  <c r="AD290" i="1"/>
  <c r="BM290" i="1" s="1"/>
  <c r="X290" i="1"/>
  <c r="AF290" i="1" s="1"/>
  <c r="AG290" i="1" s="1"/>
  <c r="AH290" i="1" s="1"/>
  <c r="B290" i="1"/>
  <c r="BA289" i="1"/>
  <c r="BL289" i="1" s="1"/>
  <c r="AZ289" i="1"/>
  <c r="BO289" i="1" s="1"/>
  <c r="AT289" i="1"/>
  <c r="BB289" i="1" s="1"/>
  <c r="BC289" i="1" s="1"/>
  <c r="BD289" i="1" s="1"/>
  <c r="AP289" i="1"/>
  <c r="BK289" i="1" s="1"/>
  <c r="AO289" i="1"/>
  <c r="BN289" i="1" s="1"/>
  <c r="AI289" i="1"/>
  <c r="AJ297" i="1" s="1"/>
  <c r="AE289" i="1"/>
  <c r="BJ289" i="1" s="1"/>
  <c r="AD289" i="1"/>
  <c r="BM289" i="1" s="1"/>
  <c r="X289" i="1"/>
  <c r="AF289" i="1" s="1"/>
  <c r="AG289" i="1" s="1"/>
  <c r="AH289" i="1" s="1"/>
  <c r="B289" i="1"/>
  <c r="BA288" i="1"/>
  <c r="BL288" i="1" s="1"/>
  <c r="AZ288" i="1"/>
  <c r="BO288" i="1" s="1"/>
  <c r="AT288" i="1"/>
  <c r="BB288" i="1" s="1"/>
  <c r="BC288" i="1" s="1"/>
  <c r="BD288" i="1" s="1"/>
  <c r="AP288" i="1"/>
  <c r="BK288" i="1" s="1"/>
  <c r="AO288" i="1"/>
  <c r="BN288" i="1" s="1"/>
  <c r="AI288" i="1"/>
  <c r="AJ296" i="1" s="1"/>
  <c r="AE288" i="1"/>
  <c r="BJ288" i="1" s="1"/>
  <c r="AD288" i="1"/>
  <c r="BM288" i="1" s="1"/>
  <c r="X288" i="1"/>
  <c r="AF288" i="1" s="1"/>
  <c r="AG288" i="1" s="1"/>
  <c r="AH288" i="1" s="1"/>
  <c r="B288" i="1"/>
  <c r="BA287" i="1"/>
  <c r="BL287" i="1" s="1"/>
  <c r="AZ287" i="1"/>
  <c r="BO287" i="1" s="1"/>
  <c r="AT287" i="1"/>
  <c r="BB287" i="1" s="1"/>
  <c r="BC287" i="1" s="1"/>
  <c r="BD287" i="1" s="1"/>
  <c r="AP287" i="1"/>
  <c r="BK287" i="1" s="1"/>
  <c r="AO287" i="1"/>
  <c r="BN287" i="1" s="1"/>
  <c r="AI287" i="1"/>
  <c r="AJ295" i="1" s="1"/>
  <c r="AE287" i="1"/>
  <c r="BJ287" i="1" s="1"/>
  <c r="AD287" i="1"/>
  <c r="BM287" i="1" s="1"/>
  <c r="X287" i="1"/>
  <c r="AF287" i="1" s="1"/>
  <c r="AG287" i="1" s="1"/>
  <c r="AH287" i="1" s="1"/>
  <c r="B287" i="1"/>
  <c r="BA286" i="1"/>
  <c r="BL286" i="1" s="1"/>
  <c r="AZ286" i="1"/>
  <c r="BO286" i="1" s="1"/>
  <c r="AT286" i="1"/>
  <c r="BB286" i="1" s="1"/>
  <c r="BC286" i="1" s="1"/>
  <c r="BD286" i="1" s="1"/>
  <c r="AP286" i="1"/>
  <c r="BK286" i="1" s="1"/>
  <c r="AO286" i="1"/>
  <c r="BN286" i="1" s="1"/>
  <c r="AI286" i="1"/>
  <c r="AJ294" i="1" s="1"/>
  <c r="AE286" i="1"/>
  <c r="BJ286" i="1" s="1"/>
  <c r="AD286" i="1"/>
  <c r="BM286" i="1" s="1"/>
  <c r="X286" i="1"/>
  <c r="AF286" i="1" s="1"/>
  <c r="AG286" i="1" s="1"/>
  <c r="AH286" i="1" s="1"/>
  <c r="B286" i="1"/>
  <c r="BA285" i="1"/>
  <c r="BL285" i="1" s="1"/>
  <c r="AZ285" i="1"/>
  <c r="BO285" i="1" s="1"/>
  <c r="AT285" i="1"/>
  <c r="BB285" i="1" s="1"/>
  <c r="BC285" i="1" s="1"/>
  <c r="BD285" i="1" s="1"/>
  <c r="AP285" i="1"/>
  <c r="BK285" i="1" s="1"/>
  <c r="AO285" i="1"/>
  <c r="BN285" i="1" s="1"/>
  <c r="AI285" i="1"/>
  <c r="AJ293" i="1" s="1"/>
  <c r="AE285" i="1"/>
  <c r="BJ285" i="1" s="1"/>
  <c r="AD285" i="1"/>
  <c r="BM285" i="1" s="1"/>
  <c r="X285" i="1"/>
  <c r="AF285" i="1" s="1"/>
  <c r="AG285" i="1" s="1"/>
  <c r="AH285" i="1" s="1"/>
  <c r="B285" i="1"/>
  <c r="AT284" i="1"/>
  <c r="BB284" i="1" s="1"/>
  <c r="BC284" i="1" s="1"/>
  <c r="BD284" i="1" s="1"/>
  <c r="AI284" i="1"/>
  <c r="AJ292" i="1" s="1"/>
  <c r="X284" i="1"/>
  <c r="AF284" i="1" s="1"/>
  <c r="AG284" i="1" s="1"/>
  <c r="AH284" i="1" s="1"/>
  <c r="B284" i="1"/>
  <c r="BA283" i="1"/>
  <c r="BL283" i="1" s="1"/>
  <c r="AZ283" i="1"/>
  <c r="BO283" i="1" s="1"/>
  <c r="AT283" i="1"/>
  <c r="BB283" i="1" s="1"/>
  <c r="BC283" i="1" s="1"/>
  <c r="BD283" i="1" s="1"/>
  <c r="AP283" i="1"/>
  <c r="BK283" i="1" s="1"/>
  <c r="AO283" i="1"/>
  <c r="BN283" i="1" s="1"/>
  <c r="AI283" i="1"/>
  <c r="AK291" i="1" s="1"/>
  <c r="AE283" i="1"/>
  <c r="BJ283" i="1" s="1"/>
  <c r="AD283" i="1"/>
  <c r="BM283" i="1" s="1"/>
  <c r="X283" i="1"/>
  <c r="Y291" i="1" s="1"/>
  <c r="BA282" i="1"/>
  <c r="BL282" i="1" s="1"/>
  <c r="AZ282" i="1"/>
  <c r="BO282" i="1" s="1"/>
  <c r="AT282" i="1"/>
  <c r="AU290" i="1" s="1"/>
  <c r="AP282" i="1"/>
  <c r="BK282" i="1" s="1"/>
  <c r="AO282" i="1"/>
  <c r="BN282" i="1" s="1"/>
  <c r="AI282" i="1"/>
  <c r="AK290" i="1" s="1"/>
  <c r="AE282" i="1"/>
  <c r="BJ282" i="1" s="1"/>
  <c r="AD282" i="1"/>
  <c r="BM282" i="1" s="1"/>
  <c r="X282" i="1"/>
  <c r="Y290" i="1" s="1"/>
  <c r="B282" i="1"/>
  <c r="BA281" i="1"/>
  <c r="BL281" i="1" s="1"/>
  <c r="AZ281" i="1"/>
  <c r="BO281" i="1" s="1"/>
  <c r="AT281" i="1"/>
  <c r="AU289" i="1" s="1"/>
  <c r="AP281" i="1"/>
  <c r="BK281" i="1" s="1"/>
  <c r="AO281" i="1"/>
  <c r="BN281" i="1" s="1"/>
  <c r="AI281" i="1"/>
  <c r="AK289" i="1" s="1"/>
  <c r="AE281" i="1"/>
  <c r="BJ281" i="1" s="1"/>
  <c r="AD281" i="1"/>
  <c r="BM281" i="1" s="1"/>
  <c r="X281" i="1"/>
  <c r="Y289" i="1" s="1"/>
  <c r="B281" i="1"/>
  <c r="BA280" i="1"/>
  <c r="BL280" i="1" s="1"/>
  <c r="AZ280" i="1"/>
  <c r="BO280" i="1" s="1"/>
  <c r="AT280" i="1"/>
  <c r="AU288" i="1" s="1"/>
  <c r="AP280" i="1"/>
  <c r="BK280" i="1" s="1"/>
  <c r="AO280" i="1"/>
  <c r="BN280" i="1" s="1"/>
  <c r="AI280" i="1"/>
  <c r="AK288" i="1" s="1"/>
  <c r="AE280" i="1"/>
  <c r="BJ280" i="1" s="1"/>
  <c r="AD280" i="1"/>
  <c r="BM280" i="1" s="1"/>
  <c r="X280" i="1"/>
  <c r="Y288" i="1" s="1"/>
  <c r="B280" i="1"/>
  <c r="BA279" i="1"/>
  <c r="BL279" i="1" s="1"/>
  <c r="AZ279" i="1"/>
  <c r="BO279" i="1" s="1"/>
  <c r="AT279" i="1"/>
  <c r="AU287" i="1" s="1"/>
  <c r="AP279" i="1"/>
  <c r="BK279" i="1" s="1"/>
  <c r="AO279" i="1"/>
  <c r="BN279" i="1" s="1"/>
  <c r="AI279" i="1"/>
  <c r="AK287" i="1" s="1"/>
  <c r="AE279" i="1"/>
  <c r="BJ279" i="1" s="1"/>
  <c r="AD279" i="1"/>
  <c r="BM279" i="1" s="1"/>
  <c r="X279" i="1"/>
  <c r="Y287" i="1" s="1"/>
  <c r="B279" i="1"/>
  <c r="BA278" i="1"/>
  <c r="BL278" i="1" s="1"/>
  <c r="AZ278" i="1"/>
  <c r="BO278" i="1" s="1"/>
  <c r="AT278" i="1"/>
  <c r="AU286" i="1" s="1"/>
  <c r="AP278" i="1"/>
  <c r="BK278" i="1" s="1"/>
  <c r="AO278" i="1"/>
  <c r="BN278" i="1" s="1"/>
  <c r="AI278" i="1"/>
  <c r="AK286" i="1" s="1"/>
  <c r="AE278" i="1"/>
  <c r="BJ278" i="1" s="1"/>
  <c r="AD278" i="1"/>
  <c r="BM278" i="1" s="1"/>
  <c r="X278" i="1"/>
  <c r="Y286" i="1" s="1"/>
  <c r="B278" i="1"/>
  <c r="BA277" i="1"/>
  <c r="BL277" i="1" s="1"/>
  <c r="AZ277" i="1"/>
  <c r="BO277" i="1" s="1"/>
  <c r="AT277" i="1"/>
  <c r="AU285" i="1" s="1"/>
  <c r="AP277" i="1"/>
  <c r="BK277" i="1" s="1"/>
  <c r="AO277" i="1"/>
  <c r="BN277" i="1" s="1"/>
  <c r="AI277" i="1"/>
  <c r="AK285" i="1" s="1"/>
  <c r="AE277" i="1"/>
  <c r="BJ277" i="1" s="1"/>
  <c r="AD277" i="1"/>
  <c r="BM277" i="1" s="1"/>
  <c r="X277" i="1"/>
  <c r="Y285" i="1" s="1"/>
  <c r="B277" i="1"/>
  <c r="BA276" i="1"/>
  <c r="BL276" i="1" s="1"/>
  <c r="AZ276" i="1"/>
  <c r="BO276" i="1" s="1"/>
  <c r="AT276" i="1"/>
  <c r="AU284" i="1" s="1"/>
  <c r="AP276" i="1"/>
  <c r="BK276" i="1" s="1"/>
  <c r="AO276" i="1"/>
  <c r="BN276" i="1" s="1"/>
  <c r="AI276" i="1"/>
  <c r="AK284" i="1" s="1"/>
  <c r="AE276" i="1"/>
  <c r="BJ276" i="1" s="1"/>
  <c r="AD276" i="1"/>
  <c r="BM276" i="1" s="1"/>
  <c r="X276" i="1"/>
  <c r="AF276" i="1" s="1"/>
  <c r="AG276" i="1" s="1"/>
  <c r="AH276" i="1" s="1"/>
  <c r="B276" i="1"/>
  <c r="AT275" i="1"/>
  <c r="AU283" i="1" s="1"/>
  <c r="AI275" i="1"/>
  <c r="AK283" i="1" s="1"/>
  <c r="X275" i="1"/>
  <c r="AF275" i="1" s="1"/>
  <c r="AG275" i="1" s="1"/>
  <c r="AH275" i="1" s="1"/>
  <c r="B275" i="1"/>
  <c r="BA274" i="1"/>
  <c r="BL274" i="1" s="1"/>
  <c r="AZ274" i="1"/>
  <c r="BO274" i="1" s="1"/>
  <c r="AT274" i="1"/>
  <c r="AU282" i="1" s="1"/>
  <c r="AP274" i="1"/>
  <c r="BK274" i="1" s="1"/>
  <c r="AO274" i="1"/>
  <c r="BN274" i="1" s="1"/>
  <c r="AI274" i="1"/>
  <c r="AK282" i="1" s="1"/>
  <c r="AE274" i="1"/>
  <c r="BJ274" i="1" s="1"/>
  <c r="AD274" i="1"/>
  <c r="BM274" i="1" s="1"/>
  <c r="X274" i="1"/>
  <c r="AF274" i="1" s="1"/>
  <c r="AG274" i="1" s="1"/>
  <c r="AH274" i="1" s="1"/>
  <c r="BA273" i="1"/>
  <c r="BL273" i="1" s="1"/>
  <c r="AZ273" i="1"/>
  <c r="BO273" i="1" s="1"/>
  <c r="AT273" i="1"/>
  <c r="AU281" i="1" s="1"/>
  <c r="AP273" i="1"/>
  <c r="BK273" i="1" s="1"/>
  <c r="AO273" i="1"/>
  <c r="BN273" i="1" s="1"/>
  <c r="AI273" i="1"/>
  <c r="AK281" i="1" s="1"/>
  <c r="AE273" i="1"/>
  <c r="BJ273" i="1" s="1"/>
  <c r="AD273" i="1"/>
  <c r="BM273" i="1" s="1"/>
  <c r="X273" i="1"/>
  <c r="AF273" i="1" s="1"/>
  <c r="AG273" i="1" s="1"/>
  <c r="AH273" i="1" s="1"/>
  <c r="B273" i="1"/>
  <c r="BA272" i="1"/>
  <c r="BL272" i="1" s="1"/>
  <c r="AZ272" i="1"/>
  <c r="BO272" i="1" s="1"/>
  <c r="AT272" i="1"/>
  <c r="AU280" i="1" s="1"/>
  <c r="AP272" i="1"/>
  <c r="BK272" i="1" s="1"/>
  <c r="AO272" i="1"/>
  <c r="BN272" i="1" s="1"/>
  <c r="AI272" i="1"/>
  <c r="AK280" i="1" s="1"/>
  <c r="AE272" i="1"/>
  <c r="BJ272" i="1" s="1"/>
  <c r="AD272" i="1"/>
  <c r="BM272" i="1" s="1"/>
  <c r="X272" i="1"/>
  <c r="AF272" i="1" s="1"/>
  <c r="AG272" i="1" s="1"/>
  <c r="AH272" i="1" s="1"/>
  <c r="B272" i="1"/>
  <c r="BA271" i="1"/>
  <c r="BL271" i="1" s="1"/>
  <c r="AZ271" i="1"/>
  <c r="BO271" i="1" s="1"/>
  <c r="AT271" i="1"/>
  <c r="AU279" i="1" s="1"/>
  <c r="AP271" i="1"/>
  <c r="BK271" i="1" s="1"/>
  <c r="AO271" i="1"/>
  <c r="BN271" i="1" s="1"/>
  <c r="AI271" i="1"/>
  <c r="AK279" i="1" s="1"/>
  <c r="AE271" i="1"/>
  <c r="BJ271" i="1" s="1"/>
  <c r="AD271" i="1"/>
  <c r="BM271" i="1" s="1"/>
  <c r="X271" i="1"/>
  <c r="AF271" i="1" s="1"/>
  <c r="AG271" i="1" s="1"/>
  <c r="AH271" i="1" s="1"/>
  <c r="B271" i="1"/>
  <c r="BA270" i="1"/>
  <c r="BL270" i="1" s="1"/>
  <c r="AZ270" i="1"/>
  <c r="BO270" i="1" s="1"/>
  <c r="AT270" i="1"/>
  <c r="AU278" i="1" s="1"/>
  <c r="AP270" i="1"/>
  <c r="BK270" i="1" s="1"/>
  <c r="AO270" i="1"/>
  <c r="BN270" i="1" s="1"/>
  <c r="AI270" i="1"/>
  <c r="AK278" i="1" s="1"/>
  <c r="AE270" i="1"/>
  <c r="BJ270" i="1" s="1"/>
  <c r="AD270" i="1"/>
  <c r="BM270" i="1" s="1"/>
  <c r="X270" i="1"/>
  <c r="AF270" i="1" s="1"/>
  <c r="AG270" i="1" s="1"/>
  <c r="AH270" i="1" s="1"/>
  <c r="B270" i="1"/>
  <c r="BA269" i="1"/>
  <c r="BL269" i="1" s="1"/>
  <c r="AZ269" i="1"/>
  <c r="BO269" i="1" s="1"/>
  <c r="AT269" i="1"/>
  <c r="AU277" i="1" s="1"/>
  <c r="AP269" i="1"/>
  <c r="BK269" i="1" s="1"/>
  <c r="AO269" i="1"/>
  <c r="BN269" i="1" s="1"/>
  <c r="AI269" i="1"/>
  <c r="AK277" i="1" s="1"/>
  <c r="AE269" i="1"/>
  <c r="BJ269" i="1" s="1"/>
  <c r="AD269" i="1"/>
  <c r="BM269" i="1" s="1"/>
  <c r="X269" i="1"/>
  <c r="AF269" i="1" s="1"/>
  <c r="AG269" i="1" s="1"/>
  <c r="AH269" i="1" s="1"/>
  <c r="B269" i="1"/>
  <c r="BA268" i="1"/>
  <c r="BL268" i="1" s="1"/>
  <c r="AZ268" i="1"/>
  <c r="BO268" i="1" s="1"/>
  <c r="AT268" i="1"/>
  <c r="AV276" i="1" s="1"/>
  <c r="AP268" i="1"/>
  <c r="BK268" i="1" s="1"/>
  <c r="AO268" i="1"/>
  <c r="BN268" i="1" s="1"/>
  <c r="AI268" i="1"/>
  <c r="AK276" i="1" s="1"/>
  <c r="AE268" i="1"/>
  <c r="BJ268" i="1" s="1"/>
  <c r="AD268" i="1"/>
  <c r="BM268" i="1" s="1"/>
  <c r="X268" i="1"/>
  <c r="Z276" i="1" s="1"/>
  <c r="B268" i="1"/>
  <c r="BA267" i="1"/>
  <c r="BL267" i="1" s="1"/>
  <c r="AZ267" i="1"/>
  <c r="BO267" i="1" s="1"/>
  <c r="AT267" i="1"/>
  <c r="AV275" i="1" s="1"/>
  <c r="AP267" i="1"/>
  <c r="BK267" i="1" s="1"/>
  <c r="AO267" i="1"/>
  <c r="BN267" i="1" s="1"/>
  <c r="AI267" i="1"/>
  <c r="AK275" i="1" s="1"/>
  <c r="AE267" i="1"/>
  <c r="BJ267" i="1" s="1"/>
  <c r="AD267" i="1"/>
  <c r="BM267" i="1" s="1"/>
  <c r="X267" i="1"/>
  <c r="Z275" i="1" s="1"/>
  <c r="B267" i="1"/>
  <c r="AT266" i="1"/>
  <c r="AV274" i="1" s="1"/>
  <c r="AI266" i="1"/>
  <c r="AK274" i="1" s="1"/>
  <c r="X266" i="1"/>
  <c r="Z274" i="1" s="1"/>
  <c r="B266" i="1"/>
  <c r="BA265" i="1"/>
  <c r="BL265" i="1" s="1"/>
  <c r="AZ265" i="1"/>
  <c r="BO265" i="1" s="1"/>
  <c r="AT265" i="1"/>
  <c r="AV273" i="1" s="1"/>
  <c r="AP265" i="1"/>
  <c r="BK265" i="1" s="1"/>
  <c r="AO265" i="1"/>
  <c r="BN265" i="1" s="1"/>
  <c r="AI265" i="1"/>
  <c r="AQ265" i="1" s="1"/>
  <c r="AR265" i="1" s="1"/>
  <c r="AE265" i="1"/>
  <c r="BJ265" i="1" s="1"/>
  <c r="AD265" i="1"/>
  <c r="BM265" i="1" s="1"/>
  <c r="X265" i="1"/>
  <c r="Z273" i="1" s="1"/>
  <c r="BA264" i="1"/>
  <c r="BL264" i="1" s="1"/>
  <c r="AZ264" i="1"/>
  <c r="BO264" i="1" s="1"/>
  <c r="AT264" i="1"/>
  <c r="AV272" i="1" s="1"/>
  <c r="AP264" i="1"/>
  <c r="BK264" i="1" s="1"/>
  <c r="AO264" i="1"/>
  <c r="BN264" i="1" s="1"/>
  <c r="AI264" i="1"/>
  <c r="AQ264" i="1" s="1"/>
  <c r="AR264" i="1" s="1"/>
  <c r="AE264" i="1"/>
  <c r="BJ264" i="1" s="1"/>
  <c r="AD264" i="1"/>
  <c r="BM264" i="1" s="1"/>
  <c r="E263" i="1" s="1"/>
  <c r="X264" i="1"/>
  <c r="Z272" i="1" s="1"/>
  <c r="B264" i="1"/>
  <c r="BA263" i="1"/>
  <c r="BL263" i="1" s="1"/>
  <c r="AZ263" i="1"/>
  <c r="BO263" i="1" s="1"/>
  <c r="AT263" i="1"/>
  <c r="AV271" i="1" s="1"/>
  <c r="AP263" i="1"/>
  <c r="BK263" i="1" s="1"/>
  <c r="AO263" i="1"/>
  <c r="BN263" i="1" s="1"/>
  <c r="AI263" i="1"/>
  <c r="AQ263" i="1" s="1"/>
  <c r="AR263" i="1" s="1"/>
  <c r="AE263" i="1"/>
  <c r="BJ263" i="1" s="1"/>
  <c r="AD263" i="1"/>
  <c r="BM263" i="1" s="1"/>
  <c r="X263" i="1"/>
  <c r="Z271" i="1" s="1"/>
  <c r="B263" i="1"/>
  <c r="BA262" i="1"/>
  <c r="BL262" i="1" s="1"/>
  <c r="AZ262" i="1"/>
  <c r="BO262" i="1" s="1"/>
  <c r="AT262" i="1"/>
  <c r="AV270" i="1" s="1"/>
  <c r="AP262" i="1"/>
  <c r="BK262" i="1" s="1"/>
  <c r="AO262" i="1"/>
  <c r="BN262" i="1" s="1"/>
  <c r="AI262" i="1"/>
  <c r="AQ262" i="1" s="1"/>
  <c r="AR262" i="1" s="1"/>
  <c r="AE262" i="1"/>
  <c r="BJ262" i="1" s="1"/>
  <c r="AD262" i="1"/>
  <c r="BM262" i="1" s="1"/>
  <c r="E261" i="1" s="1"/>
  <c r="X262" i="1"/>
  <c r="Z270" i="1" s="1"/>
  <c r="B262" i="1"/>
  <c r="BA261" i="1"/>
  <c r="BL261" i="1" s="1"/>
  <c r="AZ261" i="1"/>
  <c r="BO261" i="1" s="1"/>
  <c r="AT261" i="1"/>
  <c r="AV269" i="1" s="1"/>
  <c r="AP261" i="1"/>
  <c r="BK261" i="1" s="1"/>
  <c r="AO261" i="1"/>
  <c r="BN261" i="1" s="1"/>
  <c r="AI261" i="1"/>
  <c r="AQ261" i="1" s="1"/>
  <c r="AR261" i="1" s="1"/>
  <c r="AE261" i="1"/>
  <c r="BJ261" i="1" s="1"/>
  <c r="AD261" i="1"/>
  <c r="BM261" i="1" s="1"/>
  <c r="X261" i="1"/>
  <c r="Z269" i="1" s="1"/>
  <c r="B261" i="1"/>
  <c r="BA260" i="1"/>
  <c r="BL260" i="1" s="1"/>
  <c r="AZ260" i="1"/>
  <c r="BO260" i="1" s="1"/>
  <c r="AT260" i="1"/>
  <c r="AV268" i="1" s="1"/>
  <c r="AP260" i="1"/>
  <c r="BK260" i="1" s="1"/>
  <c r="AO260" i="1"/>
  <c r="BN260" i="1" s="1"/>
  <c r="AI260" i="1"/>
  <c r="AQ260" i="1" s="1"/>
  <c r="AR260" i="1" s="1"/>
  <c r="AE260" i="1"/>
  <c r="BJ260" i="1" s="1"/>
  <c r="AD260" i="1"/>
  <c r="BM260" i="1" s="1"/>
  <c r="E259" i="1" s="1"/>
  <c r="X260" i="1"/>
  <c r="Z268" i="1" s="1"/>
  <c r="B260" i="1"/>
  <c r="BA259" i="1"/>
  <c r="BL259" i="1" s="1"/>
  <c r="AZ259" i="1"/>
  <c r="BO259" i="1" s="1"/>
  <c r="AT259" i="1"/>
  <c r="AV267" i="1" s="1"/>
  <c r="AP259" i="1"/>
  <c r="BK259" i="1" s="1"/>
  <c r="AO259" i="1"/>
  <c r="BN259" i="1" s="1"/>
  <c r="AI259" i="1"/>
  <c r="AQ259" i="1" s="1"/>
  <c r="AR259" i="1" s="1"/>
  <c r="AE259" i="1"/>
  <c r="BJ259" i="1" s="1"/>
  <c r="AD259" i="1"/>
  <c r="BM259" i="1" s="1"/>
  <c r="X259" i="1"/>
  <c r="Z267" i="1" s="1"/>
  <c r="B259" i="1"/>
  <c r="BA258" i="1"/>
  <c r="BL258" i="1" s="1"/>
  <c r="AZ258" i="1"/>
  <c r="BO258" i="1" s="1"/>
  <c r="AT258" i="1"/>
  <c r="AV266" i="1" s="1"/>
  <c r="AP258" i="1"/>
  <c r="BK258" i="1" s="1"/>
  <c r="AO258" i="1"/>
  <c r="BN258" i="1" s="1"/>
  <c r="AI258" i="1"/>
  <c r="AQ258" i="1" s="1"/>
  <c r="AR258" i="1" s="1"/>
  <c r="AE258" i="1"/>
  <c r="BJ258" i="1" s="1"/>
  <c r="AD258" i="1"/>
  <c r="BM258" i="1" s="1"/>
  <c r="E257" i="1" s="1"/>
  <c r="X258" i="1"/>
  <c r="Z266" i="1" s="1"/>
  <c r="B258" i="1"/>
  <c r="AT257" i="1"/>
  <c r="AV265" i="1" s="1"/>
  <c r="AI257" i="1"/>
  <c r="AJ265" i="1" s="1"/>
  <c r="X257" i="1"/>
  <c r="Z265" i="1" s="1"/>
  <c r="B257" i="1"/>
  <c r="BA256" i="1"/>
  <c r="BL256" i="1" s="1"/>
  <c r="AZ256" i="1"/>
  <c r="BO256" i="1" s="1"/>
  <c r="AT256" i="1"/>
  <c r="AV264" i="1" s="1"/>
  <c r="AP256" i="1"/>
  <c r="BK256" i="1" s="1"/>
  <c r="AO256" i="1"/>
  <c r="BN256" i="1" s="1"/>
  <c r="AI256" i="1"/>
  <c r="AQ256" i="1" s="1"/>
  <c r="AR256" i="1" s="1"/>
  <c r="AE256" i="1"/>
  <c r="BJ256" i="1" s="1"/>
  <c r="AD256" i="1"/>
  <c r="BM256" i="1" s="1"/>
  <c r="E255" i="1" s="1"/>
  <c r="X256" i="1"/>
  <c r="Z264" i="1" s="1"/>
  <c r="BA255" i="1"/>
  <c r="BL255" i="1" s="1"/>
  <c r="AZ255" i="1"/>
  <c r="BO255" i="1" s="1"/>
  <c r="AT255" i="1"/>
  <c r="AV263" i="1" s="1"/>
  <c r="AP255" i="1"/>
  <c r="BK255" i="1" s="1"/>
  <c r="AO255" i="1"/>
  <c r="BN255" i="1" s="1"/>
  <c r="AI255" i="1"/>
  <c r="AJ263" i="1" s="1"/>
  <c r="AE255" i="1"/>
  <c r="BJ255" i="1" s="1"/>
  <c r="AD255" i="1"/>
  <c r="BM255" i="1" s="1"/>
  <c r="X255" i="1"/>
  <c r="Z263" i="1" s="1"/>
  <c r="B255" i="1"/>
  <c r="BA254" i="1"/>
  <c r="BL254" i="1" s="1"/>
  <c r="AZ254" i="1"/>
  <c r="BO254" i="1" s="1"/>
  <c r="AT254" i="1"/>
  <c r="AV262" i="1" s="1"/>
  <c r="AP254" i="1"/>
  <c r="BK254" i="1" s="1"/>
  <c r="AO254" i="1"/>
  <c r="BN254" i="1" s="1"/>
  <c r="AI254" i="1"/>
  <c r="AQ254" i="1" s="1"/>
  <c r="AR254" i="1" s="1"/>
  <c r="AE254" i="1"/>
  <c r="BJ254" i="1" s="1"/>
  <c r="AD254" i="1"/>
  <c r="BM254" i="1" s="1"/>
  <c r="E253" i="1" s="1"/>
  <c r="X254" i="1"/>
  <c r="Z262" i="1" s="1"/>
  <c r="B254" i="1"/>
  <c r="BA253" i="1"/>
  <c r="BL253" i="1" s="1"/>
  <c r="AZ253" i="1"/>
  <c r="BO253" i="1" s="1"/>
  <c r="AT253" i="1"/>
  <c r="AV261" i="1" s="1"/>
  <c r="AP253" i="1"/>
  <c r="BK253" i="1" s="1"/>
  <c r="AO253" i="1"/>
  <c r="BN253" i="1" s="1"/>
  <c r="AI253" i="1"/>
  <c r="AJ261" i="1" s="1"/>
  <c r="AE253" i="1"/>
  <c r="BJ253" i="1" s="1"/>
  <c r="AD253" i="1"/>
  <c r="BM253" i="1" s="1"/>
  <c r="X253" i="1"/>
  <c r="Z261" i="1" s="1"/>
  <c r="B253" i="1"/>
  <c r="BA252" i="1"/>
  <c r="BL252" i="1" s="1"/>
  <c r="AZ252" i="1"/>
  <c r="BO252" i="1" s="1"/>
  <c r="AT252" i="1"/>
  <c r="AV260" i="1" s="1"/>
  <c r="AP252" i="1"/>
  <c r="BK252" i="1" s="1"/>
  <c r="AO252" i="1"/>
  <c r="BN252" i="1" s="1"/>
  <c r="AI252" i="1"/>
  <c r="AQ252" i="1" s="1"/>
  <c r="AR252" i="1" s="1"/>
  <c r="AE252" i="1"/>
  <c r="BJ252" i="1" s="1"/>
  <c r="AD252" i="1"/>
  <c r="BM252" i="1" s="1"/>
  <c r="E251" i="1" s="1"/>
  <c r="X252" i="1"/>
  <c r="Z260" i="1" s="1"/>
  <c r="B252" i="1"/>
  <c r="BA251" i="1"/>
  <c r="BL251" i="1" s="1"/>
  <c r="AZ251" i="1"/>
  <c r="BO251" i="1" s="1"/>
  <c r="AT251" i="1"/>
  <c r="AV259" i="1" s="1"/>
  <c r="AP251" i="1"/>
  <c r="BK251" i="1" s="1"/>
  <c r="AO251" i="1"/>
  <c r="BN251" i="1" s="1"/>
  <c r="AI251" i="1"/>
  <c r="AJ259" i="1" s="1"/>
  <c r="AE251" i="1"/>
  <c r="BJ251" i="1" s="1"/>
  <c r="AD251" i="1"/>
  <c r="BM251" i="1" s="1"/>
  <c r="X251" i="1"/>
  <c r="Z259" i="1" s="1"/>
  <c r="B251" i="1"/>
  <c r="BA250" i="1"/>
  <c r="BL250" i="1" s="1"/>
  <c r="AZ250" i="1"/>
  <c r="BO250" i="1" s="1"/>
  <c r="AT250" i="1"/>
  <c r="AV258" i="1" s="1"/>
  <c r="AP250" i="1"/>
  <c r="BK250" i="1" s="1"/>
  <c r="AO250" i="1"/>
  <c r="BN250" i="1" s="1"/>
  <c r="AI250" i="1"/>
  <c r="AQ250" i="1" s="1"/>
  <c r="AR250" i="1" s="1"/>
  <c r="AE250" i="1"/>
  <c r="BJ250" i="1" s="1"/>
  <c r="AD250" i="1"/>
  <c r="BM250" i="1" s="1"/>
  <c r="E249" i="1" s="1"/>
  <c r="X250" i="1"/>
  <c r="Z258" i="1" s="1"/>
  <c r="B250" i="1"/>
  <c r="BA249" i="1"/>
  <c r="BL249" i="1" s="1"/>
  <c r="AZ249" i="1"/>
  <c r="BO249" i="1" s="1"/>
  <c r="AT249" i="1"/>
  <c r="AV257" i="1" s="1"/>
  <c r="AP249" i="1"/>
  <c r="BK249" i="1" s="1"/>
  <c r="AO249" i="1"/>
  <c r="BN249" i="1" s="1"/>
  <c r="AI249" i="1"/>
  <c r="AJ257" i="1" s="1"/>
  <c r="AE249" i="1"/>
  <c r="BJ249" i="1" s="1"/>
  <c r="AD249" i="1"/>
  <c r="BM249" i="1" s="1"/>
  <c r="X249" i="1"/>
  <c r="Z257" i="1" s="1"/>
  <c r="B249" i="1"/>
  <c r="AT248" i="1"/>
  <c r="AV256" i="1" s="1"/>
  <c r="AI248" i="1"/>
  <c r="AQ248" i="1" s="1"/>
  <c r="AR248" i="1" s="1"/>
  <c r="X248" i="1"/>
  <c r="Z256" i="1" s="1"/>
  <c r="B248" i="1"/>
  <c r="BA247" i="1"/>
  <c r="BL247" i="1" s="1"/>
  <c r="AZ247" i="1"/>
  <c r="BO247" i="1" s="1"/>
  <c r="AT247" i="1"/>
  <c r="AV255" i="1" s="1"/>
  <c r="AP247" i="1"/>
  <c r="BK247" i="1" s="1"/>
  <c r="AO247" i="1"/>
  <c r="BN247" i="1" s="1"/>
  <c r="AI247" i="1"/>
  <c r="AJ255" i="1" s="1"/>
  <c r="AE247" i="1"/>
  <c r="BJ247" i="1" s="1"/>
  <c r="AD247" i="1"/>
  <c r="BM247" i="1" s="1"/>
  <c r="X247" i="1"/>
  <c r="Z255" i="1" s="1"/>
  <c r="BA246" i="1"/>
  <c r="BL246" i="1" s="1"/>
  <c r="AZ246" i="1"/>
  <c r="BO246" i="1" s="1"/>
  <c r="AT246" i="1"/>
  <c r="AV254" i="1" s="1"/>
  <c r="AP246" i="1"/>
  <c r="BK246" i="1" s="1"/>
  <c r="AO246" i="1"/>
  <c r="BN246" i="1" s="1"/>
  <c r="AI246" i="1"/>
  <c r="AQ246" i="1" s="1"/>
  <c r="AR246" i="1" s="1"/>
  <c r="AE246" i="1"/>
  <c r="BJ246" i="1" s="1"/>
  <c r="AD246" i="1"/>
  <c r="BM246" i="1" s="1"/>
  <c r="E245" i="1" s="1"/>
  <c r="X246" i="1"/>
  <c r="Z254" i="1" s="1"/>
  <c r="B246" i="1"/>
  <c r="BA245" i="1"/>
  <c r="BL245" i="1" s="1"/>
  <c r="AZ245" i="1"/>
  <c r="BO245" i="1" s="1"/>
  <c r="AT245" i="1"/>
  <c r="AV253" i="1" s="1"/>
  <c r="AP245" i="1"/>
  <c r="BK245" i="1" s="1"/>
  <c r="AO245" i="1"/>
  <c r="BN245" i="1" s="1"/>
  <c r="AI245" i="1"/>
  <c r="AJ253" i="1" s="1"/>
  <c r="AE245" i="1"/>
  <c r="BJ245" i="1" s="1"/>
  <c r="AD245" i="1"/>
  <c r="BM245" i="1" s="1"/>
  <c r="X245" i="1"/>
  <c r="Z253" i="1" s="1"/>
  <c r="B245" i="1"/>
  <c r="BA244" i="1"/>
  <c r="BL244" i="1" s="1"/>
  <c r="AZ244" i="1"/>
  <c r="BO244" i="1" s="1"/>
  <c r="AT244" i="1"/>
  <c r="AV252" i="1" s="1"/>
  <c r="AP244" i="1"/>
  <c r="BK244" i="1" s="1"/>
  <c r="AO244" i="1"/>
  <c r="BN244" i="1" s="1"/>
  <c r="AI244" i="1"/>
  <c r="AQ244" i="1" s="1"/>
  <c r="AR244" i="1" s="1"/>
  <c r="AE244" i="1"/>
  <c r="BJ244" i="1" s="1"/>
  <c r="AD244" i="1"/>
  <c r="BM244" i="1" s="1"/>
  <c r="E243" i="1" s="1"/>
  <c r="X244" i="1"/>
  <c r="Z252" i="1" s="1"/>
  <c r="B244" i="1"/>
  <c r="BA243" i="1"/>
  <c r="BL243" i="1" s="1"/>
  <c r="AZ243" i="1"/>
  <c r="BO243" i="1" s="1"/>
  <c r="AT243" i="1"/>
  <c r="AV251" i="1" s="1"/>
  <c r="AP243" i="1"/>
  <c r="BK243" i="1" s="1"/>
  <c r="AO243" i="1"/>
  <c r="BN243" i="1" s="1"/>
  <c r="AI243" i="1"/>
  <c r="AJ251" i="1" s="1"/>
  <c r="AE243" i="1"/>
  <c r="BJ243" i="1" s="1"/>
  <c r="AD243" i="1"/>
  <c r="BM243" i="1" s="1"/>
  <c r="X243" i="1"/>
  <c r="Z251" i="1" s="1"/>
  <c r="B243" i="1"/>
  <c r="BA242" i="1"/>
  <c r="BL242" i="1" s="1"/>
  <c r="AZ242" i="1"/>
  <c r="BO242" i="1" s="1"/>
  <c r="AT242" i="1"/>
  <c r="AV250" i="1" s="1"/>
  <c r="AP242" i="1"/>
  <c r="BK242" i="1" s="1"/>
  <c r="AO242" i="1"/>
  <c r="BN242" i="1" s="1"/>
  <c r="AI242" i="1"/>
  <c r="AQ242" i="1" s="1"/>
  <c r="AR242" i="1" s="1"/>
  <c r="AE242" i="1"/>
  <c r="BJ242" i="1" s="1"/>
  <c r="AD242" i="1"/>
  <c r="BM242" i="1" s="1"/>
  <c r="E241" i="1" s="1"/>
  <c r="X242" i="1"/>
  <c r="Z250" i="1" s="1"/>
  <c r="B242" i="1"/>
  <c r="BA241" i="1"/>
  <c r="BL241" i="1" s="1"/>
  <c r="AZ241" i="1"/>
  <c r="BO241" i="1" s="1"/>
  <c r="AT241" i="1"/>
  <c r="AV249" i="1" s="1"/>
  <c r="AP241" i="1"/>
  <c r="BK241" i="1" s="1"/>
  <c r="AO241" i="1"/>
  <c r="BN241" i="1" s="1"/>
  <c r="AI241" i="1"/>
  <c r="AJ249" i="1" s="1"/>
  <c r="AE241" i="1"/>
  <c r="BJ241" i="1" s="1"/>
  <c r="AD241" i="1"/>
  <c r="BM241" i="1" s="1"/>
  <c r="X241" i="1"/>
  <c r="Z249" i="1" s="1"/>
  <c r="B241" i="1"/>
  <c r="BA240" i="1"/>
  <c r="BL240" i="1" s="1"/>
  <c r="AZ240" i="1"/>
  <c r="BO240" i="1" s="1"/>
  <c r="AT240" i="1"/>
  <c r="AV248" i="1" s="1"/>
  <c r="AP240" i="1"/>
  <c r="BK240" i="1" s="1"/>
  <c r="AO240" i="1"/>
  <c r="BN240" i="1" s="1"/>
  <c r="AI240" i="1"/>
  <c r="AQ240" i="1" s="1"/>
  <c r="AR240" i="1" s="1"/>
  <c r="AE240" i="1"/>
  <c r="BJ240" i="1" s="1"/>
  <c r="AD240" i="1"/>
  <c r="BM240" i="1" s="1"/>
  <c r="E239" i="1" s="1"/>
  <c r="X240" i="1"/>
  <c r="Z248" i="1" s="1"/>
  <c r="B240" i="1"/>
  <c r="AT239" i="1"/>
  <c r="AV247" i="1" s="1"/>
  <c r="AI239" i="1"/>
  <c r="AJ247" i="1" s="1"/>
  <c r="X239" i="1"/>
  <c r="Z247" i="1" s="1"/>
  <c r="B239" i="1"/>
  <c r="BA238" i="1"/>
  <c r="BL238" i="1" s="1"/>
  <c r="AZ238" i="1"/>
  <c r="BO238" i="1" s="1"/>
  <c r="AT238" i="1"/>
  <c r="AV246" i="1" s="1"/>
  <c r="AP238" i="1"/>
  <c r="BK238" i="1" s="1"/>
  <c r="AO238" i="1"/>
  <c r="BN238" i="1" s="1"/>
  <c r="AI238" i="1"/>
  <c r="AQ238" i="1" s="1"/>
  <c r="AR238" i="1" s="1"/>
  <c r="AE238" i="1"/>
  <c r="BJ238" i="1" s="1"/>
  <c r="AD238" i="1"/>
  <c r="BM238" i="1" s="1"/>
  <c r="E237" i="1" s="1"/>
  <c r="X238" i="1"/>
  <c r="Z246" i="1" s="1"/>
  <c r="BA237" i="1"/>
  <c r="BL237" i="1" s="1"/>
  <c r="AZ237" i="1"/>
  <c r="BO237" i="1" s="1"/>
  <c r="AT237" i="1"/>
  <c r="AV245" i="1" s="1"/>
  <c r="AP237" i="1"/>
  <c r="BK237" i="1" s="1"/>
  <c r="AO237" i="1"/>
  <c r="BN237" i="1" s="1"/>
  <c r="AI237" i="1"/>
  <c r="AJ245" i="1" s="1"/>
  <c r="AE237" i="1"/>
  <c r="BJ237" i="1" s="1"/>
  <c r="AD237" i="1"/>
  <c r="BM237" i="1" s="1"/>
  <c r="X237" i="1"/>
  <c r="Z245" i="1" s="1"/>
  <c r="B237" i="1"/>
  <c r="BA236" i="1"/>
  <c r="BL236" i="1" s="1"/>
  <c r="AZ236" i="1"/>
  <c r="BO236" i="1" s="1"/>
  <c r="AT236" i="1"/>
  <c r="AV244" i="1" s="1"/>
  <c r="AP236" i="1"/>
  <c r="BK236" i="1" s="1"/>
  <c r="AO236" i="1"/>
  <c r="BN236" i="1" s="1"/>
  <c r="AI236" i="1"/>
  <c r="AQ236" i="1" s="1"/>
  <c r="AR236" i="1" s="1"/>
  <c r="AE236" i="1"/>
  <c r="BJ236" i="1" s="1"/>
  <c r="AD236" i="1"/>
  <c r="BM236" i="1" s="1"/>
  <c r="E235" i="1" s="1"/>
  <c r="X236" i="1"/>
  <c r="Z244" i="1" s="1"/>
  <c r="B236" i="1"/>
  <c r="BA235" i="1"/>
  <c r="BL235" i="1" s="1"/>
  <c r="AZ235" i="1"/>
  <c r="BO235" i="1" s="1"/>
  <c r="AT235" i="1"/>
  <c r="AV243" i="1" s="1"/>
  <c r="AP235" i="1"/>
  <c r="BK235" i="1" s="1"/>
  <c r="AO235" i="1"/>
  <c r="BN235" i="1" s="1"/>
  <c r="AI235" i="1"/>
  <c r="AJ243" i="1" s="1"/>
  <c r="AE235" i="1"/>
  <c r="BJ235" i="1" s="1"/>
  <c r="AD235" i="1"/>
  <c r="BM235" i="1" s="1"/>
  <c r="X235" i="1"/>
  <c r="Z243" i="1" s="1"/>
  <c r="B235" i="1"/>
  <c r="BA234" i="1"/>
  <c r="BL234" i="1" s="1"/>
  <c r="AZ234" i="1"/>
  <c r="BO234" i="1" s="1"/>
  <c r="AT234" i="1"/>
  <c r="AV242" i="1" s="1"/>
  <c r="AP234" i="1"/>
  <c r="BK234" i="1" s="1"/>
  <c r="AO234" i="1"/>
  <c r="BN234" i="1" s="1"/>
  <c r="AI234" i="1"/>
  <c r="AQ234" i="1" s="1"/>
  <c r="AR234" i="1" s="1"/>
  <c r="AE234" i="1"/>
  <c r="BJ234" i="1" s="1"/>
  <c r="AD234" i="1"/>
  <c r="BM234" i="1" s="1"/>
  <c r="E233" i="1" s="1"/>
  <c r="X234" i="1"/>
  <c r="Z242" i="1" s="1"/>
  <c r="B234" i="1"/>
  <c r="BA233" i="1"/>
  <c r="BL233" i="1" s="1"/>
  <c r="AZ233" i="1"/>
  <c r="BO233" i="1" s="1"/>
  <c r="AT233" i="1"/>
  <c r="AV241" i="1" s="1"/>
  <c r="AP233" i="1"/>
  <c r="BK233" i="1" s="1"/>
  <c r="AO233" i="1"/>
  <c r="BN233" i="1" s="1"/>
  <c r="AI233" i="1"/>
  <c r="AJ241" i="1" s="1"/>
  <c r="AE233" i="1"/>
  <c r="BJ233" i="1" s="1"/>
  <c r="AD233" i="1"/>
  <c r="BM233" i="1" s="1"/>
  <c r="X233" i="1"/>
  <c r="Z241" i="1" s="1"/>
  <c r="B233" i="1"/>
  <c r="BA232" i="1"/>
  <c r="BL232" i="1" s="1"/>
  <c r="AZ232" i="1"/>
  <c r="BO232" i="1" s="1"/>
  <c r="AT232" i="1"/>
  <c r="AV240" i="1" s="1"/>
  <c r="AP232" i="1"/>
  <c r="BK232" i="1" s="1"/>
  <c r="AO232" i="1"/>
  <c r="BN232" i="1" s="1"/>
  <c r="AI232" i="1"/>
  <c r="AQ232" i="1" s="1"/>
  <c r="AR232" i="1" s="1"/>
  <c r="AE232" i="1"/>
  <c r="BJ232" i="1" s="1"/>
  <c r="AD232" i="1"/>
  <c r="BM232" i="1" s="1"/>
  <c r="E231" i="1" s="1"/>
  <c r="X232" i="1"/>
  <c r="Z240" i="1" s="1"/>
  <c r="B232" i="1"/>
  <c r="BA231" i="1"/>
  <c r="BL231" i="1" s="1"/>
  <c r="AZ231" i="1"/>
  <c r="BO231" i="1" s="1"/>
  <c r="AT231" i="1"/>
  <c r="AV239" i="1" s="1"/>
  <c r="AP231" i="1"/>
  <c r="BK231" i="1" s="1"/>
  <c r="AO231" i="1"/>
  <c r="BN231" i="1" s="1"/>
  <c r="AI231" i="1"/>
  <c r="AJ239" i="1" s="1"/>
  <c r="AE231" i="1"/>
  <c r="BJ231" i="1" s="1"/>
  <c r="AD231" i="1"/>
  <c r="BM231" i="1" s="1"/>
  <c r="X231" i="1"/>
  <c r="Z239" i="1" s="1"/>
  <c r="B231" i="1"/>
  <c r="AT230" i="1"/>
  <c r="AV238" i="1" s="1"/>
  <c r="AI230" i="1"/>
  <c r="AQ230" i="1" s="1"/>
  <c r="AR230" i="1" s="1"/>
  <c r="X230" i="1"/>
  <c r="Z238" i="1" s="1"/>
  <c r="B230" i="1"/>
  <c r="BA229" i="1"/>
  <c r="BL229" i="1" s="1"/>
  <c r="AZ229" i="1"/>
  <c r="BO229" i="1" s="1"/>
  <c r="AT229" i="1"/>
  <c r="AV237" i="1" s="1"/>
  <c r="AP229" i="1"/>
  <c r="BK229" i="1" s="1"/>
  <c r="AO229" i="1"/>
  <c r="BN229" i="1" s="1"/>
  <c r="AI229" i="1"/>
  <c r="AJ237" i="1" s="1"/>
  <c r="AE229" i="1"/>
  <c r="BJ229" i="1" s="1"/>
  <c r="AD229" i="1"/>
  <c r="BM229" i="1" s="1"/>
  <c r="X229" i="1"/>
  <c r="Z237" i="1" s="1"/>
  <c r="BA228" i="1"/>
  <c r="BL228" i="1" s="1"/>
  <c r="AZ228" i="1"/>
  <c r="BO228" i="1" s="1"/>
  <c r="AT228" i="1"/>
  <c r="AV236" i="1" s="1"/>
  <c r="AP228" i="1"/>
  <c r="BK228" i="1" s="1"/>
  <c r="AO228" i="1"/>
  <c r="BN228" i="1" s="1"/>
  <c r="AI228" i="1"/>
  <c r="AQ228" i="1" s="1"/>
  <c r="AR228" i="1" s="1"/>
  <c r="AE228" i="1"/>
  <c r="BJ228" i="1" s="1"/>
  <c r="AD228" i="1"/>
  <c r="BM228" i="1" s="1"/>
  <c r="E227" i="1" s="1"/>
  <c r="X228" i="1"/>
  <c r="Z236" i="1" s="1"/>
  <c r="B228" i="1"/>
  <c r="BA227" i="1"/>
  <c r="BL227" i="1" s="1"/>
  <c r="AZ227" i="1"/>
  <c r="BO227" i="1" s="1"/>
  <c r="AT227" i="1"/>
  <c r="AV235" i="1" s="1"/>
  <c r="AP227" i="1"/>
  <c r="BK227" i="1" s="1"/>
  <c r="AO227" i="1"/>
  <c r="BN227" i="1" s="1"/>
  <c r="AI227" i="1"/>
  <c r="AJ235" i="1" s="1"/>
  <c r="AE227" i="1"/>
  <c r="BJ227" i="1" s="1"/>
  <c r="AD227" i="1"/>
  <c r="BM227" i="1" s="1"/>
  <c r="X227" i="1"/>
  <c r="Z235" i="1" s="1"/>
  <c r="B227" i="1"/>
  <c r="BA226" i="1"/>
  <c r="BL226" i="1" s="1"/>
  <c r="AZ226" i="1"/>
  <c r="BO226" i="1" s="1"/>
  <c r="AT226" i="1"/>
  <c r="AV234" i="1" s="1"/>
  <c r="AP226" i="1"/>
  <c r="BK226" i="1" s="1"/>
  <c r="AO226" i="1"/>
  <c r="BN226" i="1" s="1"/>
  <c r="AI226" i="1"/>
  <c r="AQ226" i="1" s="1"/>
  <c r="AR226" i="1" s="1"/>
  <c r="AE226" i="1"/>
  <c r="BJ226" i="1" s="1"/>
  <c r="AD226" i="1"/>
  <c r="BM226" i="1" s="1"/>
  <c r="E225" i="1" s="1"/>
  <c r="X226" i="1"/>
  <c r="Z234" i="1" s="1"/>
  <c r="B226" i="1"/>
  <c r="BA225" i="1"/>
  <c r="BL225" i="1" s="1"/>
  <c r="AZ225" i="1"/>
  <c r="BO225" i="1" s="1"/>
  <c r="AT225" i="1"/>
  <c r="AV233" i="1" s="1"/>
  <c r="AP225" i="1"/>
  <c r="BK225" i="1" s="1"/>
  <c r="AO225" i="1"/>
  <c r="BN225" i="1" s="1"/>
  <c r="AI225" i="1"/>
  <c r="AJ233" i="1" s="1"/>
  <c r="AE225" i="1"/>
  <c r="BJ225" i="1" s="1"/>
  <c r="AD225" i="1"/>
  <c r="BM225" i="1" s="1"/>
  <c r="X225" i="1"/>
  <c r="Z233" i="1" s="1"/>
  <c r="B225" i="1"/>
  <c r="BA224" i="1"/>
  <c r="BL224" i="1" s="1"/>
  <c r="AZ224" i="1"/>
  <c r="BO224" i="1" s="1"/>
  <c r="AT224" i="1"/>
  <c r="AV232" i="1" s="1"/>
  <c r="AP224" i="1"/>
  <c r="BK224" i="1" s="1"/>
  <c r="AO224" i="1"/>
  <c r="BN224" i="1" s="1"/>
  <c r="AI224" i="1"/>
  <c r="AQ224" i="1" s="1"/>
  <c r="AR224" i="1" s="1"/>
  <c r="AE224" i="1"/>
  <c r="BJ224" i="1" s="1"/>
  <c r="AD224" i="1"/>
  <c r="BM224" i="1" s="1"/>
  <c r="E223" i="1" s="1"/>
  <c r="X224" i="1"/>
  <c r="Z232" i="1" s="1"/>
  <c r="B224" i="1"/>
  <c r="BA223" i="1"/>
  <c r="BL223" i="1" s="1"/>
  <c r="AZ223" i="1"/>
  <c r="BO223" i="1" s="1"/>
  <c r="AT223" i="1"/>
  <c r="AV231" i="1" s="1"/>
  <c r="AP223" i="1"/>
  <c r="BK223" i="1" s="1"/>
  <c r="AO223" i="1"/>
  <c r="BN223" i="1" s="1"/>
  <c r="AI223" i="1"/>
  <c r="AJ231" i="1" s="1"/>
  <c r="AE223" i="1"/>
  <c r="BJ223" i="1" s="1"/>
  <c r="AD223" i="1"/>
  <c r="BM223" i="1" s="1"/>
  <c r="X223" i="1"/>
  <c r="Z231" i="1" s="1"/>
  <c r="B223" i="1"/>
  <c r="BA222" i="1"/>
  <c r="BL222" i="1" s="1"/>
  <c r="AZ222" i="1"/>
  <c r="BO222" i="1" s="1"/>
  <c r="AT222" i="1"/>
  <c r="AV230" i="1" s="1"/>
  <c r="AP222" i="1"/>
  <c r="BK222" i="1" s="1"/>
  <c r="AO222" i="1"/>
  <c r="BN222" i="1" s="1"/>
  <c r="AI222" i="1"/>
  <c r="AQ222" i="1" s="1"/>
  <c r="AR222" i="1" s="1"/>
  <c r="AE222" i="1"/>
  <c r="BJ222" i="1" s="1"/>
  <c r="AD222" i="1"/>
  <c r="BM222" i="1" s="1"/>
  <c r="E221" i="1" s="1"/>
  <c r="X222" i="1"/>
  <c r="Z230" i="1" s="1"/>
  <c r="B222" i="1"/>
  <c r="AT221" i="1"/>
  <c r="AV229" i="1" s="1"/>
  <c r="AI221" i="1"/>
  <c r="AJ229" i="1" s="1"/>
  <c r="X221" i="1"/>
  <c r="Z229" i="1" s="1"/>
  <c r="B221" i="1"/>
  <c r="BA220" i="1"/>
  <c r="BL220" i="1" s="1"/>
  <c r="AZ220" i="1"/>
  <c r="BO220" i="1" s="1"/>
  <c r="AT220" i="1"/>
  <c r="AV228" i="1" s="1"/>
  <c r="AP220" i="1"/>
  <c r="BK220" i="1" s="1"/>
  <c r="AO220" i="1"/>
  <c r="BN220" i="1" s="1"/>
  <c r="AI220" i="1"/>
  <c r="AQ220" i="1" s="1"/>
  <c r="AR220" i="1" s="1"/>
  <c r="AE220" i="1"/>
  <c r="BJ220" i="1" s="1"/>
  <c r="AD220" i="1"/>
  <c r="BM220" i="1" s="1"/>
  <c r="E219" i="1" s="1"/>
  <c r="X220" i="1"/>
  <c r="Z228" i="1" s="1"/>
  <c r="BA219" i="1"/>
  <c r="BL219" i="1" s="1"/>
  <c r="AZ219" i="1"/>
  <c r="BO219" i="1" s="1"/>
  <c r="AT219" i="1"/>
  <c r="AV227" i="1" s="1"/>
  <c r="AP219" i="1"/>
  <c r="BK219" i="1" s="1"/>
  <c r="AO219" i="1"/>
  <c r="BN219" i="1" s="1"/>
  <c r="AI219" i="1"/>
  <c r="AJ227" i="1" s="1"/>
  <c r="AE219" i="1"/>
  <c r="BJ219" i="1" s="1"/>
  <c r="AD219" i="1"/>
  <c r="BM219" i="1" s="1"/>
  <c r="X219" i="1"/>
  <c r="Z227" i="1" s="1"/>
  <c r="B219" i="1"/>
  <c r="BA218" i="1"/>
  <c r="BL218" i="1" s="1"/>
  <c r="AZ218" i="1"/>
  <c r="BO218" i="1" s="1"/>
  <c r="AT218" i="1"/>
  <c r="AV226" i="1" s="1"/>
  <c r="AP218" i="1"/>
  <c r="BK218" i="1" s="1"/>
  <c r="AO218" i="1"/>
  <c r="BN218" i="1" s="1"/>
  <c r="AI218" i="1"/>
  <c r="AQ218" i="1" s="1"/>
  <c r="AR218" i="1" s="1"/>
  <c r="AE218" i="1"/>
  <c r="BJ218" i="1" s="1"/>
  <c r="AD218" i="1"/>
  <c r="BM218" i="1" s="1"/>
  <c r="E217" i="1" s="1"/>
  <c r="X218" i="1"/>
  <c r="Z226" i="1" s="1"/>
  <c r="B218" i="1"/>
  <c r="BA217" i="1"/>
  <c r="BL217" i="1" s="1"/>
  <c r="AZ217" i="1"/>
  <c r="BO217" i="1" s="1"/>
  <c r="AT217" i="1"/>
  <c r="AV225" i="1" s="1"/>
  <c r="AP217" i="1"/>
  <c r="BK217" i="1" s="1"/>
  <c r="AO217" i="1"/>
  <c r="BN217" i="1" s="1"/>
  <c r="AI217" i="1"/>
  <c r="AJ225" i="1" s="1"/>
  <c r="AE217" i="1"/>
  <c r="BJ217" i="1" s="1"/>
  <c r="AD217" i="1"/>
  <c r="BM217" i="1" s="1"/>
  <c r="X217" i="1"/>
  <c r="Z225" i="1" s="1"/>
  <c r="B217" i="1"/>
  <c r="BA216" i="1"/>
  <c r="BL216" i="1" s="1"/>
  <c r="AZ216" i="1"/>
  <c r="BO216" i="1" s="1"/>
  <c r="AT216" i="1"/>
  <c r="AV224" i="1" s="1"/>
  <c r="AP216" i="1"/>
  <c r="BK216" i="1" s="1"/>
  <c r="AO216" i="1"/>
  <c r="BN216" i="1" s="1"/>
  <c r="AI216" i="1"/>
  <c r="AQ216" i="1" s="1"/>
  <c r="AR216" i="1" s="1"/>
  <c r="AE216" i="1"/>
  <c r="BJ216" i="1" s="1"/>
  <c r="AD216" i="1"/>
  <c r="BM216" i="1" s="1"/>
  <c r="E215" i="1" s="1"/>
  <c r="X216" i="1"/>
  <c r="Z224" i="1" s="1"/>
  <c r="B216" i="1"/>
  <c r="BA215" i="1"/>
  <c r="BL215" i="1" s="1"/>
  <c r="AZ215" i="1"/>
  <c r="BO215" i="1" s="1"/>
  <c r="AT215" i="1"/>
  <c r="AV223" i="1" s="1"/>
  <c r="AP215" i="1"/>
  <c r="BK215" i="1" s="1"/>
  <c r="AO215" i="1"/>
  <c r="BN215" i="1" s="1"/>
  <c r="AI215" i="1"/>
  <c r="AJ223" i="1" s="1"/>
  <c r="AE215" i="1"/>
  <c r="BJ215" i="1" s="1"/>
  <c r="AD215" i="1"/>
  <c r="BM215" i="1" s="1"/>
  <c r="X215" i="1"/>
  <c r="Z223" i="1" s="1"/>
  <c r="B215" i="1"/>
  <c r="BA214" i="1"/>
  <c r="BL214" i="1" s="1"/>
  <c r="AZ214" i="1"/>
  <c r="BO214" i="1" s="1"/>
  <c r="AT214" i="1"/>
  <c r="AV222" i="1" s="1"/>
  <c r="AP214" i="1"/>
  <c r="BK214" i="1" s="1"/>
  <c r="AO214" i="1"/>
  <c r="BN214" i="1" s="1"/>
  <c r="AI214" i="1"/>
  <c r="AQ214" i="1" s="1"/>
  <c r="AR214" i="1" s="1"/>
  <c r="AE214" i="1"/>
  <c r="BJ214" i="1" s="1"/>
  <c r="AD214" i="1"/>
  <c r="BM214" i="1" s="1"/>
  <c r="E213" i="1" s="1"/>
  <c r="X214" i="1"/>
  <c r="Z222" i="1" s="1"/>
  <c r="B214" i="1"/>
  <c r="BA213" i="1"/>
  <c r="BL213" i="1" s="1"/>
  <c r="AZ213" i="1"/>
  <c r="BO213" i="1" s="1"/>
  <c r="AT213" i="1"/>
  <c r="AV221" i="1" s="1"/>
  <c r="AP213" i="1"/>
  <c r="BK213" i="1" s="1"/>
  <c r="AO213" i="1"/>
  <c r="BN213" i="1" s="1"/>
  <c r="AI213" i="1"/>
  <c r="AJ221" i="1" s="1"/>
  <c r="AE213" i="1"/>
  <c r="BJ213" i="1" s="1"/>
  <c r="AD213" i="1"/>
  <c r="BM213" i="1" s="1"/>
  <c r="X213" i="1"/>
  <c r="Z221" i="1" s="1"/>
  <c r="B213" i="1"/>
  <c r="AT212" i="1"/>
  <c r="AV220" i="1" s="1"/>
  <c r="AI212" i="1"/>
  <c r="AQ212" i="1" s="1"/>
  <c r="AR212" i="1" s="1"/>
  <c r="X212" i="1"/>
  <c r="Z220" i="1" s="1"/>
  <c r="B212" i="1"/>
  <c r="BA211" i="1"/>
  <c r="BL211" i="1" s="1"/>
  <c r="AZ211" i="1"/>
  <c r="BO211" i="1" s="1"/>
  <c r="AT211" i="1"/>
  <c r="AV219" i="1" s="1"/>
  <c r="AP211" i="1"/>
  <c r="BK211" i="1" s="1"/>
  <c r="AO211" i="1"/>
  <c r="BN211" i="1" s="1"/>
  <c r="AI211" i="1"/>
  <c r="AJ219" i="1" s="1"/>
  <c r="AE211" i="1"/>
  <c r="BJ211" i="1" s="1"/>
  <c r="AD211" i="1"/>
  <c r="BM211" i="1" s="1"/>
  <c r="X211" i="1"/>
  <c r="Z219" i="1" s="1"/>
  <c r="BA210" i="1"/>
  <c r="BL210" i="1" s="1"/>
  <c r="AZ210" i="1"/>
  <c r="BO210" i="1" s="1"/>
  <c r="AT210" i="1"/>
  <c r="AV218" i="1" s="1"/>
  <c r="AP210" i="1"/>
  <c r="BK210" i="1" s="1"/>
  <c r="AO210" i="1"/>
  <c r="BN210" i="1" s="1"/>
  <c r="AI210" i="1"/>
  <c r="AQ210" i="1" s="1"/>
  <c r="AR210" i="1" s="1"/>
  <c r="AE210" i="1"/>
  <c r="BJ210" i="1" s="1"/>
  <c r="AD210" i="1"/>
  <c r="BM210" i="1" s="1"/>
  <c r="E209" i="1" s="1"/>
  <c r="X210" i="1"/>
  <c r="Z218" i="1" s="1"/>
  <c r="B210" i="1"/>
  <c r="BA209" i="1"/>
  <c r="BL209" i="1" s="1"/>
  <c r="AZ209" i="1"/>
  <c r="BO209" i="1" s="1"/>
  <c r="AT209" i="1"/>
  <c r="AV217" i="1" s="1"/>
  <c r="AP209" i="1"/>
  <c r="BK209" i="1" s="1"/>
  <c r="AO209" i="1"/>
  <c r="BN209" i="1" s="1"/>
  <c r="AI209" i="1"/>
  <c r="AJ217" i="1" s="1"/>
  <c r="AE209" i="1"/>
  <c r="BJ209" i="1" s="1"/>
  <c r="AD209" i="1"/>
  <c r="BM209" i="1" s="1"/>
  <c r="X209" i="1"/>
  <c r="Z217" i="1" s="1"/>
  <c r="B209" i="1"/>
  <c r="BA208" i="1"/>
  <c r="BL208" i="1" s="1"/>
  <c r="AZ208" i="1"/>
  <c r="BO208" i="1" s="1"/>
  <c r="AT208" i="1"/>
  <c r="AV216" i="1" s="1"/>
  <c r="AP208" i="1"/>
  <c r="BK208" i="1" s="1"/>
  <c r="AO208" i="1"/>
  <c r="BN208" i="1" s="1"/>
  <c r="AI208" i="1"/>
  <c r="AQ208" i="1" s="1"/>
  <c r="AR208" i="1" s="1"/>
  <c r="AE208" i="1"/>
  <c r="BJ208" i="1" s="1"/>
  <c r="AD208" i="1"/>
  <c r="BM208" i="1" s="1"/>
  <c r="E207" i="1" s="1"/>
  <c r="X208" i="1"/>
  <c r="Z216" i="1" s="1"/>
  <c r="B208" i="1"/>
  <c r="BA207" i="1"/>
  <c r="BL207" i="1" s="1"/>
  <c r="AZ207" i="1"/>
  <c r="BO207" i="1" s="1"/>
  <c r="AT207" i="1"/>
  <c r="AV215" i="1" s="1"/>
  <c r="AP207" i="1"/>
  <c r="BK207" i="1" s="1"/>
  <c r="AO207" i="1"/>
  <c r="BN207" i="1" s="1"/>
  <c r="AI207" i="1"/>
  <c r="AJ215" i="1" s="1"/>
  <c r="AE207" i="1"/>
  <c r="BJ207" i="1" s="1"/>
  <c r="AD207" i="1"/>
  <c r="BM207" i="1" s="1"/>
  <c r="X207" i="1"/>
  <c r="Z215" i="1" s="1"/>
  <c r="B207" i="1"/>
  <c r="BA206" i="1"/>
  <c r="BL206" i="1" s="1"/>
  <c r="AZ206" i="1"/>
  <c r="BO206" i="1" s="1"/>
  <c r="AT206" i="1"/>
  <c r="AV214" i="1" s="1"/>
  <c r="AP206" i="1"/>
  <c r="BK206" i="1" s="1"/>
  <c r="AO206" i="1"/>
  <c r="BN206" i="1" s="1"/>
  <c r="AI206" i="1"/>
  <c r="AQ206" i="1" s="1"/>
  <c r="AR206" i="1" s="1"/>
  <c r="AE206" i="1"/>
  <c r="BJ206" i="1" s="1"/>
  <c r="AD206" i="1"/>
  <c r="BM206" i="1" s="1"/>
  <c r="E205" i="1" s="1"/>
  <c r="X206" i="1"/>
  <c r="Z214" i="1" s="1"/>
  <c r="B206" i="1"/>
  <c r="BA205" i="1"/>
  <c r="BL205" i="1" s="1"/>
  <c r="AZ205" i="1"/>
  <c r="BO205" i="1" s="1"/>
  <c r="AT205" i="1"/>
  <c r="AV213" i="1" s="1"/>
  <c r="AP205" i="1"/>
  <c r="BK205" i="1" s="1"/>
  <c r="AO205" i="1"/>
  <c r="BN205" i="1" s="1"/>
  <c r="AI205" i="1"/>
  <c r="AJ213" i="1" s="1"/>
  <c r="AE205" i="1"/>
  <c r="BJ205" i="1" s="1"/>
  <c r="AD205" i="1"/>
  <c r="BM205" i="1" s="1"/>
  <c r="X205" i="1"/>
  <c r="Z213" i="1" s="1"/>
  <c r="B205" i="1"/>
  <c r="BA204" i="1"/>
  <c r="BL204" i="1" s="1"/>
  <c r="AZ204" i="1"/>
  <c r="BO204" i="1" s="1"/>
  <c r="AT204" i="1"/>
  <c r="AV212" i="1" s="1"/>
  <c r="AP204" i="1"/>
  <c r="BK204" i="1" s="1"/>
  <c r="AO204" i="1"/>
  <c r="BN204" i="1" s="1"/>
  <c r="AI204" i="1"/>
  <c r="AQ204" i="1" s="1"/>
  <c r="AR204" i="1" s="1"/>
  <c r="AE204" i="1"/>
  <c r="BJ204" i="1" s="1"/>
  <c r="AD204" i="1"/>
  <c r="BM204" i="1" s="1"/>
  <c r="E203" i="1" s="1"/>
  <c r="X204" i="1"/>
  <c r="Z212" i="1" s="1"/>
  <c r="B204" i="1"/>
  <c r="AT203" i="1"/>
  <c r="AV211" i="1" s="1"/>
  <c r="AI203" i="1"/>
  <c r="AJ211" i="1" s="1"/>
  <c r="X203" i="1"/>
  <c r="Z211" i="1" s="1"/>
  <c r="B203" i="1"/>
  <c r="BA202" i="1"/>
  <c r="BL202" i="1" s="1"/>
  <c r="AZ202" i="1"/>
  <c r="BO202" i="1" s="1"/>
  <c r="AT202" i="1"/>
  <c r="AV210" i="1" s="1"/>
  <c r="AP202" i="1"/>
  <c r="BK202" i="1" s="1"/>
  <c r="AO202" i="1"/>
  <c r="BN202" i="1" s="1"/>
  <c r="AI202" i="1"/>
  <c r="AQ202" i="1" s="1"/>
  <c r="AR202" i="1" s="1"/>
  <c r="AE202" i="1"/>
  <c r="BJ202" i="1" s="1"/>
  <c r="AD202" i="1"/>
  <c r="BM202" i="1" s="1"/>
  <c r="E201" i="1" s="1"/>
  <c r="X202" i="1"/>
  <c r="Z210" i="1" s="1"/>
  <c r="BA201" i="1"/>
  <c r="BL201" i="1" s="1"/>
  <c r="AZ201" i="1"/>
  <c r="BO201" i="1" s="1"/>
  <c r="AT201" i="1"/>
  <c r="AV209" i="1" s="1"/>
  <c r="AP201" i="1"/>
  <c r="BK201" i="1" s="1"/>
  <c r="AO201" i="1"/>
  <c r="BN201" i="1" s="1"/>
  <c r="AI201" i="1"/>
  <c r="AJ209" i="1" s="1"/>
  <c r="AE201" i="1"/>
  <c r="BJ201" i="1" s="1"/>
  <c r="AD201" i="1"/>
  <c r="BM201" i="1" s="1"/>
  <c r="X201" i="1"/>
  <c r="Z209" i="1" s="1"/>
  <c r="B201" i="1"/>
  <c r="BA200" i="1"/>
  <c r="BL200" i="1" s="1"/>
  <c r="AZ200" i="1"/>
  <c r="BO200" i="1" s="1"/>
  <c r="AT200" i="1"/>
  <c r="AV208" i="1" s="1"/>
  <c r="AP200" i="1"/>
  <c r="BK200" i="1" s="1"/>
  <c r="AO200" i="1"/>
  <c r="BN200" i="1" s="1"/>
  <c r="AI200" i="1"/>
  <c r="AQ200" i="1" s="1"/>
  <c r="AR200" i="1" s="1"/>
  <c r="AE200" i="1"/>
  <c r="BJ200" i="1" s="1"/>
  <c r="AD200" i="1"/>
  <c r="BM200" i="1" s="1"/>
  <c r="E199" i="1" s="1"/>
  <c r="X200" i="1"/>
  <c r="Z208" i="1" s="1"/>
  <c r="B200" i="1"/>
  <c r="BA199" i="1"/>
  <c r="BL199" i="1" s="1"/>
  <c r="AZ199" i="1"/>
  <c r="BO199" i="1" s="1"/>
  <c r="AT199" i="1"/>
  <c r="AV207" i="1" s="1"/>
  <c r="AP199" i="1"/>
  <c r="BK199" i="1" s="1"/>
  <c r="AO199" i="1"/>
  <c r="BN199" i="1" s="1"/>
  <c r="AI199" i="1"/>
  <c r="AJ207" i="1" s="1"/>
  <c r="AE199" i="1"/>
  <c r="BJ199" i="1" s="1"/>
  <c r="AD199" i="1"/>
  <c r="BM199" i="1" s="1"/>
  <c r="X199" i="1"/>
  <c r="Z207" i="1" s="1"/>
  <c r="B199" i="1"/>
  <c r="BA198" i="1"/>
  <c r="BL198" i="1" s="1"/>
  <c r="AZ198" i="1"/>
  <c r="BO198" i="1" s="1"/>
  <c r="AT198" i="1"/>
  <c r="AV206" i="1" s="1"/>
  <c r="AP198" i="1"/>
  <c r="BK198" i="1" s="1"/>
  <c r="AO198" i="1"/>
  <c r="BN198" i="1" s="1"/>
  <c r="AI198" i="1"/>
  <c r="AQ198" i="1" s="1"/>
  <c r="AR198" i="1" s="1"/>
  <c r="AE198" i="1"/>
  <c r="BJ198" i="1" s="1"/>
  <c r="AD198" i="1"/>
  <c r="BM198" i="1" s="1"/>
  <c r="E197" i="1" s="1"/>
  <c r="X198" i="1"/>
  <c r="Z206" i="1" s="1"/>
  <c r="B198" i="1"/>
  <c r="BA197" i="1"/>
  <c r="BL197" i="1" s="1"/>
  <c r="AZ197" i="1"/>
  <c r="BO197" i="1" s="1"/>
  <c r="AT197" i="1"/>
  <c r="AV205" i="1" s="1"/>
  <c r="AP197" i="1"/>
  <c r="BK197" i="1" s="1"/>
  <c r="AO197" i="1"/>
  <c r="BN197" i="1" s="1"/>
  <c r="AI197" i="1"/>
  <c r="AJ205" i="1" s="1"/>
  <c r="AE197" i="1"/>
  <c r="BJ197" i="1" s="1"/>
  <c r="AD197" i="1"/>
  <c r="BM197" i="1" s="1"/>
  <c r="X197" i="1"/>
  <c r="Z205" i="1" s="1"/>
  <c r="B197" i="1"/>
  <c r="BA196" i="1"/>
  <c r="BL196" i="1" s="1"/>
  <c r="AZ196" i="1"/>
  <c r="BO196" i="1" s="1"/>
  <c r="AT196" i="1"/>
  <c r="AV204" i="1" s="1"/>
  <c r="AP196" i="1"/>
  <c r="BK196" i="1" s="1"/>
  <c r="AO196" i="1"/>
  <c r="BN196" i="1" s="1"/>
  <c r="AI196" i="1"/>
  <c r="AQ196" i="1" s="1"/>
  <c r="AR196" i="1" s="1"/>
  <c r="AE196" i="1"/>
  <c r="BJ196" i="1" s="1"/>
  <c r="AD196" i="1"/>
  <c r="BM196" i="1" s="1"/>
  <c r="E195" i="1" s="1"/>
  <c r="X196" i="1"/>
  <c r="Z204" i="1" s="1"/>
  <c r="B196" i="1"/>
  <c r="BA195" i="1"/>
  <c r="BL195" i="1" s="1"/>
  <c r="AZ195" i="1"/>
  <c r="BO195" i="1" s="1"/>
  <c r="AT195" i="1"/>
  <c r="AV203" i="1" s="1"/>
  <c r="AP195" i="1"/>
  <c r="BK195" i="1" s="1"/>
  <c r="AO195" i="1"/>
  <c r="BN195" i="1" s="1"/>
  <c r="AI195" i="1"/>
  <c r="AJ203" i="1" s="1"/>
  <c r="AE195" i="1"/>
  <c r="BJ195" i="1" s="1"/>
  <c r="AD195" i="1"/>
  <c r="BM195" i="1" s="1"/>
  <c r="E194" i="1" s="1"/>
  <c r="X195" i="1"/>
  <c r="Z203" i="1" s="1"/>
  <c r="B195" i="1"/>
  <c r="AT194" i="1"/>
  <c r="AV202" i="1" s="1"/>
  <c r="AI194" i="1"/>
  <c r="AQ194" i="1" s="1"/>
  <c r="AR194" i="1" s="1"/>
  <c r="X194" i="1"/>
  <c r="Z202" i="1" s="1"/>
  <c r="B194" i="1"/>
  <c r="X193" i="1"/>
  <c r="Y201" i="1" s="1"/>
  <c r="X192" i="1"/>
  <c r="Y200" i="1" s="1"/>
  <c r="X191" i="1"/>
  <c r="Y199" i="1" s="1"/>
  <c r="X190" i="1"/>
  <c r="Y198" i="1" s="1"/>
  <c r="X189" i="1"/>
  <c r="Y197" i="1" s="1"/>
  <c r="X188" i="1"/>
  <c r="Y196" i="1" s="1"/>
  <c r="X187" i="1"/>
  <c r="Y195" i="1" s="1"/>
  <c r="X186" i="1"/>
  <c r="Y194" i="1" s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AT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AI89" i="1"/>
  <c r="X88" i="1"/>
  <c r="X87" i="1"/>
  <c r="X86" i="1"/>
  <c r="X85" i="1"/>
  <c r="X84" i="1"/>
  <c r="X83" i="1"/>
  <c r="X82" i="1"/>
  <c r="AT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AI12" i="1"/>
  <c r="X11" i="1"/>
  <c r="AI10" i="1"/>
  <c r="AT9" i="1"/>
  <c r="AI8" i="1"/>
  <c r="X7" i="1"/>
  <c r="AI6" i="1"/>
  <c r="X5" i="1"/>
  <c r="BO13" i="1"/>
  <c r="BN13" i="1"/>
  <c r="BM13" i="1"/>
  <c r="BO12" i="1"/>
  <c r="BN12" i="1"/>
  <c r="BM12" i="1"/>
  <c r="E11" i="1" s="1"/>
  <c r="BO11" i="1"/>
  <c r="BN11" i="1"/>
  <c r="BM11" i="1"/>
  <c r="BO10" i="1"/>
  <c r="BN10" i="1"/>
  <c r="BM10" i="1"/>
  <c r="E9" i="1" s="1"/>
  <c r="BO9" i="1"/>
  <c r="BN9" i="1"/>
  <c r="BM9" i="1"/>
  <c r="BO8" i="1"/>
  <c r="BN8" i="1"/>
  <c r="BM8" i="1"/>
  <c r="E7" i="1" s="1"/>
  <c r="BO7" i="1"/>
  <c r="BN7" i="1"/>
  <c r="BM7" i="1"/>
  <c r="BO6" i="1"/>
  <c r="BN6" i="1"/>
  <c r="BM6" i="1"/>
  <c r="AF526" i="1" l="1"/>
  <c r="AG526" i="1" s="1"/>
  <c r="AH526" i="1" s="1"/>
  <c r="AQ526" i="1"/>
  <c r="AR526" i="1" s="1"/>
  <c r="BB526" i="1"/>
  <c r="BC526" i="1" s="1"/>
  <c r="BD526" i="1" s="1"/>
  <c r="AS525" i="1"/>
  <c r="AF525" i="1"/>
  <c r="AG525" i="1" s="1"/>
  <c r="AH525" i="1" s="1"/>
  <c r="BB525" i="1"/>
  <c r="BC525" i="1" s="1"/>
  <c r="BD525" i="1" s="1"/>
  <c r="AF524" i="1"/>
  <c r="AG524" i="1" s="1"/>
  <c r="AH524" i="1" s="1"/>
  <c r="AQ524" i="1"/>
  <c r="AR524" i="1" s="1"/>
  <c r="BB524" i="1"/>
  <c r="BC524" i="1" s="1"/>
  <c r="BD524" i="1" s="1"/>
  <c r="BE523" i="1"/>
  <c r="AS523" i="1"/>
  <c r="AQ522" i="1"/>
  <c r="AR522" i="1" s="1"/>
  <c r="BE521" i="1"/>
  <c r="AS521" i="1"/>
  <c r="AQ520" i="1"/>
  <c r="AR520" i="1" s="1"/>
  <c r="BE519" i="1"/>
  <c r="AS519" i="1"/>
  <c r="AQ518" i="1"/>
  <c r="AR518" i="1" s="1"/>
  <c r="BE517" i="1"/>
  <c r="AS517" i="1"/>
  <c r="AQ516" i="1"/>
  <c r="AR516" i="1" s="1"/>
  <c r="AS515" i="1"/>
  <c r="AF515" i="1"/>
  <c r="AG515" i="1" s="1"/>
  <c r="AH515" i="1" s="1"/>
  <c r="AF514" i="1"/>
  <c r="AG514" i="1" s="1"/>
  <c r="AH514" i="1" s="1"/>
  <c r="AQ514" i="1"/>
  <c r="AR514" i="1" s="1"/>
  <c r="BB514" i="1"/>
  <c r="BC514" i="1" s="1"/>
  <c r="BD514" i="1" s="1"/>
  <c r="AS513" i="1"/>
  <c r="AF513" i="1"/>
  <c r="AG513" i="1" s="1"/>
  <c r="AH513" i="1" s="1"/>
  <c r="BB513" i="1"/>
  <c r="BC513" i="1" s="1"/>
  <c r="BD513" i="1" s="1"/>
  <c r="AF512" i="1"/>
  <c r="AG512" i="1" s="1"/>
  <c r="AH512" i="1" s="1"/>
  <c r="AQ512" i="1"/>
  <c r="AR512" i="1" s="1"/>
  <c r="BB512" i="1"/>
  <c r="BC512" i="1" s="1"/>
  <c r="BD512" i="1" s="1"/>
  <c r="AS511" i="1"/>
  <c r="AF511" i="1"/>
  <c r="AG511" i="1" s="1"/>
  <c r="AH511" i="1" s="1"/>
  <c r="BB511" i="1"/>
  <c r="BC511" i="1" s="1"/>
  <c r="BD511" i="1" s="1"/>
  <c r="AS510" i="1"/>
  <c r="AF510" i="1"/>
  <c r="AG510" i="1" s="1"/>
  <c r="AH510" i="1" s="1"/>
  <c r="BB510" i="1"/>
  <c r="BC510" i="1" s="1"/>
  <c r="BD510" i="1" s="1"/>
  <c r="AS509" i="1"/>
  <c r="AF509" i="1"/>
  <c r="AG509" i="1" s="1"/>
  <c r="AH509" i="1" s="1"/>
  <c r="BB509" i="1"/>
  <c r="BC509" i="1" s="1"/>
  <c r="BD509" i="1" s="1"/>
  <c r="AS508" i="1"/>
  <c r="AF508" i="1"/>
  <c r="AG508" i="1" s="1"/>
  <c r="AH508" i="1" s="1"/>
  <c r="BB508" i="1"/>
  <c r="BC508" i="1" s="1"/>
  <c r="BD508" i="1" s="1"/>
  <c r="AS507" i="1"/>
  <c r="AF507" i="1"/>
  <c r="AG507" i="1" s="1"/>
  <c r="AH507" i="1" s="1"/>
  <c r="BB507" i="1"/>
  <c r="BC507" i="1" s="1"/>
  <c r="BD507" i="1" s="1"/>
  <c r="AS506" i="1"/>
  <c r="AF506" i="1"/>
  <c r="AG506" i="1" s="1"/>
  <c r="AH506" i="1" s="1"/>
  <c r="BB506" i="1"/>
  <c r="BC506" i="1" s="1"/>
  <c r="BD506" i="1" s="1"/>
  <c r="AS505" i="1"/>
  <c r="AF505" i="1"/>
  <c r="AG505" i="1" s="1"/>
  <c r="AH505" i="1" s="1"/>
  <c r="BB505" i="1"/>
  <c r="BC505" i="1" s="1"/>
  <c r="BD505" i="1" s="1"/>
  <c r="AS504" i="1"/>
  <c r="AF504" i="1"/>
  <c r="AG504" i="1" s="1"/>
  <c r="AH504" i="1" s="1"/>
  <c r="BB504" i="1"/>
  <c r="BC504" i="1" s="1"/>
  <c r="BD504" i="1" s="1"/>
  <c r="AS503" i="1"/>
  <c r="AF503" i="1"/>
  <c r="AG503" i="1" s="1"/>
  <c r="AH503" i="1" s="1"/>
  <c r="BB503" i="1"/>
  <c r="BC503" i="1" s="1"/>
  <c r="BD503" i="1" s="1"/>
  <c r="AF502" i="1"/>
  <c r="AG502" i="1" s="1"/>
  <c r="AH502" i="1" s="1"/>
  <c r="AQ502" i="1"/>
  <c r="AR502" i="1" s="1"/>
  <c r="BB502" i="1"/>
  <c r="BC502" i="1" s="1"/>
  <c r="BD502" i="1" s="1"/>
  <c r="AS501" i="1"/>
  <c r="AF501" i="1"/>
  <c r="AG501" i="1" s="1"/>
  <c r="AH501" i="1" s="1"/>
  <c r="BB501" i="1"/>
  <c r="BC501" i="1" s="1"/>
  <c r="BD501" i="1" s="1"/>
  <c r="AF500" i="1"/>
  <c r="AG500" i="1" s="1"/>
  <c r="AH500" i="1" s="1"/>
  <c r="AQ500" i="1"/>
  <c r="AR500" i="1" s="1"/>
  <c r="BB500" i="1"/>
  <c r="BC500" i="1" s="1"/>
  <c r="BD500" i="1" s="1"/>
  <c r="AS499" i="1"/>
  <c r="AF499" i="1"/>
  <c r="AG499" i="1" s="1"/>
  <c r="AH499" i="1" s="1"/>
  <c r="BB499" i="1"/>
  <c r="BC499" i="1" s="1"/>
  <c r="BD499" i="1" s="1"/>
  <c r="AQ498" i="1"/>
  <c r="AR498" i="1" s="1"/>
  <c r="BB498" i="1"/>
  <c r="BC498" i="1" s="1"/>
  <c r="BD498" i="1" s="1"/>
  <c r="BE497" i="1"/>
  <c r="AS497" i="1"/>
  <c r="AQ496" i="1"/>
  <c r="AR496" i="1" s="1"/>
  <c r="BE495" i="1"/>
  <c r="AS495" i="1"/>
  <c r="AQ494" i="1"/>
  <c r="AR494" i="1" s="1"/>
  <c r="BE493" i="1"/>
  <c r="AS493" i="1"/>
  <c r="AQ492" i="1"/>
  <c r="AR492" i="1" s="1"/>
  <c r="BE491" i="1"/>
  <c r="AS491" i="1"/>
  <c r="AF490" i="1"/>
  <c r="AG490" i="1" s="1"/>
  <c r="AH490" i="1" s="1"/>
  <c r="AQ490" i="1"/>
  <c r="AR490" i="1" s="1"/>
  <c r="AS489" i="1"/>
  <c r="AF489" i="1"/>
  <c r="AG489" i="1" s="1"/>
  <c r="AH489" i="1" s="1"/>
  <c r="BB489" i="1"/>
  <c r="BC489" i="1" s="1"/>
  <c r="BD489" i="1" s="1"/>
  <c r="AF488" i="1"/>
  <c r="AG488" i="1" s="1"/>
  <c r="AH488" i="1" s="1"/>
  <c r="AQ488" i="1"/>
  <c r="AR488" i="1" s="1"/>
  <c r="BB488" i="1"/>
  <c r="BC488" i="1" s="1"/>
  <c r="BD488" i="1" s="1"/>
  <c r="AS487" i="1"/>
  <c r="AF487" i="1"/>
  <c r="AG487" i="1" s="1"/>
  <c r="AH487" i="1" s="1"/>
  <c r="BB487" i="1"/>
  <c r="BC487" i="1" s="1"/>
  <c r="BD487" i="1" s="1"/>
  <c r="AF486" i="1"/>
  <c r="AG486" i="1" s="1"/>
  <c r="AH486" i="1" s="1"/>
  <c r="AQ486" i="1"/>
  <c r="AR486" i="1" s="1"/>
  <c r="BB486" i="1"/>
  <c r="BC486" i="1" s="1"/>
  <c r="BD486" i="1" s="1"/>
  <c r="AS485" i="1"/>
  <c r="AF485" i="1"/>
  <c r="AG485" i="1" s="1"/>
  <c r="AH485" i="1" s="1"/>
  <c r="BB485" i="1"/>
  <c r="BC485" i="1" s="1"/>
  <c r="BD485" i="1" s="1"/>
  <c r="AF484" i="1"/>
  <c r="AG484" i="1" s="1"/>
  <c r="AH484" i="1" s="1"/>
  <c r="AQ484" i="1"/>
  <c r="AR484" i="1" s="1"/>
  <c r="BB484" i="1"/>
  <c r="BC484" i="1" s="1"/>
  <c r="BD484" i="1" s="1"/>
  <c r="AS483" i="1"/>
  <c r="AF483" i="1"/>
  <c r="AG483" i="1" s="1"/>
  <c r="AH483" i="1" s="1"/>
  <c r="BB483" i="1"/>
  <c r="BC483" i="1" s="1"/>
  <c r="BD483" i="1" s="1"/>
  <c r="AF482" i="1"/>
  <c r="AG482" i="1" s="1"/>
  <c r="AH482" i="1" s="1"/>
  <c r="AQ482" i="1"/>
  <c r="AR482" i="1" s="1"/>
  <c r="BB482" i="1"/>
  <c r="BC482" i="1" s="1"/>
  <c r="BD482" i="1" s="1"/>
  <c r="AS481" i="1"/>
  <c r="AF481" i="1"/>
  <c r="AG481" i="1" s="1"/>
  <c r="AH481" i="1" s="1"/>
  <c r="BB481" i="1"/>
  <c r="BC481" i="1" s="1"/>
  <c r="BD481" i="1" s="1"/>
  <c r="AF480" i="1"/>
  <c r="AG480" i="1" s="1"/>
  <c r="AH480" i="1" s="1"/>
  <c r="AQ480" i="1"/>
  <c r="AR480" i="1" s="1"/>
  <c r="BB480" i="1"/>
  <c r="BC480" i="1" s="1"/>
  <c r="BD480" i="1" s="1"/>
  <c r="AS479" i="1"/>
  <c r="AF479" i="1"/>
  <c r="AG479" i="1" s="1"/>
  <c r="AH479" i="1" s="1"/>
  <c r="BB479" i="1"/>
  <c r="BC479" i="1" s="1"/>
  <c r="BD479" i="1" s="1"/>
  <c r="AF478" i="1"/>
  <c r="AG478" i="1" s="1"/>
  <c r="AH478" i="1" s="1"/>
  <c r="AQ478" i="1"/>
  <c r="AR478" i="1" s="1"/>
  <c r="BB478" i="1"/>
  <c r="BC478" i="1" s="1"/>
  <c r="BD478" i="1" s="1"/>
  <c r="AS477" i="1"/>
  <c r="AF477" i="1"/>
  <c r="AG477" i="1" s="1"/>
  <c r="AH477" i="1" s="1"/>
  <c r="BB477" i="1"/>
  <c r="BC477" i="1" s="1"/>
  <c r="BD477" i="1" s="1"/>
  <c r="AF476" i="1"/>
  <c r="AG476" i="1" s="1"/>
  <c r="AH476" i="1" s="1"/>
  <c r="AQ476" i="1"/>
  <c r="AR476" i="1" s="1"/>
  <c r="BB476" i="1"/>
  <c r="BC476" i="1" s="1"/>
  <c r="BD476" i="1" s="1"/>
  <c r="AS475" i="1"/>
  <c r="AF475" i="1"/>
  <c r="AG475" i="1" s="1"/>
  <c r="AH475" i="1" s="1"/>
  <c r="BB475" i="1"/>
  <c r="BC475" i="1" s="1"/>
  <c r="BD475" i="1" s="1"/>
  <c r="AF474" i="1"/>
  <c r="AG474" i="1" s="1"/>
  <c r="AH474" i="1" s="1"/>
  <c r="AQ474" i="1"/>
  <c r="AR474" i="1" s="1"/>
  <c r="BB474" i="1"/>
  <c r="BC474" i="1" s="1"/>
  <c r="BD474" i="1" s="1"/>
  <c r="AS473" i="1"/>
  <c r="AF473" i="1"/>
  <c r="AG473" i="1" s="1"/>
  <c r="AH473" i="1" s="1"/>
  <c r="BB473" i="1"/>
  <c r="BC473" i="1" s="1"/>
  <c r="BD473" i="1" s="1"/>
  <c r="AF472" i="1"/>
  <c r="AG472" i="1" s="1"/>
  <c r="AH472" i="1" s="1"/>
  <c r="AQ472" i="1"/>
  <c r="AR472" i="1" s="1"/>
  <c r="BB472" i="1"/>
  <c r="BC472" i="1" s="1"/>
  <c r="BD472" i="1" s="1"/>
  <c r="AS471" i="1"/>
  <c r="AF471" i="1"/>
  <c r="AG471" i="1" s="1"/>
  <c r="AH471" i="1" s="1"/>
  <c r="BB471" i="1"/>
  <c r="BC471" i="1" s="1"/>
  <c r="BD471" i="1" s="1"/>
  <c r="AF470" i="1"/>
  <c r="AG470" i="1" s="1"/>
  <c r="AH470" i="1" s="1"/>
  <c r="AQ470" i="1"/>
  <c r="AR470" i="1" s="1"/>
  <c r="BB470" i="1"/>
  <c r="BC470" i="1" s="1"/>
  <c r="BD470" i="1" s="1"/>
  <c r="AS469" i="1"/>
  <c r="AF469" i="1"/>
  <c r="AG469" i="1" s="1"/>
  <c r="AH469" i="1" s="1"/>
  <c r="BB469" i="1"/>
  <c r="BC469" i="1" s="1"/>
  <c r="BD469" i="1" s="1"/>
  <c r="AF468" i="1"/>
  <c r="AG468" i="1" s="1"/>
  <c r="AH468" i="1" s="1"/>
  <c r="AQ468" i="1"/>
  <c r="AR468" i="1" s="1"/>
  <c r="BB468" i="1"/>
  <c r="BC468" i="1" s="1"/>
  <c r="BD468" i="1" s="1"/>
  <c r="AS467" i="1"/>
  <c r="AF467" i="1"/>
  <c r="AG467" i="1" s="1"/>
  <c r="AH467" i="1" s="1"/>
  <c r="BB467" i="1"/>
  <c r="BC467" i="1" s="1"/>
  <c r="BD467" i="1" s="1"/>
  <c r="AF466" i="1"/>
  <c r="AG466" i="1" s="1"/>
  <c r="AH466" i="1" s="1"/>
  <c r="AQ466" i="1"/>
  <c r="AR466" i="1" s="1"/>
  <c r="BB466" i="1"/>
  <c r="BC466" i="1" s="1"/>
  <c r="BD466" i="1" s="1"/>
  <c r="AS465" i="1"/>
  <c r="AF465" i="1"/>
  <c r="AG465" i="1" s="1"/>
  <c r="AH465" i="1" s="1"/>
  <c r="BB465" i="1"/>
  <c r="BC465" i="1" s="1"/>
  <c r="BD465" i="1" s="1"/>
  <c r="AF464" i="1"/>
  <c r="AG464" i="1" s="1"/>
  <c r="AH464" i="1" s="1"/>
  <c r="AQ464" i="1"/>
  <c r="AR464" i="1" s="1"/>
  <c r="BB464" i="1"/>
  <c r="BC464" i="1" s="1"/>
  <c r="BD464" i="1" s="1"/>
  <c r="AS463" i="1"/>
  <c r="AF463" i="1"/>
  <c r="AG463" i="1" s="1"/>
  <c r="AH463" i="1" s="1"/>
  <c r="BB463" i="1"/>
  <c r="BC463" i="1" s="1"/>
  <c r="BD463" i="1" s="1"/>
  <c r="AF462" i="1"/>
  <c r="AG462" i="1" s="1"/>
  <c r="AH462" i="1" s="1"/>
  <c r="AQ462" i="1"/>
  <c r="AR462" i="1" s="1"/>
  <c r="BB462" i="1"/>
  <c r="BC462" i="1" s="1"/>
  <c r="BD462" i="1" s="1"/>
  <c r="AS461" i="1"/>
  <c r="AF461" i="1"/>
  <c r="AG461" i="1" s="1"/>
  <c r="AH461" i="1" s="1"/>
  <c r="BB461" i="1"/>
  <c r="BC461" i="1" s="1"/>
  <c r="BD461" i="1" s="1"/>
  <c r="AF460" i="1"/>
  <c r="AG460" i="1" s="1"/>
  <c r="AH460" i="1" s="1"/>
  <c r="AQ460" i="1"/>
  <c r="AR460" i="1" s="1"/>
  <c r="BB460" i="1"/>
  <c r="BC460" i="1" s="1"/>
  <c r="BD460" i="1" s="1"/>
  <c r="AS459" i="1"/>
  <c r="AF459" i="1"/>
  <c r="AG459" i="1" s="1"/>
  <c r="AH459" i="1" s="1"/>
  <c r="BB459" i="1"/>
  <c r="BC459" i="1" s="1"/>
  <c r="BD459" i="1" s="1"/>
  <c r="AF458" i="1"/>
  <c r="AG458" i="1" s="1"/>
  <c r="AH458" i="1" s="1"/>
  <c r="AQ458" i="1"/>
  <c r="AR458" i="1" s="1"/>
  <c r="BB458" i="1"/>
  <c r="BC458" i="1" s="1"/>
  <c r="BD458" i="1" s="1"/>
  <c r="AS457" i="1"/>
  <c r="AF457" i="1"/>
  <c r="AG457" i="1" s="1"/>
  <c r="AH457" i="1" s="1"/>
  <c r="BB457" i="1"/>
  <c r="BC457" i="1" s="1"/>
  <c r="BD457" i="1" s="1"/>
  <c r="AF456" i="1"/>
  <c r="AG456" i="1" s="1"/>
  <c r="AH456" i="1" s="1"/>
  <c r="AQ456" i="1"/>
  <c r="AR456" i="1" s="1"/>
  <c r="BB456" i="1"/>
  <c r="BC456" i="1" s="1"/>
  <c r="BD456" i="1" s="1"/>
  <c r="AS455" i="1"/>
  <c r="AF455" i="1"/>
  <c r="AG455" i="1" s="1"/>
  <c r="AH455" i="1" s="1"/>
  <c r="BB455" i="1"/>
  <c r="BC455" i="1" s="1"/>
  <c r="BD455" i="1" s="1"/>
  <c r="AF454" i="1"/>
  <c r="AG454" i="1" s="1"/>
  <c r="AH454" i="1" s="1"/>
  <c r="AQ454" i="1"/>
  <c r="AR454" i="1" s="1"/>
  <c r="BB454" i="1"/>
  <c r="BC454" i="1" s="1"/>
  <c r="BD454" i="1" s="1"/>
  <c r="AS453" i="1"/>
  <c r="AF453" i="1"/>
  <c r="AG453" i="1" s="1"/>
  <c r="AH453" i="1" s="1"/>
  <c r="BB453" i="1"/>
  <c r="BC453" i="1" s="1"/>
  <c r="BD453" i="1" s="1"/>
  <c r="AF452" i="1"/>
  <c r="AG452" i="1" s="1"/>
  <c r="AH452" i="1" s="1"/>
  <c r="AQ452" i="1"/>
  <c r="AR452" i="1" s="1"/>
  <c r="BB452" i="1"/>
  <c r="BC452" i="1" s="1"/>
  <c r="BD452" i="1" s="1"/>
  <c r="AS451" i="1"/>
  <c r="AF451" i="1"/>
  <c r="AG451" i="1" s="1"/>
  <c r="AH451" i="1" s="1"/>
  <c r="BB451" i="1"/>
  <c r="BC451" i="1" s="1"/>
  <c r="BD451" i="1" s="1"/>
  <c r="AF450" i="1"/>
  <c r="AG450" i="1" s="1"/>
  <c r="AH450" i="1" s="1"/>
  <c r="AQ450" i="1"/>
  <c r="AR450" i="1" s="1"/>
  <c r="BB450" i="1"/>
  <c r="BC450" i="1" s="1"/>
  <c r="BD450" i="1" s="1"/>
  <c r="AS449" i="1"/>
  <c r="AF449" i="1"/>
  <c r="AG449" i="1" s="1"/>
  <c r="AH449" i="1" s="1"/>
  <c r="BB449" i="1"/>
  <c r="BC449" i="1" s="1"/>
  <c r="BD449" i="1" s="1"/>
  <c r="AF448" i="1"/>
  <c r="AG448" i="1" s="1"/>
  <c r="AH448" i="1" s="1"/>
  <c r="AQ448" i="1"/>
  <c r="AR448" i="1" s="1"/>
  <c r="BB448" i="1"/>
  <c r="BC448" i="1" s="1"/>
  <c r="BD448" i="1" s="1"/>
  <c r="BE447" i="1"/>
  <c r="AS447" i="1"/>
  <c r="AQ446" i="1"/>
  <c r="AR446" i="1" s="1"/>
  <c r="BE445" i="1"/>
  <c r="AS445" i="1"/>
  <c r="AQ444" i="1"/>
  <c r="AR444" i="1" s="1"/>
  <c r="BE443" i="1"/>
  <c r="AS443" i="1"/>
  <c r="AQ442" i="1"/>
  <c r="AR442" i="1" s="1"/>
  <c r="BE441" i="1"/>
  <c r="AS441" i="1"/>
  <c r="AQ440" i="1"/>
  <c r="AR440" i="1" s="1"/>
  <c r="AS439" i="1"/>
  <c r="AF439" i="1"/>
  <c r="AG439" i="1" s="1"/>
  <c r="AH439" i="1" s="1"/>
  <c r="BB439" i="1"/>
  <c r="BC439" i="1" s="1"/>
  <c r="BD439" i="1" s="1"/>
  <c r="AF438" i="1"/>
  <c r="AG438" i="1" s="1"/>
  <c r="AH438" i="1" s="1"/>
  <c r="AQ438" i="1"/>
  <c r="AR438" i="1" s="1"/>
  <c r="BB438" i="1"/>
  <c r="BC438" i="1" s="1"/>
  <c r="BD438" i="1" s="1"/>
  <c r="AS437" i="1"/>
  <c r="AF437" i="1"/>
  <c r="AG437" i="1" s="1"/>
  <c r="AH437" i="1" s="1"/>
  <c r="BB437" i="1"/>
  <c r="BC437" i="1" s="1"/>
  <c r="BD437" i="1" s="1"/>
  <c r="AF436" i="1"/>
  <c r="AG436" i="1" s="1"/>
  <c r="AH436" i="1" s="1"/>
  <c r="AQ436" i="1"/>
  <c r="AR436" i="1" s="1"/>
  <c r="BB436" i="1"/>
  <c r="BC436" i="1" s="1"/>
  <c r="BD436" i="1" s="1"/>
  <c r="AS435" i="1"/>
  <c r="AF435" i="1"/>
  <c r="AG435" i="1" s="1"/>
  <c r="AH435" i="1" s="1"/>
  <c r="BB435" i="1"/>
  <c r="BC435" i="1" s="1"/>
  <c r="BD435" i="1" s="1"/>
  <c r="AF434" i="1"/>
  <c r="AG434" i="1" s="1"/>
  <c r="AH434" i="1" s="1"/>
  <c r="AQ434" i="1"/>
  <c r="AR434" i="1" s="1"/>
  <c r="BB434" i="1"/>
  <c r="BC434" i="1" s="1"/>
  <c r="BD434" i="1" s="1"/>
  <c r="AS433" i="1"/>
  <c r="AF433" i="1"/>
  <c r="AG433" i="1" s="1"/>
  <c r="AH433" i="1" s="1"/>
  <c r="BB433" i="1"/>
  <c r="BC433" i="1" s="1"/>
  <c r="BD433" i="1" s="1"/>
  <c r="AF432" i="1"/>
  <c r="AG432" i="1" s="1"/>
  <c r="AH432" i="1" s="1"/>
  <c r="AQ432" i="1"/>
  <c r="AR432" i="1" s="1"/>
  <c r="BB432" i="1"/>
  <c r="BC432" i="1" s="1"/>
  <c r="BD432" i="1" s="1"/>
  <c r="AS431" i="1"/>
  <c r="AF431" i="1"/>
  <c r="AG431" i="1" s="1"/>
  <c r="AH431" i="1" s="1"/>
  <c r="BB431" i="1"/>
  <c r="BC431" i="1" s="1"/>
  <c r="BD431" i="1" s="1"/>
  <c r="AF430" i="1"/>
  <c r="AG430" i="1" s="1"/>
  <c r="AH430" i="1" s="1"/>
  <c r="AQ430" i="1"/>
  <c r="AR430" i="1" s="1"/>
  <c r="BB430" i="1"/>
  <c r="BC430" i="1" s="1"/>
  <c r="BD430" i="1" s="1"/>
  <c r="AS429" i="1"/>
  <c r="AF429" i="1"/>
  <c r="AG429" i="1" s="1"/>
  <c r="AH429" i="1" s="1"/>
  <c r="BB429" i="1"/>
  <c r="BC429" i="1" s="1"/>
  <c r="BD429" i="1" s="1"/>
  <c r="AF428" i="1"/>
  <c r="AG428" i="1" s="1"/>
  <c r="AH428" i="1" s="1"/>
  <c r="AQ428" i="1"/>
  <c r="AR428" i="1" s="1"/>
  <c r="BB428" i="1"/>
  <c r="BC428" i="1" s="1"/>
  <c r="BD428" i="1" s="1"/>
  <c r="AS427" i="1"/>
  <c r="AF427" i="1"/>
  <c r="AG427" i="1" s="1"/>
  <c r="AH427" i="1" s="1"/>
  <c r="BB427" i="1"/>
  <c r="BC427" i="1" s="1"/>
  <c r="BD427" i="1" s="1"/>
  <c r="AF426" i="1"/>
  <c r="AG426" i="1" s="1"/>
  <c r="AH426" i="1" s="1"/>
  <c r="AQ426" i="1"/>
  <c r="AR426" i="1" s="1"/>
  <c r="BB426" i="1"/>
  <c r="BC426" i="1" s="1"/>
  <c r="BD426" i="1" s="1"/>
  <c r="AS425" i="1"/>
  <c r="AF425" i="1"/>
  <c r="AG425" i="1" s="1"/>
  <c r="AH425" i="1" s="1"/>
  <c r="BB425" i="1"/>
  <c r="BC425" i="1" s="1"/>
  <c r="BD425" i="1" s="1"/>
  <c r="AF424" i="1"/>
  <c r="AG424" i="1" s="1"/>
  <c r="AH424" i="1" s="1"/>
  <c r="AQ424" i="1"/>
  <c r="AR424" i="1" s="1"/>
  <c r="BB424" i="1"/>
  <c r="BC424" i="1" s="1"/>
  <c r="BD424" i="1" s="1"/>
  <c r="AS423" i="1"/>
  <c r="AF423" i="1"/>
  <c r="AG423" i="1" s="1"/>
  <c r="AH423" i="1" s="1"/>
  <c r="BB423" i="1"/>
  <c r="BC423" i="1" s="1"/>
  <c r="BD423" i="1" s="1"/>
  <c r="AF422" i="1"/>
  <c r="AG422" i="1" s="1"/>
  <c r="AH422" i="1" s="1"/>
  <c r="AQ422" i="1"/>
  <c r="AR422" i="1" s="1"/>
  <c r="BB422" i="1"/>
  <c r="BC422" i="1" s="1"/>
  <c r="BD422" i="1" s="1"/>
  <c r="AS421" i="1"/>
  <c r="AF421" i="1"/>
  <c r="AG421" i="1" s="1"/>
  <c r="AH421" i="1" s="1"/>
  <c r="BB421" i="1"/>
  <c r="BC421" i="1" s="1"/>
  <c r="BD421" i="1" s="1"/>
  <c r="AF420" i="1"/>
  <c r="AG420" i="1" s="1"/>
  <c r="AH420" i="1" s="1"/>
  <c r="AQ420" i="1"/>
  <c r="AR420" i="1" s="1"/>
  <c r="BB420" i="1"/>
  <c r="BC420" i="1" s="1"/>
  <c r="BD420" i="1" s="1"/>
  <c r="AS419" i="1"/>
  <c r="AF419" i="1"/>
  <c r="AG419" i="1" s="1"/>
  <c r="AH419" i="1" s="1"/>
  <c r="BB419" i="1"/>
  <c r="BC419" i="1" s="1"/>
  <c r="BD419" i="1" s="1"/>
  <c r="AF418" i="1"/>
  <c r="AG418" i="1" s="1"/>
  <c r="AH418" i="1" s="1"/>
  <c r="AQ418" i="1"/>
  <c r="AR418" i="1" s="1"/>
  <c r="BB418" i="1"/>
  <c r="BC418" i="1" s="1"/>
  <c r="BD418" i="1" s="1"/>
  <c r="AS417" i="1"/>
  <c r="AF417" i="1"/>
  <c r="AG417" i="1" s="1"/>
  <c r="AH417" i="1" s="1"/>
  <c r="BB417" i="1"/>
  <c r="BC417" i="1" s="1"/>
  <c r="BD417" i="1" s="1"/>
  <c r="AF416" i="1"/>
  <c r="AG416" i="1" s="1"/>
  <c r="AH416" i="1" s="1"/>
  <c r="AQ416" i="1"/>
  <c r="AR416" i="1" s="1"/>
  <c r="BB416" i="1"/>
  <c r="BC416" i="1" s="1"/>
  <c r="BD416" i="1" s="1"/>
  <c r="AS415" i="1"/>
  <c r="AF415" i="1"/>
  <c r="AG415" i="1" s="1"/>
  <c r="AH415" i="1" s="1"/>
  <c r="BB415" i="1"/>
  <c r="BC415" i="1" s="1"/>
  <c r="BD415" i="1" s="1"/>
  <c r="AF414" i="1"/>
  <c r="AG414" i="1" s="1"/>
  <c r="AH414" i="1" s="1"/>
  <c r="AQ414" i="1"/>
  <c r="AR414" i="1" s="1"/>
  <c r="BB414" i="1"/>
  <c r="BC414" i="1" s="1"/>
  <c r="BD414" i="1" s="1"/>
  <c r="AS413" i="1"/>
  <c r="AF413" i="1"/>
  <c r="AG413" i="1" s="1"/>
  <c r="AH413" i="1" s="1"/>
  <c r="BB413" i="1"/>
  <c r="BC413" i="1" s="1"/>
  <c r="BD413" i="1" s="1"/>
  <c r="AF412" i="1"/>
  <c r="AG412" i="1" s="1"/>
  <c r="AH412" i="1" s="1"/>
  <c r="AQ412" i="1"/>
  <c r="AR412" i="1" s="1"/>
  <c r="BB412" i="1"/>
  <c r="BC412" i="1" s="1"/>
  <c r="BD412" i="1" s="1"/>
  <c r="AS411" i="1"/>
  <c r="AF411" i="1"/>
  <c r="AG411" i="1" s="1"/>
  <c r="AH411" i="1" s="1"/>
  <c r="BB411" i="1"/>
  <c r="BC411" i="1" s="1"/>
  <c r="BD411" i="1" s="1"/>
  <c r="AF410" i="1"/>
  <c r="AG410" i="1" s="1"/>
  <c r="AH410" i="1" s="1"/>
  <c r="AQ410" i="1"/>
  <c r="AR410" i="1" s="1"/>
  <c r="BB410" i="1"/>
  <c r="BC410" i="1" s="1"/>
  <c r="BD410" i="1" s="1"/>
  <c r="AS409" i="1"/>
  <c r="AF409" i="1"/>
  <c r="AG409" i="1" s="1"/>
  <c r="AH409" i="1" s="1"/>
  <c r="BB409" i="1"/>
  <c r="BC409" i="1" s="1"/>
  <c r="BD409" i="1" s="1"/>
  <c r="AF408" i="1"/>
  <c r="AG408" i="1" s="1"/>
  <c r="AH408" i="1" s="1"/>
  <c r="AQ408" i="1"/>
  <c r="AR408" i="1" s="1"/>
  <c r="BB408" i="1"/>
  <c r="BC408" i="1" s="1"/>
  <c r="BD408" i="1" s="1"/>
  <c r="AS407" i="1"/>
  <c r="AF407" i="1"/>
  <c r="AG407" i="1" s="1"/>
  <c r="AH407" i="1" s="1"/>
  <c r="BB407" i="1"/>
  <c r="BC407" i="1" s="1"/>
  <c r="BD407" i="1" s="1"/>
  <c r="AF406" i="1"/>
  <c r="AG406" i="1" s="1"/>
  <c r="AH406" i="1" s="1"/>
  <c r="AQ406" i="1"/>
  <c r="AR406" i="1" s="1"/>
  <c r="BB406" i="1"/>
  <c r="BC406" i="1" s="1"/>
  <c r="BD406" i="1" s="1"/>
  <c r="AS405" i="1"/>
  <c r="AF405" i="1"/>
  <c r="AG405" i="1" s="1"/>
  <c r="AH405" i="1" s="1"/>
  <c r="BB405" i="1"/>
  <c r="BC405" i="1" s="1"/>
  <c r="BD405" i="1" s="1"/>
  <c r="AF404" i="1"/>
  <c r="AG404" i="1" s="1"/>
  <c r="AH404" i="1" s="1"/>
  <c r="AQ404" i="1"/>
  <c r="AR404" i="1" s="1"/>
  <c r="BB404" i="1"/>
  <c r="BC404" i="1" s="1"/>
  <c r="BD404" i="1" s="1"/>
  <c r="AS403" i="1"/>
  <c r="AF403" i="1"/>
  <c r="AG403" i="1" s="1"/>
  <c r="AH403" i="1" s="1"/>
  <c r="BB403" i="1"/>
  <c r="BC403" i="1" s="1"/>
  <c r="BD403" i="1" s="1"/>
  <c r="AS402" i="1"/>
  <c r="AF402" i="1"/>
  <c r="AG402" i="1" s="1"/>
  <c r="AH402" i="1" s="1"/>
  <c r="BB402" i="1"/>
  <c r="BC402" i="1" s="1"/>
  <c r="BD402" i="1" s="1"/>
  <c r="AS401" i="1"/>
  <c r="AF401" i="1"/>
  <c r="AG401" i="1" s="1"/>
  <c r="AH401" i="1" s="1"/>
  <c r="BB401" i="1"/>
  <c r="BC401" i="1" s="1"/>
  <c r="BD401" i="1" s="1"/>
  <c r="AS400" i="1"/>
  <c r="AF400" i="1"/>
  <c r="AG400" i="1" s="1"/>
  <c r="AH400" i="1" s="1"/>
  <c r="BB400" i="1"/>
  <c r="BC400" i="1" s="1"/>
  <c r="BD400" i="1" s="1"/>
  <c r="AS399" i="1"/>
  <c r="AF399" i="1"/>
  <c r="AG399" i="1" s="1"/>
  <c r="AH399" i="1" s="1"/>
  <c r="BB399" i="1"/>
  <c r="BC399" i="1" s="1"/>
  <c r="BD399" i="1" s="1"/>
  <c r="AS398" i="1"/>
  <c r="AF398" i="1"/>
  <c r="AG398" i="1" s="1"/>
  <c r="AH398" i="1" s="1"/>
  <c r="BB398" i="1"/>
  <c r="BC398" i="1" s="1"/>
  <c r="BD398" i="1" s="1"/>
  <c r="AS397" i="1"/>
  <c r="AF397" i="1"/>
  <c r="AG397" i="1" s="1"/>
  <c r="AH397" i="1" s="1"/>
  <c r="BB397" i="1"/>
  <c r="BC397" i="1" s="1"/>
  <c r="BD397" i="1" s="1"/>
  <c r="AS396" i="1"/>
  <c r="AF396" i="1"/>
  <c r="AG396" i="1" s="1"/>
  <c r="AH396" i="1" s="1"/>
  <c r="BB396" i="1"/>
  <c r="BC396" i="1" s="1"/>
  <c r="BD396" i="1" s="1"/>
  <c r="AF395" i="1"/>
  <c r="AG395" i="1" s="1"/>
  <c r="AH395" i="1" s="1"/>
  <c r="AQ395" i="1"/>
  <c r="AR395" i="1" s="1"/>
  <c r="BB395" i="1"/>
  <c r="BC395" i="1" s="1"/>
  <c r="BD395" i="1" s="1"/>
  <c r="AF394" i="1"/>
  <c r="AG394" i="1" s="1"/>
  <c r="AH394" i="1" s="1"/>
  <c r="AQ394" i="1"/>
  <c r="AR394" i="1" s="1"/>
  <c r="BB394" i="1"/>
  <c r="BC394" i="1" s="1"/>
  <c r="BD394" i="1" s="1"/>
  <c r="AF393" i="1"/>
  <c r="AG393" i="1" s="1"/>
  <c r="AH393" i="1" s="1"/>
  <c r="AQ393" i="1"/>
  <c r="AR393" i="1" s="1"/>
  <c r="BB393" i="1"/>
  <c r="BC393" i="1" s="1"/>
  <c r="BD393" i="1" s="1"/>
  <c r="AF392" i="1"/>
  <c r="AG392" i="1" s="1"/>
  <c r="AH392" i="1" s="1"/>
  <c r="AQ392" i="1"/>
  <c r="AR392" i="1" s="1"/>
  <c r="BB392" i="1"/>
  <c r="BC392" i="1" s="1"/>
  <c r="BD392" i="1" s="1"/>
  <c r="AF391" i="1"/>
  <c r="AG391" i="1" s="1"/>
  <c r="AH391" i="1" s="1"/>
  <c r="AQ391" i="1"/>
  <c r="AR391" i="1" s="1"/>
  <c r="BB391" i="1"/>
  <c r="BC391" i="1" s="1"/>
  <c r="BD391" i="1" s="1"/>
  <c r="AF390" i="1"/>
  <c r="AG390" i="1" s="1"/>
  <c r="AH390" i="1" s="1"/>
  <c r="AQ390" i="1"/>
  <c r="AR390" i="1" s="1"/>
  <c r="BB390" i="1"/>
  <c r="BC390" i="1" s="1"/>
  <c r="BD390" i="1" s="1"/>
  <c r="AF389" i="1"/>
  <c r="AG389" i="1" s="1"/>
  <c r="AH389" i="1" s="1"/>
  <c r="AQ389" i="1"/>
  <c r="AR389" i="1" s="1"/>
  <c r="BB389" i="1"/>
  <c r="BC389" i="1" s="1"/>
  <c r="BD389" i="1" s="1"/>
  <c r="AF388" i="1"/>
  <c r="AG388" i="1" s="1"/>
  <c r="AH388" i="1" s="1"/>
  <c r="AQ388" i="1"/>
  <c r="AR388" i="1" s="1"/>
  <c r="BB388" i="1"/>
  <c r="BC388" i="1" s="1"/>
  <c r="BD388" i="1" s="1"/>
  <c r="AF387" i="1"/>
  <c r="AG387" i="1" s="1"/>
  <c r="AH387" i="1" s="1"/>
  <c r="AQ387" i="1"/>
  <c r="AR387" i="1" s="1"/>
  <c r="BB387" i="1"/>
  <c r="BC387" i="1" s="1"/>
  <c r="BD387" i="1" s="1"/>
  <c r="AF386" i="1"/>
  <c r="AG386" i="1" s="1"/>
  <c r="AH386" i="1" s="1"/>
  <c r="AQ386" i="1"/>
  <c r="AR386" i="1" s="1"/>
  <c r="BB386" i="1"/>
  <c r="BC386" i="1" s="1"/>
  <c r="BD386" i="1" s="1"/>
  <c r="AF385" i="1"/>
  <c r="AG385" i="1" s="1"/>
  <c r="AH385" i="1" s="1"/>
  <c r="AQ385" i="1"/>
  <c r="AR385" i="1" s="1"/>
  <c r="BB385" i="1"/>
  <c r="BC385" i="1" s="1"/>
  <c r="BD385" i="1" s="1"/>
  <c r="AF384" i="1"/>
  <c r="AG384" i="1" s="1"/>
  <c r="AH384" i="1" s="1"/>
  <c r="AQ384" i="1"/>
  <c r="AR384" i="1" s="1"/>
  <c r="BB384" i="1"/>
  <c r="BC384" i="1" s="1"/>
  <c r="BD384" i="1" s="1"/>
  <c r="AF383" i="1"/>
  <c r="AG383" i="1" s="1"/>
  <c r="AH383" i="1" s="1"/>
  <c r="AQ383" i="1"/>
  <c r="AR383" i="1" s="1"/>
  <c r="BB383" i="1"/>
  <c r="BC383" i="1" s="1"/>
  <c r="BD383" i="1" s="1"/>
  <c r="AF382" i="1"/>
  <c r="AG382" i="1" s="1"/>
  <c r="AH382" i="1" s="1"/>
  <c r="AQ382" i="1"/>
  <c r="AR382" i="1" s="1"/>
  <c r="BB382" i="1"/>
  <c r="BC382" i="1" s="1"/>
  <c r="BD382" i="1" s="1"/>
  <c r="AF381" i="1"/>
  <c r="AG381" i="1" s="1"/>
  <c r="AH381" i="1" s="1"/>
  <c r="AQ381" i="1"/>
  <c r="AR381" i="1" s="1"/>
  <c r="BB381" i="1"/>
  <c r="BC381" i="1" s="1"/>
  <c r="BD381" i="1" s="1"/>
  <c r="AF380" i="1"/>
  <c r="AG380" i="1" s="1"/>
  <c r="AH380" i="1" s="1"/>
  <c r="AQ380" i="1"/>
  <c r="AR380" i="1" s="1"/>
  <c r="BB380" i="1"/>
  <c r="BC380" i="1" s="1"/>
  <c r="BD380" i="1" s="1"/>
  <c r="AF379" i="1"/>
  <c r="AG379" i="1" s="1"/>
  <c r="AH379" i="1" s="1"/>
  <c r="AQ379" i="1"/>
  <c r="AR379" i="1" s="1"/>
  <c r="BB379" i="1"/>
  <c r="BC379" i="1" s="1"/>
  <c r="BD379" i="1" s="1"/>
  <c r="AF378" i="1"/>
  <c r="AG378" i="1" s="1"/>
  <c r="AH378" i="1" s="1"/>
  <c r="AQ378" i="1"/>
  <c r="AR378" i="1" s="1"/>
  <c r="BB378" i="1"/>
  <c r="BC378" i="1" s="1"/>
  <c r="BD378" i="1" s="1"/>
  <c r="AF377" i="1"/>
  <c r="AG377" i="1" s="1"/>
  <c r="AH377" i="1" s="1"/>
  <c r="AQ377" i="1"/>
  <c r="AR377" i="1" s="1"/>
  <c r="BB377" i="1"/>
  <c r="BC377" i="1" s="1"/>
  <c r="BD377" i="1" s="1"/>
  <c r="AF376" i="1"/>
  <c r="AG376" i="1" s="1"/>
  <c r="AH376" i="1" s="1"/>
  <c r="AQ376" i="1"/>
  <c r="AR376" i="1" s="1"/>
  <c r="BB376" i="1"/>
  <c r="BC376" i="1" s="1"/>
  <c r="BD376" i="1" s="1"/>
  <c r="AF375" i="1"/>
  <c r="AG375" i="1" s="1"/>
  <c r="AH375" i="1" s="1"/>
  <c r="AQ375" i="1"/>
  <c r="AR375" i="1" s="1"/>
  <c r="BB375" i="1"/>
  <c r="BC375" i="1" s="1"/>
  <c r="BD375" i="1" s="1"/>
  <c r="AF374" i="1"/>
  <c r="AG374" i="1" s="1"/>
  <c r="AH374" i="1" s="1"/>
  <c r="AQ374" i="1"/>
  <c r="AR374" i="1" s="1"/>
  <c r="BB374" i="1"/>
  <c r="BC374" i="1" s="1"/>
  <c r="BD374" i="1" s="1"/>
  <c r="AF373" i="1"/>
  <c r="AG373" i="1" s="1"/>
  <c r="AH373" i="1" s="1"/>
  <c r="AQ373" i="1"/>
  <c r="AR373" i="1" s="1"/>
  <c r="BB373" i="1"/>
  <c r="BC373" i="1" s="1"/>
  <c r="BD373" i="1" s="1"/>
  <c r="AF372" i="1"/>
  <c r="AG372" i="1" s="1"/>
  <c r="AH372" i="1" s="1"/>
  <c r="AQ372" i="1"/>
  <c r="AR372" i="1" s="1"/>
  <c r="BB372" i="1"/>
  <c r="BC372" i="1" s="1"/>
  <c r="BD372" i="1" s="1"/>
  <c r="AF371" i="1"/>
  <c r="AG371" i="1" s="1"/>
  <c r="AH371" i="1" s="1"/>
  <c r="AQ371" i="1"/>
  <c r="AR371" i="1" s="1"/>
  <c r="BB371" i="1"/>
  <c r="BC371" i="1" s="1"/>
  <c r="BD371" i="1" s="1"/>
  <c r="AF370" i="1"/>
  <c r="AG370" i="1" s="1"/>
  <c r="AH370" i="1" s="1"/>
  <c r="AQ370" i="1"/>
  <c r="AR370" i="1" s="1"/>
  <c r="BB370" i="1"/>
  <c r="BC370" i="1" s="1"/>
  <c r="BD370" i="1" s="1"/>
  <c r="AF369" i="1"/>
  <c r="AG369" i="1" s="1"/>
  <c r="AH369" i="1" s="1"/>
  <c r="AQ369" i="1"/>
  <c r="AR369" i="1" s="1"/>
  <c r="BB369" i="1"/>
  <c r="BC369" i="1" s="1"/>
  <c r="BD369" i="1" s="1"/>
  <c r="AF368" i="1"/>
  <c r="AG368" i="1" s="1"/>
  <c r="AH368" i="1" s="1"/>
  <c r="AQ368" i="1"/>
  <c r="AR368" i="1" s="1"/>
  <c r="BB368" i="1"/>
  <c r="BC368" i="1" s="1"/>
  <c r="BD368" i="1" s="1"/>
  <c r="AF367" i="1"/>
  <c r="AG367" i="1" s="1"/>
  <c r="AH367" i="1" s="1"/>
  <c r="AQ367" i="1"/>
  <c r="AR367" i="1" s="1"/>
  <c r="BB367" i="1"/>
  <c r="BC367" i="1" s="1"/>
  <c r="BD367" i="1" s="1"/>
  <c r="AF366" i="1"/>
  <c r="AG366" i="1" s="1"/>
  <c r="AH366" i="1" s="1"/>
  <c r="AQ366" i="1"/>
  <c r="AR366" i="1" s="1"/>
  <c r="BB366" i="1"/>
  <c r="BC366" i="1" s="1"/>
  <c r="BD366" i="1" s="1"/>
  <c r="AF365" i="1"/>
  <c r="AG365" i="1" s="1"/>
  <c r="AH365" i="1" s="1"/>
  <c r="AQ365" i="1"/>
  <c r="AR365" i="1" s="1"/>
  <c r="BB365" i="1"/>
  <c r="BC365" i="1" s="1"/>
  <c r="BD365" i="1" s="1"/>
  <c r="AQ364" i="1"/>
  <c r="AR364" i="1" s="1"/>
  <c r="AQ363" i="1"/>
  <c r="AR363" i="1" s="1"/>
  <c r="AQ362" i="1"/>
  <c r="AR362" i="1" s="1"/>
  <c r="AQ361" i="1"/>
  <c r="AR361" i="1" s="1"/>
  <c r="AQ360" i="1"/>
  <c r="AR360" i="1" s="1"/>
  <c r="AQ359" i="1"/>
  <c r="AR359" i="1" s="1"/>
  <c r="AQ358" i="1"/>
  <c r="AR358" i="1" s="1"/>
  <c r="AF357" i="1"/>
  <c r="AG357" i="1" s="1"/>
  <c r="AH357" i="1" s="1"/>
  <c r="AQ357" i="1"/>
  <c r="AR357" i="1" s="1"/>
  <c r="BB357" i="1"/>
  <c r="BC357" i="1" s="1"/>
  <c r="BD357" i="1" s="1"/>
  <c r="AF356" i="1"/>
  <c r="AG356" i="1" s="1"/>
  <c r="AH356" i="1" s="1"/>
  <c r="AQ356" i="1"/>
  <c r="AR356" i="1" s="1"/>
  <c r="BB356" i="1"/>
  <c r="BC356" i="1" s="1"/>
  <c r="BD356" i="1" s="1"/>
  <c r="AF355" i="1"/>
  <c r="AG355" i="1" s="1"/>
  <c r="AH355" i="1" s="1"/>
  <c r="AQ355" i="1"/>
  <c r="AR355" i="1" s="1"/>
  <c r="BB355" i="1"/>
  <c r="BC355" i="1" s="1"/>
  <c r="BD355" i="1" s="1"/>
  <c r="AF354" i="1"/>
  <c r="AG354" i="1" s="1"/>
  <c r="AH354" i="1" s="1"/>
  <c r="AQ354" i="1"/>
  <c r="AR354" i="1" s="1"/>
  <c r="BB354" i="1"/>
  <c r="BC354" i="1" s="1"/>
  <c r="BD354" i="1" s="1"/>
  <c r="AF353" i="1"/>
  <c r="AG353" i="1" s="1"/>
  <c r="AH353" i="1" s="1"/>
  <c r="AQ353" i="1"/>
  <c r="AR353" i="1" s="1"/>
  <c r="BB353" i="1"/>
  <c r="BC353" i="1" s="1"/>
  <c r="BD353" i="1" s="1"/>
  <c r="AF352" i="1"/>
  <c r="AG352" i="1" s="1"/>
  <c r="AH352" i="1" s="1"/>
  <c r="AQ352" i="1"/>
  <c r="AR352" i="1" s="1"/>
  <c r="BB352" i="1"/>
  <c r="BC352" i="1" s="1"/>
  <c r="BD352" i="1" s="1"/>
  <c r="AF351" i="1"/>
  <c r="AG351" i="1" s="1"/>
  <c r="AH351" i="1" s="1"/>
  <c r="AQ351" i="1"/>
  <c r="AR351" i="1" s="1"/>
  <c r="BB351" i="1"/>
  <c r="BC351" i="1" s="1"/>
  <c r="BD351" i="1" s="1"/>
  <c r="AF350" i="1"/>
  <c r="AG350" i="1" s="1"/>
  <c r="AH350" i="1" s="1"/>
  <c r="AQ350" i="1"/>
  <c r="AR350" i="1" s="1"/>
  <c r="BB350" i="1"/>
  <c r="BC350" i="1" s="1"/>
  <c r="BD350" i="1" s="1"/>
  <c r="AF349" i="1"/>
  <c r="AG349" i="1" s="1"/>
  <c r="AH349" i="1" s="1"/>
  <c r="AQ349" i="1"/>
  <c r="AR349" i="1" s="1"/>
  <c r="BB349" i="1"/>
  <c r="BC349" i="1" s="1"/>
  <c r="BD349" i="1" s="1"/>
  <c r="AQ348" i="1"/>
  <c r="AR348" i="1" s="1"/>
  <c r="AQ347" i="1"/>
  <c r="AR347" i="1" s="1"/>
  <c r="AQ346" i="1"/>
  <c r="AR346" i="1" s="1"/>
  <c r="BE345" i="1"/>
  <c r="AS345" i="1"/>
  <c r="BE344" i="1"/>
  <c r="AS344" i="1"/>
  <c r="BE343" i="1"/>
  <c r="AS343" i="1"/>
  <c r="BE342" i="1"/>
  <c r="AS342" i="1"/>
  <c r="BE341" i="1"/>
  <c r="AS341" i="1"/>
  <c r="AF340" i="1"/>
  <c r="AG340" i="1" s="1"/>
  <c r="AH340" i="1" s="1"/>
  <c r="AQ340" i="1"/>
  <c r="AR340" i="1" s="1"/>
  <c r="AF339" i="1"/>
  <c r="AG339" i="1" s="1"/>
  <c r="AH339" i="1" s="1"/>
  <c r="AQ339" i="1"/>
  <c r="AR339" i="1" s="1"/>
  <c r="AF338" i="1"/>
  <c r="AG338" i="1" s="1"/>
  <c r="AH338" i="1" s="1"/>
  <c r="AQ338" i="1"/>
  <c r="AR338" i="1" s="1"/>
  <c r="BB338" i="1"/>
  <c r="BC338" i="1" s="1"/>
  <c r="BD338" i="1" s="1"/>
  <c r="AF337" i="1"/>
  <c r="AG337" i="1" s="1"/>
  <c r="AH337" i="1" s="1"/>
  <c r="AQ337" i="1"/>
  <c r="AR337" i="1" s="1"/>
  <c r="BB337" i="1"/>
  <c r="BC337" i="1" s="1"/>
  <c r="BD337" i="1" s="1"/>
  <c r="AF336" i="1"/>
  <c r="AG336" i="1" s="1"/>
  <c r="AH336" i="1" s="1"/>
  <c r="AQ336" i="1"/>
  <c r="AR336" i="1" s="1"/>
  <c r="BB336" i="1"/>
  <c r="BC336" i="1" s="1"/>
  <c r="BD336" i="1" s="1"/>
  <c r="AF335" i="1"/>
  <c r="AG335" i="1" s="1"/>
  <c r="AH335" i="1" s="1"/>
  <c r="AQ335" i="1"/>
  <c r="AR335" i="1" s="1"/>
  <c r="BB335" i="1"/>
  <c r="BC335" i="1" s="1"/>
  <c r="BD335" i="1" s="1"/>
  <c r="AF334" i="1"/>
  <c r="AG334" i="1" s="1"/>
  <c r="AH334" i="1" s="1"/>
  <c r="AQ334" i="1"/>
  <c r="AR334" i="1" s="1"/>
  <c r="BB334" i="1"/>
  <c r="BC334" i="1" s="1"/>
  <c r="BD334" i="1" s="1"/>
  <c r="AF333" i="1"/>
  <c r="AG333" i="1" s="1"/>
  <c r="AH333" i="1" s="1"/>
  <c r="AQ333" i="1"/>
  <c r="AR333" i="1" s="1"/>
  <c r="BB333" i="1"/>
  <c r="BC333" i="1" s="1"/>
  <c r="BD333" i="1" s="1"/>
  <c r="AQ332" i="1"/>
  <c r="AR332" i="1" s="1"/>
  <c r="AQ331" i="1"/>
  <c r="AR331" i="1" s="1"/>
  <c r="AQ330" i="1"/>
  <c r="AR330" i="1" s="1"/>
  <c r="AQ329" i="1"/>
  <c r="AR329" i="1" s="1"/>
  <c r="AF328" i="1"/>
  <c r="AG328" i="1" s="1"/>
  <c r="AH328" i="1" s="1"/>
  <c r="AQ328" i="1"/>
  <c r="AR328" i="1" s="1"/>
  <c r="BB328" i="1"/>
  <c r="BC328" i="1" s="1"/>
  <c r="BD328" i="1" s="1"/>
  <c r="AF327" i="1"/>
  <c r="AG327" i="1" s="1"/>
  <c r="AH327" i="1" s="1"/>
  <c r="AQ327" i="1"/>
  <c r="AR327" i="1" s="1"/>
  <c r="BB327" i="1"/>
  <c r="BC327" i="1" s="1"/>
  <c r="BD327" i="1" s="1"/>
  <c r="AF326" i="1"/>
  <c r="AG326" i="1" s="1"/>
  <c r="AH326" i="1" s="1"/>
  <c r="AQ326" i="1"/>
  <c r="AR326" i="1" s="1"/>
  <c r="BB326" i="1"/>
  <c r="BC326" i="1" s="1"/>
  <c r="BD326" i="1" s="1"/>
  <c r="AF325" i="1"/>
  <c r="AG325" i="1" s="1"/>
  <c r="AH325" i="1" s="1"/>
  <c r="AQ325" i="1"/>
  <c r="AR325" i="1" s="1"/>
  <c r="BB325" i="1"/>
  <c r="BC325" i="1" s="1"/>
  <c r="BD325" i="1" s="1"/>
  <c r="AF324" i="1"/>
  <c r="AG324" i="1" s="1"/>
  <c r="AH324" i="1" s="1"/>
  <c r="AQ324" i="1"/>
  <c r="AR324" i="1" s="1"/>
  <c r="BB324" i="1"/>
  <c r="BC324" i="1" s="1"/>
  <c r="BD324" i="1" s="1"/>
  <c r="AF323" i="1"/>
  <c r="AG323" i="1" s="1"/>
  <c r="AH323" i="1" s="1"/>
  <c r="AQ323" i="1"/>
  <c r="AR323" i="1" s="1"/>
  <c r="BB323" i="1"/>
  <c r="BC323" i="1" s="1"/>
  <c r="BD323" i="1" s="1"/>
  <c r="AF322" i="1"/>
  <c r="AG322" i="1" s="1"/>
  <c r="AH322" i="1" s="1"/>
  <c r="AQ322" i="1"/>
  <c r="AR322" i="1" s="1"/>
  <c r="BB322" i="1"/>
  <c r="BC322" i="1" s="1"/>
  <c r="BD322" i="1" s="1"/>
  <c r="AF321" i="1"/>
  <c r="AG321" i="1" s="1"/>
  <c r="AH321" i="1" s="1"/>
  <c r="AQ321" i="1"/>
  <c r="AR321" i="1" s="1"/>
  <c r="BB321" i="1"/>
  <c r="BC321" i="1" s="1"/>
  <c r="BD321" i="1" s="1"/>
  <c r="AF320" i="1"/>
  <c r="AG320" i="1" s="1"/>
  <c r="AH320" i="1" s="1"/>
  <c r="AQ320" i="1"/>
  <c r="AR320" i="1" s="1"/>
  <c r="BB320" i="1"/>
  <c r="BC320" i="1" s="1"/>
  <c r="BD320" i="1" s="1"/>
  <c r="AF319" i="1"/>
  <c r="AG319" i="1" s="1"/>
  <c r="AH319" i="1" s="1"/>
  <c r="AQ319" i="1"/>
  <c r="AR319" i="1" s="1"/>
  <c r="BB319" i="1"/>
  <c r="BC319" i="1" s="1"/>
  <c r="BD319" i="1" s="1"/>
  <c r="AS318" i="1"/>
  <c r="AF318" i="1"/>
  <c r="AG318" i="1" s="1"/>
  <c r="AH318" i="1" s="1"/>
  <c r="BB318" i="1"/>
  <c r="BC318" i="1" s="1"/>
  <c r="BD318" i="1" s="1"/>
  <c r="AS317" i="1"/>
  <c r="AF317" i="1"/>
  <c r="AG317" i="1" s="1"/>
  <c r="AH317" i="1" s="1"/>
  <c r="BB317" i="1"/>
  <c r="BC317" i="1" s="1"/>
  <c r="BD317" i="1" s="1"/>
  <c r="AS316" i="1"/>
  <c r="AF316" i="1"/>
  <c r="AG316" i="1" s="1"/>
  <c r="AH316" i="1" s="1"/>
  <c r="BB316" i="1"/>
  <c r="BC316" i="1" s="1"/>
  <c r="BD316" i="1" s="1"/>
  <c r="AS315" i="1"/>
  <c r="AF315" i="1"/>
  <c r="AG315" i="1" s="1"/>
  <c r="AH315" i="1" s="1"/>
  <c r="BB315" i="1"/>
  <c r="BC315" i="1" s="1"/>
  <c r="BD315" i="1" s="1"/>
  <c r="AS314" i="1"/>
  <c r="AF314" i="1"/>
  <c r="AG314" i="1" s="1"/>
  <c r="AH314" i="1" s="1"/>
  <c r="BB314" i="1"/>
  <c r="BC314" i="1" s="1"/>
  <c r="BD314" i="1" s="1"/>
  <c r="AS313" i="1"/>
  <c r="AF313" i="1"/>
  <c r="AG313" i="1" s="1"/>
  <c r="AH313" i="1" s="1"/>
  <c r="BB313" i="1"/>
  <c r="BC313" i="1" s="1"/>
  <c r="BD313" i="1" s="1"/>
  <c r="AS312" i="1"/>
  <c r="AF312" i="1"/>
  <c r="AG312" i="1" s="1"/>
  <c r="AH312" i="1" s="1"/>
  <c r="BB312" i="1"/>
  <c r="BC312" i="1" s="1"/>
  <c r="BD312" i="1" s="1"/>
  <c r="AS311" i="1"/>
  <c r="AF311" i="1"/>
  <c r="AG311" i="1" s="1"/>
  <c r="AH311" i="1" s="1"/>
  <c r="BB311" i="1"/>
  <c r="BC311" i="1" s="1"/>
  <c r="BD311" i="1" s="1"/>
  <c r="AS310" i="1"/>
  <c r="AF310" i="1"/>
  <c r="AG310" i="1" s="1"/>
  <c r="AH310" i="1" s="1"/>
  <c r="BB310" i="1"/>
  <c r="BC310" i="1" s="1"/>
  <c r="BD310" i="1" s="1"/>
  <c r="AF309" i="1"/>
  <c r="AG309" i="1" s="1"/>
  <c r="AH309" i="1" s="1"/>
  <c r="AQ309" i="1"/>
  <c r="AR309" i="1" s="1"/>
  <c r="BB309" i="1"/>
  <c r="BC309" i="1" s="1"/>
  <c r="BD309" i="1" s="1"/>
  <c r="AS308" i="1"/>
  <c r="AF308" i="1"/>
  <c r="AG308" i="1" s="1"/>
  <c r="AH308" i="1" s="1"/>
  <c r="BB308" i="1"/>
  <c r="BC308" i="1" s="1"/>
  <c r="BD308" i="1" s="1"/>
  <c r="AF307" i="1"/>
  <c r="AG307" i="1" s="1"/>
  <c r="AH307" i="1" s="1"/>
  <c r="AQ307" i="1"/>
  <c r="AR307" i="1" s="1"/>
  <c r="BB307" i="1"/>
  <c r="BC307" i="1" s="1"/>
  <c r="BD307" i="1" s="1"/>
  <c r="AS306" i="1"/>
  <c r="AF306" i="1"/>
  <c r="AG306" i="1" s="1"/>
  <c r="AH306" i="1" s="1"/>
  <c r="BB306" i="1"/>
  <c r="BC306" i="1" s="1"/>
  <c r="BD306" i="1" s="1"/>
  <c r="AS305" i="1"/>
  <c r="AF305" i="1"/>
  <c r="AG305" i="1" s="1"/>
  <c r="AH305" i="1" s="1"/>
  <c r="BB305" i="1"/>
  <c r="BC305" i="1" s="1"/>
  <c r="BD305" i="1" s="1"/>
  <c r="AS304" i="1"/>
  <c r="AF304" i="1"/>
  <c r="AG304" i="1" s="1"/>
  <c r="AH304" i="1" s="1"/>
  <c r="BB304" i="1"/>
  <c r="BC304" i="1" s="1"/>
  <c r="BD304" i="1" s="1"/>
  <c r="AF303" i="1"/>
  <c r="AG303" i="1" s="1"/>
  <c r="AH303" i="1" s="1"/>
  <c r="AQ303" i="1"/>
  <c r="AR303" i="1" s="1"/>
  <c r="BB303" i="1"/>
  <c r="BC303" i="1" s="1"/>
  <c r="BD303" i="1" s="1"/>
  <c r="AF302" i="1"/>
  <c r="AG302" i="1" s="1"/>
  <c r="AH302" i="1" s="1"/>
  <c r="AQ302" i="1"/>
  <c r="AR302" i="1" s="1"/>
  <c r="BB302" i="1"/>
  <c r="BC302" i="1" s="1"/>
  <c r="BD302" i="1" s="1"/>
  <c r="AF301" i="1"/>
  <c r="AG301" i="1" s="1"/>
  <c r="AH301" i="1" s="1"/>
  <c r="AQ301" i="1"/>
  <c r="AR301" i="1" s="1"/>
  <c r="BB301" i="1"/>
  <c r="BC301" i="1" s="1"/>
  <c r="BD301" i="1" s="1"/>
  <c r="AF300" i="1"/>
  <c r="AG300" i="1" s="1"/>
  <c r="AH300" i="1" s="1"/>
  <c r="AQ300" i="1"/>
  <c r="AR300" i="1" s="1"/>
  <c r="BB300" i="1"/>
  <c r="BC300" i="1" s="1"/>
  <c r="BD300" i="1" s="1"/>
  <c r="AF299" i="1"/>
  <c r="AG299" i="1" s="1"/>
  <c r="AH299" i="1" s="1"/>
  <c r="AQ299" i="1"/>
  <c r="AR299" i="1" s="1"/>
  <c r="BB299" i="1"/>
  <c r="BC299" i="1" s="1"/>
  <c r="BD299" i="1" s="1"/>
  <c r="AF298" i="1"/>
  <c r="AG298" i="1" s="1"/>
  <c r="AH298" i="1" s="1"/>
  <c r="AQ298" i="1"/>
  <c r="AR298" i="1" s="1"/>
  <c r="BB298" i="1"/>
  <c r="BC298" i="1" s="1"/>
  <c r="BD298" i="1" s="1"/>
  <c r="AF297" i="1"/>
  <c r="AG297" i="1" s="1"/>
  <c r="AH297" i="1" s="1"/>
  <c r="AQ297" i="1"/>
  <c r="AR297" i="1" s="1"/>
  <c r="BB297" i="1"/>
  <c r="BC297" i="1" s="1"/>
  <c r="BD297" i="1" s="1"/>
  <c r="AF296" i="1"/>
  <c r="AG296" i="1" s="1"/>
  <c r="AH296" i="1" s="1"/>
  <c r="AQ296" i="1"/>
  <c r="AR296" i="1" s="1"/>
  <c r="BB296" i="1"/>
  <c r="BC296" i="1" s="1"/>
  <c r="BD296" i="1" s="1"/>
  <c r="AF295" i="1"/>
  <c r="AG295" i="1" s="1"/>
  <c r="AH295" i="1" s="1"/>
  <c r="AQ295" i="1"/>
  <c r="AR295" i="1" s="1"/>
  <c r="BB295" i="1"/>
  <c r="BC295" i="1" s="1"/>
  <c r="BD295" i="1" s="1"/>
  <c r="AF294" i="1"/>
  <c r="AG294" i="1" s="1"/>
  <c r="AH294" i="1" s="1"/>
  <c r="AQ294" i="1"/>
  <c r="AR294" i="1" s="1"/>
  <c r="BB294" i="1"/>
  <c r="BC294" i="1" s="1"/>
  <c r="BD294" i="1" s="1"/>
  <c r="AF293" i="1"/>
  <c r="AG293" i="1" s="1"/>
  <c r="AH293" i="1" s="1"/>
  <c r="AQ293" i="1"/>
  <c r="AR293" i="1" s="1"/>
  <c r="BB293" i="1"/>
  <c r="BC293" i="1" s="1"/>
  <c r="BD293" i="1" s="1"/>
  <c r="AF292" i="1"/>
  <c r="AG292" i="1" s="1"/>
  <c r="AH292" i="1" s="1"/>
  <c r="AQ292" i="1"/>
  <c r="AR292" i="1" s="1"/>
  <c r="BB292" i="1"/>
  <c r="BC292" i="1" s="1"/>
  <c r="BD292" i="1" s="1"/>
  <c r="AQ291" i="1"/>
  <c r="AR291" i="1" s="1"/>
  <c r="BB291" i="1"/>
  <c r="BC291" i="1" s="1"/>
  <c r="BD291" i="1" s="1"/>
  <c r="AQ290" i="1"/>
  <c r="AR290" i="1" s="1"/>
  <c r="AQ289" i="1"/>
  <c r="AR289" i="1" s="1"/>
  <c r="AQ288" i="1"/>
  <c r="AR288" i="1" s="1"/>
  <c r="AQ287" i="1"/>
  <c r="AR287" i="1" s="1"/>
  <c r="AQ286" i="1"/>
  <c r="AR286" i="1" s="1"/>
  <c r="AQ285" i="1"/>
  <c r="AR285" i="1" s="1"/>
  <c r="AQ284" i="1"/>
  <c r="AR284" i="1" s="1"/>
  <c r="AF283" i="1"/>
  <c r="AG283" i="1" s="1"/>
  <c r="AH283" i="1" s="1"/>
  <c r="AQ283" i="1"/>
  <c r="AR283" i="1" s="1"/>
  <c r="AF282" i="1"/>
  <c r="AG282" i="1" s="1"/>
  <c r="AH282" i="1" s="1"/>
  <c r="AQ282" i="1"/>
  <c r="AR282" i="1" s="1"/>
  <c r="BB282" i="1"/>
  <c r="BC282" i="1" s="1"/>
  <c r="BD282" i="1" s="1"/>
  <c r="AF281" i="1"/>
  <c r="AG281" i="1" s="1"/>
  <c r="AH281" i="1" s="1"/>
  <c r="AQ281" i="1"/>
  <c r="AR281" i="1" s="1"/>
  <c r="BB281" i="1"/>
  <c r="BC281" i="1" s="1"/>
  <c r="BD281" i="1" s="1"/>
  <c r="AF280" i="1"/>
  <c r="AG280" i="1" s="1"/>
  <c r="AH280" i="1" s="1"/>
  <c r="AQ280" i="1"/>
  <c r="AR280" i="1" s="1"/>
  <c r="BB280" i="1"/>
  <c r="BC280" i="1" s="1"/>
  <c r="BD280" i="1" s="1"/>
  <c r="AF279" i="1"/>
  <c r="AG279" i="1" s="1"/>
  <c r="AH279" i="1" s="1"/>
  <c r="AQ279" i="1"/>
  <c r="AR279" i="1" s="1"/>
  <c r="BB279" i="1"/>
  <c r="BC279" i="1" s="1"/>
  <c r="BD279" i="1" s="1"/>
  <c r="AF278" i="1"/>
  <c r="AG278" i="1" s="1"/>
  <c r="AH278" i="1" s="1"/>
  <c r="AQ278" i="1"/>
  <c r="AR278" i="1" s="1"/>
  <c r="BB278" i="1"/>
  <c r="BC278" i="1" s="1"/>
  <c r="BD278" i="1" s="1"/>
  <c r="AF277" i="1"/>
  <c r="AG277" i="1" s="1"/>
  <c r="AH277" i="1" s="1"/>
  <c r="AQ277" i="1"/>
  <c r="AR277" i="1" s="1"/>
  <c r="BB277" i="1"/>
  <c r="BC277" i="1" s="1"/>
  <c r="BD277" i="1" s="1"/>
  <c r="AQ276" i="1"/>
  <c r="AR276" i="1" s="1"/>
  <c r="BB276" i="1"/>
  <c r="BC276" i="1" s="1"/>
  <c r="BD276" i="1" s="1"/>
  <c r="AQ275" i="1"/>
  <c r="AR275" i="1" s="1"/>
  <c r="BB275" i="1"/>
  <c r="BC275" i="1" s="1"/>
  <c r="BD275" i="1" s="1"/>
  <c r="AQ274" i="1"/>
  <c r="AR274" i="1" s="1"/>
  <c r="BB274" i="1"/>
  <c r="BC274" i="1" s="1"/>
  <c r="BD274" i="1" s="1"/>
  <c r="AQ273" i="1"/>
  <c r="AR273" i="1" s="1"/>
  <c r="BB273" i="1"/>
  <c r="BC273" i="1" s="1"/>
  <c r="BD273" i="1" s="1"/>
  <c r="AQ272" i="1"/>
  <c r="AR272" i="1" s="1"/>
  <c r="BB272" i="1"/>
  <c r="BC272" i="1" s="1"/>
  <c r="BD272" i="1" s="1"/>
  <c r="AQ271" i="1"/>
  <c r="AR271" i="1" s="1"/>
  <c r="BB271" i="1"/>
  <c r="BC271" i="1" s="1"/>
  <c r="BD271" i="1" s="1"/>
  <c r="AQ270" i="1"/>
  <c r="AR270" i="1" s="1"/>
  <c r="BB270" i="1"/>
  <c r="BC270" i="1" s="1"/>
  <c r="BD270" i="1" s="1"/>
  <c r="AQ269" i="1"/>
  <c r="AR269" i="1" s="1"/>
  <c r="BB269" i="1"/>
  <c r="BC269" i="1" s="1"/>
  <c r="BD269" i="1" s="1"/>
  <c r="AF268" i="1"/>
  <c r="AG268" i="1" s="1"/>
  <c r="AH268" i="1" s="1"/>
  <c r="AQ268" i="1"/>
  <c r="AR268" i="1" s="1"/>
  <c r="BB268" i="1"/>
  <c r="BC268" i="1" s="1"/>
  <c r="BD268" i="1" s="1"/>
  <c r="AF267" i="1"/>
  <c r="AG267" i="1" s="1"/>
  <c r="AH267" i="1" s="1"/>
  <c r="AQ267" i="1"/>
  <c r="AR267" i="1" s="1"/>
  <c r="BB267" i="1"/>
  <c r="BC267" i="1" s="1"/>
  <c r="BD267" i="1" s="1"/>
  <c r="AF266" i="1"/>
  <c r="AG266" i="1" s="1"/>
  <c r="AH266" i="1" s="1"/>
  <c r="AQ266" i="1"/>
  <c r="AR266" i="1" s="1"/>
  <c r="BB266" i="1"/>
  <c r="BC266" i="1" s="1"/>
  <c r="BD266" i="1" s="1"/>
  <c r="AS265" i="1"/>
  <c r="AF265" i="1"/>
  <c r="AG265" i="1" s="1"/>
  <c r="AH265" i="1" s="1"/>
  <c r="BB265" i="1"/>
  <c r="BC265" i="1" s="1"/>
  <c r="BD265" i="1" s="1"/>
  <c r="AS264" i="1"/>
  <c r="AF264" i="1"/>
  <c r="AG264" i="1" s="1"/>
  <c r="AH264" i="1" s="1"/>
  <c r="BB264" i="1"/>
  <c r="BC264" i="1" s="1"/>
  <c r="BD264" i="1" s="1"/>
  <c r="AS263" i="1"/>
  <c r="AF263" i="1"/>
  <c r="AG263" i="1" s="1"/>
  <c r="AH263" i="1" s="1"/>
  <c r="BB263" i="1"/>
  <c r="BC263" i="1" s="1"/>
  <c r="BD263" i="1" s="1"/>
  <c r="AS262" i="1"/>
  <c r="AF262" i="1"/>
  <c r="AG262" i="1" s="1"/>
  <c r="AH262" i="1" s="1"/>
  <c r="BB262" i="1"/>
  <c r="BC262" i="1" s="1"/>
  <c r="BD262" i="1" s="1"/>
  <c r="AS261" i="1"/>
  <c r="AF261" i="1"/>
  <c r="AG261" i="1" s="1"/>
  <c r="AH261" i="1" s="1"/>
  <c r="BB261" i="1"/>
  <c r="BC261" i="1" s="1"/>
  <c r="BD261" i="1" s="1"/>
  <c r="AS260" i="1"/>
  <c r="AF260" i="1"/>
  <c r="AG260" i="1" s="1"/>
  <c r="AH260" i="1" s="1"/>
  <c r="BB260" i="1"/>
  <c r="BC260" i="1" s="1"/>
  <c r="BD260" i="1" s="1"/>
  <c r="AS259" i="1"/>
  <c r="AF259" i="1"/>
  <c r="AG259" i="1" s="1"/>
  <c r="AH259" i="1" s="1"/>
  <c r="BB259" i="1"/>
  <c r="BC259" i="1" s="1"/>
  <c r="BD259" i="1" s="1"/>
  <c r="AS258" i="1"/>
  <c r="AF258" i="1"/>
  <c r="AG258" i="1" s="1"/>
  <c r="AH258" i="1" s="1"/>
  <c r="BB258" i="1"/>
  <c r="BC258" i="1" s="1"/>
  <c r="BD258" i="1" s="1"/>
  <c r="AF257" i="1"/>
  <c r="AG257" i="1" s="1"/>
  <c r="AH257" i="1" s="1"/>
  <c r="AQ257" i="1"/>
  <c r="AR257" i="1" s="1"/>
  <c r="BB257" i="1"/>
  <c r="BC257" i="1" s="1"/>
  <c r="BD257" i="1" s="1"/>
  <c r="AS256" i="1"/>
  <c r="AF256" i="1"/>
  <c r="AG256" i="1" s="1"/>
  <c r="AH256" i="1" s="1"/>
  <c r="BB256" i="1"/>
  <c r="BC256" i="1" s="1"/>
  <c r="BD256" i="1" s="1"/>
  <c r="AF255" i="1"/>
  <c r="AG255" i="1" s="1"/>
  <c r="AH255" i="1" s="1"/>
  <c r="AQ255" i="1"/>
  <c r="AR255" i="1" s="1"/>
  <c r="BB255" i="1"/>
  <c r="BC255" i="1" s="1"/>
  <c r="BD255" i="1" s="1"/>
  <c r="AS254" i="1"/>
  <c r="AF254" i="1"/>
  <c r="AG254" i="1" s="1"/>
  <c r="AH254" i="1" s="1"/>
  <c r="BB254" i="1"/>
  <c r="BC254" i="1" s="1"/>
  <c r="BD254" i="1" s="1"/>
  <c r="AF253" i="1"/>
  <c r="AG253" i="1" s="1"/>
  <c r="AH253" i="1" s="1"/>
  <c r="AQ253" i="1"/>
  <c r="AR253" i="1" s="1"/>
  <c r="BB253" i="1"/>
  <c r="BC253" i="1" s="1"/>
  <c r="BD253" i="1" s="1"/>
  <c r="AS252" i="1"/>
  <c r="AF252" i="1"/>
  <c r="AG252" i="1" s="1"/>
  <c r="AH252" i="1" s="1"/>
  <c r="BB252" i="1"/>
  <c r="BC252" i="1" s="1"/>
  <c r="BD252" i="1" s="1"/>
  <c r="AF251" i="1"/>
  <c r="AG251" i="1" s="1"/>
  <c r="AH251" i="1" s="1"/>
  <c r="AQ251" i="1"/>
  <c r="AR251" i="1" s="1"/>
  <c r="BB251" i="1"/>
  <c r="BC251" i="1" s="1"/>
  <c r="BD251" i="1" s="1"/>
  <c r="AS250" i="1"/>
  <c r="AF250" i="1"/>
  <c r="AG250" i="1" s="1"/>
  <c r="AH250" i="1" s="1"/>
  <c r="BB250" i="1"/>
  <c r="BC250" i="1" s="1"/>
  <c r="BD250" i="1" s="1"/>
  <c r="AF249" i="1"/>
  <c r="AG249" i="1" s="1"/>
  <c r="AH249" i="1" s="1"/>
  <c r="AQ249" i="1"/>
  <c r="AR249" i="1" s="1"/>
  <c r="BB249" i="1"/>
  <c r="BC249" i="1" s="1"/>
  <c r="BD249" i="1" s="1"/>
  <c r="AS248" i="1"/>
  <c r="AF248" i="1"/>
  <c r="AG248" i="1" s="1"/>
  <c r="AH248" i="1" s="1"/>
  <c r="BB248" i="1"/>
  <c r="BC248" i="1" s="1"/>
  <c r="BD248" i="1" s="1"/>
  <c r="AF247" i="1"/>
  <c r="AG247" i="1" s="1"/>
  <c r="AH247" i="1" s="1"/>
  <c r="AQ247" i="1"/>
  <c r="AR247" i="1" s="1"/>
  <c r="BB247" i="1"/>
  <c r="BC247" i="1" s="1"/>
  <c r="BD247" i="1" s="1"/>
  <c r="AS246" i="1"/>
  <c r="AF246" i="1"/>
  <c r="AG246" i="1" s="1"/>
  <c r="AH246" i="1" s="1"/>
  <c r="BB246" i="1"/>
  <c r="BC246" i="1" s="1"/>
  <c r="BD246" i="1" s="1"/>
  <c r="AF245" i="1"/>
  <c r="AG245" i="1" s="1"/>
  <c r="AH245" i="1" s="1"/>
  <c r="AQ245" i="1"/>
  <c r="AR245" i="1" s="1"/>
  <c r="BB245" i="1"/>
  <c r="BC245" i="1" s="1"/>
  <c r="BD245" i="1" s="1"/>
  <c r="AS244" i="1"/>
  <c r="AF244" i="1"/>
  <c r="AG244" i="1" s="1"/>
  <c r="AH244" i="1" s="1"/>
  <c r="BB244" i="1"/>
  <c r="BC244" i="1" s="1"/>
  <c r="BD244" i="1" s="1"/>
  <c r="AF243" i="1"/>
  <c r="AG243" i="1" s="1"/>
  <c r="AH243" i="1" s="1"/>
  <c r="AQ243" i="1"/>
  <c r="AR243" i="1" s="1"/>
  <c r="BB243" i="1"/>
  <c r="BC243" i="1" s="1"/>
  <c r="BD243" i="1" s="1"/>
  <c r="AS242" i="1"/>
  <c r="AF242" i="1"/>
  <c r="AG242" i="1" s="1"/>
  <c r="AH242" i="1" s="1"/>
  <c r="BB242" i="1"/>
  <c r="BC242" i="1" s="1"/>
  <c r="BD242" i="1" s="1"/>
  <c r="AF241" i="1"/>
  <c r="AG241" i="1" s="1"/>
  <c r="AH241" i="1" s="1"/>
  <c r="AQ241" i="1"/>
  <c r="AR241" i="1" s="1"/>
  <c r="BB241" i="1"/>
  <c r="BC241" i="1" s="1"/>
  <c r="BD241" i="1" s="1"/>
  <c r="AS240" i="1"/>
  <c r="AF240" i="1"/>
  <c r="AG240" i="1" s="1"/>
  <c r="AH240" i="1" s="1"/>
  <c r="BB240" i="1"/>
  <c r="BC240" i="1" s="1"/>
  <c r="BD240" i="1" s="1"/>
  <c r="AF239" i="1"/>
  <c r="AG239" i="1" s="1"/>
  <c r="AH239" i="1" s="1"/>
  <c r="AQ239" i="1"/>
  <c r="AR239" i="1" s="1"/>
  <c r="BB239" i="1"/>
  <c r="BC239" i="1" s="1"/>
  <c r="BD239" i="1" s="1"/>
  <c r="AS238" i="1"/>
  <c r="AF238" i="1"/>
  <c r="AG238" i="1" s="1"/>
  <c r="AH238" i="1" s="1"/>
  <c r="BB238" i="1"/>
  <c r="BC238" i="1" s="1"/>
  <c r="BD238" i="1" s="1"/>
  <c r="AF237" i="1"/>
  <c r="AG237" i="1" s="1"/>
  <c r="AH237" i="1" s="1"/>
  <c r="AQ237" i="1"/>
  <c r="AR237" i="1" s="1"/>
  <c r="BB237" i="1"/>
  <c r="BC237" i="1" s="1"/>
  <c r="BD237" i="1" s="1"/>
  <c r="AS236" i="1"/>
  <c r="AF236" i="1"/>
  <c r="AG236" i="1" s="1"/>
  <c r="AH236" i="1" s="1"/>
  <c r="BB236" i="1"/>
  <c r="BC236" i="1" s="1"/>
  <c r="BD236" i="1" s="1"/>
  <c r="AF235" i="1"/>
  <c r="AG235" i="1" s="1"/>
  <c r="AH235" i="1" s="1"/>
  <c r="AQ235" i="1"/>
  <c r="AR235" i="1" s="1"/>
  <c r="BB235" i="1"/>
  <c r="BC235" i="1" s="1"/>
  <c r="BD235" i="1" s="1"/>
  <c r="AS234" i="1"/>
  <c r="AF234" i="1"/>
  <c r="AG234" i="1" s="1"/>
  <c r="AH234" i="1" s="1"/>
  <c r="BB234" i="1"/>
  <c r="BC234" i="1" s="1"/>
  <c r="BD234" i="1" s="1"/>
  <c r="AF233" i="1"/>
  <c r="AG233" i="1" s="1"/>
  <c r="AH233" i="1" s="1"/>
  <c r="AQ233" i="1"/>
  <c r="AR233" i="1" s="1"/>
  <c r="BB233" i="1"/>
  <c r="BC233" i="1" s="1"/>
  <c r="BD233" i="1" s="1"/>
  <c r="AS232" i="1"/>
  <c r="AF232" i="1"/>
  <c r="AG232" i="1" s="1"/>
  <c r="AH232" i="1" s="1"/>
  <c r="BB232" i="1"/>
  <c r="BC232" i="1" s="1"/>
  <c r="BD232" i="1" s="1"/>
  <c r="AF231" i="1"/>
  <c r="AG231" i="1" s="1"/>
  <c r="AH231" i="1" s="1"/>
  <c r="AQ231" i="1"/>
  <c r="AR231" i="1" s="1"/>
  <c r="BB231" i="1"/>
  <c r="BC231" i="1" s="1"/>
  <c r="BD231" i="1" s="1"/>
  <c r="AS230" i="1"/>
  <c r="AF230" i="1"/>
  <c r="AG230" i="1" s="1"/>
  <c r="AH230" i="1" s="1"/>
  <c r="BB230" i="1"/>
  <c r="BC230" i="1" s="1"/>
  <c r="BD230" i="1" s="1"/>
  <c r="AF229" i="1"/>
  <c r="AG229" i="1" s="1"/>
  <c r="AH229" i="1" s="1"/>
  <c r="AQ229" i="1"/>
  <c r="AR229" i="1" s="1"/>
  <c r="BB229" i="1"/>
  <c r="BC229" i="1" s="1"/>
  <c r="BD229" i="1" s="1"/>
  <c r="AS228" i="1"/>
  <c r="AF228" i="1"/>
  <c r="AG228" i="1" s="1"/>
  <c r="AH228" i="1" s="1"/>
  <c r="BB228" i="1"/>
  <c r="BC228" i="1" s="1"/>
  <c r="BD228" i="1" s="1"/>
  <c r="AF227" i="1"/>
  <c r="AG227" i="1" s="1"/>
  <c r="AH227" i="1" s="1"/>
  <c r="AQ227" i="1"/>
  <c r="AR227" i="1" s="1"/>
  <c r="BB227" i="1"/>
  <c r="BC227" i="1" s="1"/>
  <c r="BD227" i="1" s="1"/>
  <c r="AS226" i="1"/>
  <c r="AF226" i="1"/>
  <c r="AG226" i="1" s="1"/>
  <c r="AH226" i="1" s="1"/>
  <c r="BB226" i="1"/>
  <c r="BC226" i="1" s="1"/>
  <c r="BD226" i="1" s="1"/>
  <c r="AF225" i="1"/>
  <c r="AG225" i="1" s="1"/>
  <c r="AH225" i="1" s="1"/>
  <c r="AQ225" i="1"/>
  <c r="AR225" i="1" s="1"/>
  <c r="BB225" i="1"/>
  <c r="BC225" i="1" s="1"/>
  <c r="BD225" i="1" s="1"/>
  <c r="AS224" i="1"/>
  <c r="AF224" i="1"/>
  <c r="AG224" i="1" s="1"/>
  <c r="AH224" i="1" s="1"/>
  <c r="BB224" i="1"/>
  <c r="BC224" i="1" s="1"/>
  <c r="BD224" i="1" s="1"/>
  <c r="AF223" i="1"/>
  <c r="AG223" i="1" s="1"/>
  <c r="AH223" i="1" s="1"/>
  <c r="AQ223" i="1"/>
  <c r="AR223" i="1" s="1"/>
  <c r="BB223" i="1"/>
  <c r="BC223" i="1" s="1"/>
  <c r="BD223" i="1" s="1"/>
  <c r="AS222" i="1"/>
  <c r="AF222" i="1"/>
  <c r="AG222" i="1" s="1"/>
  <c r="AH222" i="1" s="1"/>
  <c r="BB222" i="1"/>
  <c r="BC222" i="1" s="1"/>
  <c r="BD222" i="1" s="1"/>
  <c r="AF221" i="1"/>
  <c r="AG221" i="1" s="1"/>
  <c r="AH221" i="1" s="1"/>
  <c r="AQ221" i="1"/>
  <c r="AR221" i="1" s="1"/>
  <c r="BB221" i="1"/>
  <c r="BC221" i="1" s="1"/>
  <c r="BD221" i="1" s="1"/>
  <c r="AS220" i="1"/>
  <c r="AF220" i="1"/>
  <c r="AG220" i="1" s="1"/>
  <c r="AH220" i="1" s="1"/>
  <c r="BB220" i="1"/>
  <c r="BC220" i="1" s="1"/>
  <c r="BD220" i="1" s="1"/>
  <c r="AF219" i="1"/>
  <c r="AG219" i="1" s="1"/>
  <c r="AH219" i="1" s="1"/>
  <c r="AQ219" i="1"/>
  <c r="AR219" i="1" s="1"/>
  <c r="BB219" i="1"/>
  <c r="BC219" i="1" s="1"/>
  <c r="BD219" i="1" s="1"/>
  <c r="AS218" i="1"/>
  <c r="AF218" i="1"/>
  <c r="AG218" i="1" s="1"/>
  <c r="AH218" i="1" s="1"/>
  <c r="BB218" i="1"/>
  <c r="BC218" i="1" s="1"/>
  <c r="BD218" i="1" s="1"/>
  <c r="AF217" i="1"/>
  <c r="AG217" i="1" s="1"/>
  <c r="AH217" i="1" s="1"/>
  <c r="AQ217" i="1"/>
  <c r="AR217" i="1" s="1"/>
  <c r="BB217" i="1"/>
  <c r="BC217" i="1" s="1"/>
  <c r="BD217" i="1" s="1"/>
  <c r="AS216" i="1"/>
  <c r="AF216" i="1"/>
  <c r="AG216" i="1" s="1"/>
  <c r="AH216" i="1" s="1"/>
  <c r="BB216" i="1"/>
  <c r="BC216" i="1" s="1"/>
  <c r="BD216" i="1" s="1"/>
  <c r="AF215" i="1"/>
  <c r="AG215" i="1" s="1"/>
  <c r="AH215" i="1" s="1"/>
  <c r="AQ215" i="1"/>
  <c r="AR215" i="1" s="1"/>
  <c r="BB215" i="1"/>
  <c r="BC215" i="1" s="1"/>
  <c r="BD215" i="1" s="1"/>
  <c r="AS214" i="1"/>
  <c r="AF214" i="1"/>
  <c r="AG214" i="1" s="1"/>
  <c r="AH214" i="1" s="1"/>
  <c r="BB214" i="1"/>
  <c r="BC214" i="1" s="1"/>
  <c r="BD214" i="1" s="1"/>
  <c r="AF213" i="1"/>
  <c r="AG213" i="1" s="1"/>
  <c r="AH213" i="1" s="1"/>
  <c r="AQ213" i="1"/>
  <c r="AR213" i="1" s="1"/>
  <c r="BB213" i="1"/>
  <c r="BC213" i="1" s="1"/>
  <c r="BD213" i="1" s="1"/>
  <c r="AS212" i="1"/>
  <c r="AF212" i="1"/>
  <c r="AG212" i="1" s="1"/>
  <c r="AH212" i="1" s="1"/>
  <c r="BB212" i="1"/>
  <c r="BC212" i="1" s="1"/>
  <c r="BD212" i="1" s="1"/>
  <c r="AF211" i="1"/>
  <c r="AG211" i="1" s="1"/>
  <c r="AH211" i="1" s="1"/>
  <c r="AQ211" i="1"/>
  <c r="AR211" i="1" s="1"/>
  <c r="BB211" i="1"/>
  <c r="BC211" i="1" s="1"/>
  <c r="BD211" i="1" s="1"/>
  <c r="AS210" i="1"/>
  <c r="AF210" i="1"/>
  <c r="AG210" i="1" s="1"/>
  <c r="AH210" i="1" s="1"/>
  <c r="BB210" i="1"/>
  <c r="BC210" i="1" s="1"/>
  <c r="BD210" i="1" s="1"/>
  <c r="AF209" i="1"/>
  <c r="AG209" i="1" s="1"/>
  <c r="AH209" i="1" s="1"/>
  <c r="AQ209" i="1"/>
  <c r="AR209" i="1" s="1"/>
  <c r="BB209" i="1"/>
  <c r="BC209" i="1" s="1"/>
  <c r="BD209" i="1" s="1"/>
  <c r="AS208" i="1"/>
  <c r="AF208" i="1"/>
  <c r="AG208" i="1" s="1"/>
  <c r="AH208" i="1" s="1"/>
  <c r="BB208" i="1"/>
  <c r="BC208" i="1" s="1"/>
  <c r="BD208" i="1" s="1"/>
  <c r="AF207" i="1"/>
  <c r="AG207" i="1" s="1"/>
  <c r="AH207" i="1" s="1"/>
  <c r="AQ207" i="1"/>
  <c r="AR207" i="1" s="1"/>
  <c r="BB207" i="1"/>
  <c r="BC207" i="1" s="1"/>
  <c r="BD207" i="1" s="1"/>
  <c r="AS206" i="1"/>
  <c r="AF206" i="1"/>
  <c r="AG206" i="1" s="1"/>
  <c r="AH206" i="1" s="1"/>
  <c r="BB206" i="1"/>
  <c r="BC206" i="1" s="1"/>
  <c r="BD206" i="1" s="1"/>
  <c r="AF205" i="1"/>
  <c r="AG205" i="1" s="1"/>
  <c r="AH205" i="1" s="1"/>
  <c r="AQ205" i="1"/>
  <c r="AR205" i="1" s="1"/>
  <c r="BB205" i="1"/>
  <c r="BC205" i="1" s="1"/>
  <c r="BD205" i="1" s="1"/>
  <c r="AS204" i="1"/>
  <c r="AF204" i="1"/>
  <c r="AG204" i="1" s="1"/>
  <c r="AH204" i="1" s="1"/>
  <c r="BB204" i="1"/>
  <c r="BC204" i="1" s="1"/>
  <c r="BD204" i="1" s="1"/>
  <c r="AF203" i="1"/>
  <c r="AG203" i="1" s="1"/>
  <c r="AH203" i="1" s="1"/>
  <c r="AQ203" i="1"/>
  <c r="AR203" i="1" s="1"/>
  <c r="BB203" i="1"/>
  <c r="BC203" i="1" s="1"/>
  <c r="BD203" i="1" s="1"/>
  <c r="AS202" i="1"/>
  <c r="AF202" i="1"/>
  <c r="AG202" i="1" s="1"/>
  <c r="AH202" i="1" s="1"/>
  <c r="BB202" i="1"/>
  <c r="BC202" i="1" s="1"/>
  <c r="BD202" i="1" s="1"/>
  <c r="AF201" i="1"/>
  <c r="AG201" i="1" s="1"/>
  <c r="AH201" i="1" s="1"/>
  <c r="AQ201" i="1"/>
  <c r="AR201" i="1" s="1"/>
  <c r="BB201" i="1"/>
  <c r="BC201" i="1" s="1"/>
  <c r="BD201" i="1" s="1"/>
  <c r="AS200" i="1"/>
  <c r="AF200" i="1"/>
  <c r="AG200" i="1" s="1"/>
  <c r="AH200" i="1" s="1"/>
  <c r="BB200" i="1"/>
  <c r="BC200" i="1" s="1"/>
  <c r="BD200" i="1" s="1"/>
  <c r="AF199" i="1"/>
  <c r="AG199" i="1" s="1"/>
  <c r="AH199" i="1" s="1"/>
  <c r="AQ199" i="1"/>
  <c r="AR199" i="1" s="1"/>
  <c r="BB199" i="1"/>
  <c r="BC199" i="1" s="1"/>
  <c r="BD199" i="1" s="1"/>
  <c r="AS198" i="1"/>
  <c r="AF198" i="1"/>
  <c r="AG198" i="1" s="1"/>
  <c r="AH198" i="1" s="1"/>
  <c r="BB198" i="1"/>
  <c r="BC198" i="1" s="1"/>
  <c r="BD198" i="1" s="1"/>
  <c r="AF197" i="1"/>
  <c r="AG197" i="1" s="1"/>
  <c r="AH197" i="1" s="1"/>
  <c r="AQ197" i="1"/>
  <c r="AR197" i="1" s="1"/>
  <c r="BB197" i="1"/>
  <c r="BC197" i="1" s="1"/>
  <c r="BD197" i="1" s="1"/>
  <c r="AS196" i="1"/>
  <c r="AF196" i="1"/>
  <c r="AG196" i="1" s="1"/>
  <c r="AH196" i="1" s="1"/>
  <c r="BB196" i="1"/>
  <c r="BC196" i="1" s="1"/>
  <c r="BD196" i="1" s="1"/>
  <c r="AF195" i="1"/>
  <c r="AG195" i="1" s="1"/>
  <c r="AH195" i="1" s="1"/>
  <c r="AQ195" i="1"/>
  <c r="AR195" i="1" s="1"/>
  <c r="BB195" i="1"/>
  <c r="BC195" i="1" s="1"/>
  <c r="BD195" i="1" s="1"/>
  <c r="AS194" i="1"/>
  <c r="AF194" i="1"/>
  <c r="AG194" i="1" s="1"/>
  <c r="AH194" i="1" s="1"/>
  <c r="BB194" i="1"/>
  <c r="BC194" i="1" s="1"/>
  <c r="BD194" i="1" s="1"/>
  <c r="E276" i="1"/>
  <c r="E345" i="1"/>
  <c r="E196" i="1"/>
  <c r="E198" i="1"/>
  <c r="E200" i="1"/>
  <c r="E204" i="1"/>
  <c r="E206" i="1"/>
  <c r="E208" i="1"/>
  <c r="E210" i="1"/>
  <c r="E212" i="1"/>
  <c r="E214" i="1"/>
  <c r="E216" i="1"/>
  <c r="E218" i="1"/>
  <c r="E222" i="1"/>
  <c r="E224" i="1"/>
  <c r="E226" i="1"/>
  <c r="E228" i="1"/>
  <c r="E230" i="1"/>
  <c r="E232" i="1"/>
  <c r="E234" i="1"/>
  <c r="E236" i="1"/>
  <c r="E240" i="1"/>
  <c r="E242" i="1"/>
  <c r="E244" i="1"/>
  <c r="E246" i="1"/>
  <c r="E248" i="1"/>
  <c r="E250" i="1"/>
  <c r="E252" i="1"/>
  <c r="E254" i="1"/>
  <c r="E258" i="1"/>
  <c r="E260" i="1"/>
  <c r="E262" i="1"/>
  <c r="E306" i="1"/>
  <c r="E308" i="1"/>
  <c r="E312" i="1"/>
  <c r="E314" i="1"/>
  <c r="E316" i="1"/>
  <c r="Y202" i="1"/>
  <c r="AU202" i="1"/>
  <c r="AX202" i="1" s="1"/>
  <c r="BA203" i="1" s="1"/>
  <c r="BL203" i="1" s="1"/>
  <c r="Y203" i="1"/>
  <c r="AA203" i="1" s="1"/>
  <c r="AU203" i="1"/>
  <c r="AY203" i="1" s="1"/>
  <c r="Y204" i="1"/>
  <c r="AA204" i="1" s="1"/>
  <c r="AU204" i="1"/>
  <c r="AX204" i="1" s="1"/>
  <c r="Y205" i="1"/>
  <c r="AA205" i="1" s="1"/>
  <c r="AU205" i="1"/>
  <c r="AY205" i="1" s="1"/>
  <c r="Y206" i="1"/>
  <c r="AA206" i="1" s="1"/>
  <c r="AU206" i="1"/>
  <c r="AX206" i="1" s="1"/>
  <c r="Y207" i="1"/>
  <c r="AA207" i="1" s="1"/>
  <c r="AU207" i="1"/>
  <c r="AY207" i="1" s="1"/>
  <c r="Y208" i="1"/>
  <c r="AA208" i="1" s="1"/>
  <c r="AU208" i="1"/>
  <c r="AX208" i="1" s="1"/>
  <c r="Y209" i="1"/>
  <c r="AA209" i="1" s="1"/>
  <c r="AU209" i="1"/>
  <c r="AY209" i="1" s="1"/>
  <c r="Y210" i="1"/>
  <c r="AA210" i="1" s="1"/>
  <c r="AU210" i="1"/>
  <c r="AX210" i="1" s="1"/>
  <c r="Y211" i="1"/>
  <c r="AU211" i="1"/>
  <c r="AW211" i="1" s="1"/>
  <c r="AZ212" i="1" s="1"/>
  <c r="BO212" i="1" s="1"/>
  <c r="Y212" i="1"/>
  <c r="AA212" i="1" s="1"/>
  <c r="AU212" i="1"/>
  <c r="AX212" i="1" s="1"/>
  <c r="Y213" i="1"/>
  <c r="AA213" i="1" s="1"/>
  <c r="AU213" i="1"/>
  <c r="AW213" i="1" s="1"/>
  <c r="Y214" i="1"/>
  <c r="AA214" i="1" s="1"/>
  <c r="AU214" i="1"/>
  <c r="AX214" i="1" s="1"/>
  <c r="Y215" i="1"/>
  <c r="AA215" i="1" s="1"/>
  <c r="AU215" i="1"/>
  <c r="AW215" i="1" s="1"/>
  <c r="Y216" i="1"/>
  <c r="AA216" i="1" s="1"/>
  <c r="AU216" i="1"/>
  <c r="AX216" i="1" s="1"/>
  <c r="Y217" i="1"/>
  <c r="AA217" i="1" s="1"/>
  <c r="AU217" i="1"/>
  <c r="AW217" i="1" s="1"/>
  <c r="Y218" i="1"/>
  <c r="AA218" i="1" s="1"/>
  <c r="AU218" i="1"/>
  <c r="AX218" i="1" s="1"/>
  <c r="Y219" i="1"/>
  <c r="AA219" i="1" s="1"/>
  <c r="AU219" i="1"/>
  <c r="AW219" i="1" s="1"/>
  <c r="Y220" i="1"/>
  <c r="AU220" i="1"/>
  <c r="AX220" i="1" s="1"/>
  <c r="BA221" i="1" s="1"/>
  <c r="BL221" i="1" s="1"/>
  <c r="Y221" i="1"/>
  <c r="AA221" i="1" s="1"/>
  <c r="AU221" i="1"/>
  <c r="AW221" i="1" s="1"/>
  <c r="Y222" i="1"/>
  <c r="AA222" i="1" s="1"/>
  <c r="AU222" i="1"/>
  <c r="AX222" i="1" s="1"/>
  <c r="Y223" i="1"/>
  <c r="AA223" i="1" s="1"/>
  <c r="AU223" i="1"/>
  <c r="AW223" i="1" s="1"/>
  <c r="Y224" i="1"/>
  <c r="AA224" i="1" s="1"/>
  <c r="AU224" i="1"/>
  <c r="AX224" i="1" s="1"/>
  <c r="Y225" i="1"/>
  <c r="AA225" i="1" s="1"/>
  <c r="AU225" i="1"/>
  <c r="AW225" i="1" s="1"/>
  <c r="Y226" i="1"/>
  <c r="AA226" i="1" s="1"/>
  <c r="AU226" i="1"/>
  <c r="AX226" i="1" s="1"/>
  <c r="Y227" i="1"/>
  <c r="AA227" i="1" s="1"/>
  <c r="AU227" i="1"/>
  <c r="AW227" i="1" s="1"/>
  <c r="Y228" i="1"/>
  <c r="AA228" i="1" s="1"/>
  <c r="AU228" i="1"/>
  <c r="AX228" i="1" s="1"/>
  <c r="Y229" i="1"/>
  <c r="AU229" i="1"/>
  <c r="AW229" i="1" s="1"/>
  <c r="AZ230" i="1" s="1"/>
  <c r="BO230" i="1" s="1"/>
  <c r="Y230" i="1"/>
  <c r="AA230" i="1" s="1"/>
  <c r="AU230" i="1"/>
  <c r="AX230" i="1" s="1"/>
  <c r="Y231" i="1"/>
  <c r="AA231" i="1" s="1"/>
  <c r="AU231" i="1"/>
  <c r="AW231" i="1" s="1"/>
  <c r="Y232" i="1"/>
  <c r="AA232" i="1" s="1"/>
  <c r="AU232" i="1"/>
  <c r="AX232" i="1" s="1"/>
  <c r="Y233" i="1"/>
  <c r="AA233" i="1" s="1"/>
  <c r="AU233" i="1"/>
  <c r="AW233" i="1" s="1"/>
  <c r="Y234" i="1"/>
  <c r="AA234" i="1" s="1"/>
  <c r="AU234" i="1"/>
  <c r="AX234" i="1" s="1"/>
  <c r="Y235" i="1"/>
  <c r="AA235" i="1" s="1"/>
  <c r="AU235" i="1"/>
  <c r="AW235" i="1" s="1"/>
  <c r="Y236" i="1"/>
  <c r="AA236" i="1" s="1"/>
  <c r="AU236" i="1"/>
  <c r="AX236" i="1" s="1"/>
  <c r="Y237" i="1"/>
  <c r="AA237" i="1" s="1"/>
  <c r="AU237" i="1"/>
  <c r="AW237" i="1" s="1"/>
  <c r="Y238" i="1"/>
  <c r="AU238" i="1"/>
  <c r="AX238" i="1" s="1"/>
  <c r="BA239" i="1" s="1"/>
  <c r="BL239" i="1" s="1"/>
  <c r="Y239" i="1"/>
  <c r="AA239" i="1" s="1"/>
  <c r="AU239" i="1"/>
  <c r="AW239" i="1" s="1"/>
  <c r="Y240" i="1"/>
  <c r="AA240" i="1" s="1"/>
  <c r="AU240" i="1"/>
  <c r="AX240" i="1" s="1"/>
  <c r="Y241" i="1"/>
  <c r="AA241" i="1" s="1"/>
  <c r="AU241" i="1"/>
  <c r="AW241" i="1" s="1"/>
  <c r="Y242" i="1"/>
  <c r="AA242" i="1" s="1"/>
  <c r="AU242" i="1"/>
  <c r="AX242" i="1" s="1"/>
  <c r="Y243" i="1"/>
  <c r="AA243" i="1" s="1"/>
  <c r="AU243" i="1"/>
  <c r="AW243" i="1" s="1"/>
  <c r="Y244" i="1"/>
  <c r="AA244" i="1" s="1"/>
  <c r="AU244" i="1"/>
  <c r="AX244" i="1" s="1"/>
  <c r="Y245" i="1"/>
  <c r="AA245" i="1" s="1"/>
  <c r="AU245" i="1"/>
  <c r="AW245" i="1" s="1"/>
  <c r="Y246" i="1"/>
  <c r="AA246" i="1" s="1"/>
  <c r="AU246" i="1"/>
  <c r="AX246" i="1" s="1"/>
  <c r="Y247" i="1"/>
  <c r="AU247" i="1"/>
  <c r="AW247" i="1" s="1"/>
  <c r="AZ248" i="1" s="1"/>
  <c r="BO248" i="1" s="1"/>
  <c r="Y248" i="1"/>
  <c r="AA248" i="1" s="1"/>
  <c r="AU248" i="1"/>
  <c r="AX248" i="1" s="1"/>
  <c r="Y249" i="1"/>
  <c r="AA249" i="1" s="1"/>
  <c r="AU249" i="1"/>
  <c r="AW249" i="1" s="1"/>
  <c r="Y250" i="1"/>
  <c r="AA250" i="1" s="1"/>
  <c r="AU250" i="1"/>
  <c r="AX250" i="1" s="1"/>
  <c r="Y251" i="1"/>
  <c r="AA251" i="1" s="1"/>
  <c r="AU251" i="1"/>
  <c r="AW251" i="1" s="1"/>
  <c r="Y252" i="1"/>
  <c r="AA252" i="1" s="1"/>
  <c r="AU252" i="1"/>
  <c r="AX252" i="1" s="1"/>
  <c r="Y253" i="1"/>
  <c r="AA253" i="1" s="1"/>
  <c r="AU253" i="1"/>
  <c r="AW253" i="1" s="1"/>
  <c r="Y254" i="1"/>
  <c r="AA254" i="1" s="1"/>
  <c r="AU254" i="1"/>
  <c r="AX254" i="1" s="1"/>
  <c r="Y255" i="1"/>
  <c r="AA255" i="1" s="1"/>
  <c r="AU255" i="1"/>
  <c r="AW255" i="1" s="1"/>
  <c r="Y256" i="1"/>
  <c r="AU256" i="1"/>
  <c r="AX256" i="1" s="1"/>
  <c r="BA257" i="1" s="1"/>
  <c r="BL257" i="1" s="1"/>
  <c r="Y257" i="1"/>
  <c r="AA257" i="1" s="1"/>
  <c r="AU257" i="1"/>
  <c r="AW257" i="1" s="1"/>
  <c r="Y258" i="1"/>
  <c r="AA258" i="1" s="1"/>
  <c r="AU258" i="1"/>
  <c r="AX258" i="1" s="1"/>
  <c r="Y259" i="1"/>
  <c r="AA259" i="1" s="1"/>
  <c r="AU259" i="1"/>
  <c r="AW259" i="1" s="1"/>
  <c r="Y260" i="1"/>
  <c r="AA260" i="1" s="1"/>
  <c r="AU260" i="1"/>
  <c r="AX260" i="1" s="1"/>
  <c r="Y261" i="1"/>
  <c r="AA261" i="1" s="1"/>
  <c r="AU261" i="1"/>
  <c r="AW261" i="1" s="1"/>
  <c r="Y262" i="1"/>
  <c r="AA262" i="1" s="1"/>
  <c r="AU262" i="1"/>
  <c r="AX262" i="1" s="1"/>
  <c r="Y263" i="1"/>
  <c r="AA263" i="1" s="1"/>
  <c r="AU263" i="1"/>
  <c r="AW263" i="1" s="1"/>
  <c r="Y264" i="1"/>
  <c r="AA264" i="1" s="1"/>
  <c r="AU264" i="1"/>
  <c r="AX264" i="1" s="1"/>
  <c r="Y265" i="1"/>
  <c r="E264" i="1"/>
  <c r="AU265" i="1"/>
  <c r="AY265" i="1" s="1"/>
  <c r="Y266" i="1"/>
  <c r="AU266" i="1"/>
  <c r="AY266" i="1" s="1"/>
  <c r="Y267" i="1"/>
  <c r="E266" i="1"/>
  <c r="AU267" i="1"/>
  <c r="AY267" i="1" s="1"/>
  <c r="Y268" i="1"/>
  <c r="E267" i="1"/>
  <c r="AU268" i="1"/>
  <c r="AY268" i="1" s="1"/>
  <c r="Y269" i="1"/>
  <c r="E268" i="1"/>
  <c r="AU269" i="1"/>
  <c r="AY269" i="1" s="1"/>
  <c r="Y270" i="1"/>
  <c r="E269" i="1"/>
  <c r="AU270" i="1"/>
  <c r="AY270" i="1" s="1"/>
  <c r="Y271" i="1"/>
  <c r="E270" i="1"/>
  <c r="AU271" i="1"/>
  <c r="AY271" i="1" s="1"/>
  <c r="Y272" i="1"/>
  <c r="E271" i="1"/>
  <c r="AU272" i="1"/>
  <c r="AY272" i="1" s="1"/>
  <c r="Y273" i="1"/>
  <c r="E272" i="1"/>
  <c r="AU273" i="1"/>
  <c r="AW273" i="1" s="1"/>
  <c r="Y274" i="1"/>
  <c r="E273" i="1"/>
  <c r="AU274" i="1"/>
  <c r="AY274" i="1" s="1"/>
  <c r="Y275" i="1"/>
  <c r="AU275" i="1"/>
  <c r="AW275" i="1" s="1"/>
  <c r="Y276" i="1"/>
  <c r="E275" i="1"/>
  <c r="AU276" i="1"/>
  <c r="AY276" i="1" s="1"/>
  <c r="AV277" i="1"/>
  <c r="AY277" i="1" s="1"/>
  <c r="AV278" i="1"/>
  <c r="AY278" i="1" s="1"/>
  <c r="AV279" i="1"/>
  <c r="AY279" i="1" s="1"/>
  <c r="AV280" i="1"/>
  <c r="AY280" i="1" s="1"/>
  <c r="AV281" i="1"/>
  <c r="AY281" i="1" s="1"/>
  <c r="AV282" i="1"/>
  <c r="AY282" i="1" s="1"/>
  <c r="AV283" i="1"/>
  <c r="AY283" i="1" s="1"/>
  <c r="AV284" i="1"/>
  <c r="AY284" i="1" s="1"/>
  <c r="AJ285" i="1"/>
  <c r="AL285" i="1" s="1"/>
  <c r="AV285" i="1"/>
  <c r="AY285" i="1" s="1"/>
  <c r="AJ286" i="1"/>
  <c r="AL286" i="1" s="1"/>
  <c r="AV286" i="1"/>
  <c r="AY286" i="1" s="1"/>
  <c r="AJ287" i="1"/>
  <c r="AL287" i="1" s="1"/>
  <c r="AV287" i="1"/>
  <c r="AY287" i="1" s="1"/>
  <c r="AJ288" i="1"/>
  <c r="AL288" i="1" s="1"/>
  <c r="AV288" i="1"/>
  <c r="AY288" i="1" s="1"/>
  <c r="AJ289" i="1"/>
  <c r="AL289" i="1" s="1"/>
  <c r="AV289" i="1"/>
  <c r="AY289" i="1" s="1"/>
  <c r="AJ290" i="1"/>
  <c r="AL290" i="1" s="1"/>
  <c r="AV290" i="1"/>
  <c r="AY290" i="1" s="1"/>
  <c r="AJ291" i="1"/>
  <c r="AL291" i="1" s="1"/>
  <c r="E291" i="1"/>
  <c r="E293" i="1"/>
  <c r="E294" i="1"/>
  <c r="E295" i="1"/>
  <c r="E296" i="1"/>
  <c r="E297" i="1"/>
  <c r="E298" i="1"/>
  <c r="E299" i="1"/>
  <c r="E300" i="1"/>
  <c r="E302" i="1"/>
  <c r="E303" i="1"/>
  <c r="E304" i="1"/>
  <c r="AU313" i="1"/>
  <c r="AW313" i="1" s="1"/>
  <c r="Y314" i="1"/>
  <c r="AA314" i="1" s="1"/>
  <c r="AU314" i="1"/>
  <c r="AW314" i="1" s="1"/>
  <c r="Y315" i="1"/>
  <c r="AA315" i="1" s="1"/>
  <c r="AU315" i="1"/>
  <c r="AW315" i="1" s="1"/>
  <c r="Y316" i="1"/>
  <c r="AA316" i="1" s="1"/>
  <c r="AU316" i="1"/>
  <c r="AW316" i="1" s="1"/>
  <c r="Y317" i="1"/>
  <c r="AA317" i="1" s="1"/>
  <c r="AU317" i="1"/>
  <c r="AW317" i="1" s="1"/>
  <c r="Y318" i="1"/>
  <c r="AA318" i="1" s="1"/>
  <c r="AU318" i="1"/>
  <c r="AY318" i="1" s="1"/>
  <c r="Y319" i="1"/>
  <c r="AE320" i="1" s="1"/>
  <c r="BJ320" i="1" s="1"/>
  <c r="AU319" i="1"/>
  <c r="AY319" i="1" s="1"/>
  <c r="Y320" i="1"/>
  <c r="AU320" i="1"/>
  <c r="AY320" i="1" s="1"/>
  <c r="Y321" i="1"/>
  <c r="E320" i="1"/>
  <c r="AU321" i="1"/>
  <c r="AY321" i="1" s="1"/>
  <c r="Y322" i="1"/>
  <c r="E321" i="1"/>
  <c r="AU322" i="1"/>
  <c r="AY322" i="1" s="1"/>
  <c r="Y323" i="1"/>
  <c r="E322" i="1"/>
  <c r="AU323" i="1"/>
  <c r="AY323" i="1" s="1"/>
  <c r="Y324" i="1"/>
  <c r="E323" i="1"/>
  <c r="AU324" i="1"/>
  <c r="AY324" i="1" s="1"/>
  <c r="Y325" i="1"/>
  <c r="E324" i="1"/>
  <c r="AU325" i="1"/>
  <c r="AY325" i="1" s="1"/>
  <c r="Y326" i="1"/>
  <c r="E325" i="1"/>
  <c r="AU326" i="1"/>
  <c r="AY326" i="1" s="1"/>
  <c r="Y327" i="1"/>
  <c r="E326" i="1"/>
  <c r="AU327" i="1"/>
  <c r="AY327" i="1" s="1"/>
  <c r="Y328" i="1"/>
  <c r="AE329" i="1" s="1"/>
  <c r="BJ329" i="1" s="1"/>
  <c r="E327" i="1"/>
  <c r="AU328" i="1"/>
  <c r="AY328" i="1" s="1"/>
  <c r="Z337" i="1"/>
  <c r="Y337" i="1"/>
  <c r="AE338" i="1" s="1"/>
  <c r="BJ338" i="1" s="1"/>
  <c r="Y329" i="1"/>
  <c r="AV337" i="1"/>
  <c r="AU337" i="1"/>
  <c r="AU329" i="1"/>
  <c r="AY329" i="1" s="1"/>
  <c r="Z338" i="1"/>
  <c r="Y338" i="1"/>
  <c r="Y330" i="1"/>
  <c r="E329" i="1"/>
  <c r="AV338" i="1"/>
  <c r="AU338" i="1"/>
  <c r="AU330" i="1"/>
  <c r="AY330" i="1" s="1"/>
  <c r="Z339" i="1"/>
  <c r="Y339" i="1"/>
  <c r="Y331" i="1"/>
  <c r="E330" i="1"/>
  <c r="AV339" i="1"/>
  <c r="AU339" i="1"/>
  <c r="AU331" i="1"/>
  <c r="AY331" i="1" s="1"/>
  <c r="Z340" i="1"/>
  <c r="Y340" i="1"/>
  <c r="Y332" i="1"/>
  <c r="E331" i="1"/>
  <c r="AV340" i="1"/>
  <c r="AU340" i="1"/>
  <c r="AU332" i="1"/>
  <c r="AY332" i="1" s="1"/>
  <c r="Y333" i="1"/>
  <c r="E332" i="1"/>
  <c r="AU333" i="1"/>
  <c r="AY333" i="1" s="1"/>
  <c r="Y334" i="1"/>
  <c r="E333" i="1"/>
  <c r="AU334" i="1"/>
  <c r="AY334" i="1" s="1"/>
  <c r="Y335" i="1"/>
  <c r="E334" i="1"/>
  <c r="AU335" i="1"/>
  <c r="AY335" i="1" s="1"/>
  <c r="Y336" i="1"/>
  <c r="E335" i="1"/>
  <c r="AU336" i="1"/>
  <c r="AY336" i="1" s="1"/>
  <c r="E403" i="1"/>
  <c r="E405" i="1"/>
  <c r="E407" i="1"/>
  <c r="E411" i="1"/>
  <c r="E413" i="1"/>
  <c r="E415" i="1"/>
  <c r="E417" i="1"/>
  <c r="E419" i="1"/>
  <c r="E421" i="1"/>
  <c r="E423" i="1"/>
  <c r="E425" i="1"/>
  <c r="E429" i="1"/>
  <c r="E431" i="1"/>
  <c r="E433" i="1"/>
  <c r="E435" i="1"/>
  <c r="E437" i="1"/>
  <c r="E439" i="1"/>
  <c r="E441" i="1"/>
  <c r="E443" i="1"/>
  <c r="E336" i="1"/>
  <c r="E338" i="1"/>
  <c r="E339" i="1"/>
  <c r="E340" i="1"/>
  <c r="E341" i="1"/>
  <c r="E342" i="1"/>
  <c r="E343" i="1"/>
  <c r="E344" i="1"/>
  <c r="Z348" i="1"/>
  <c r="E347" i="1"/>
  <c r="E348" i="1"/>
  <c r="E349" i="1"/>
  <c r="E350" i="1"/>
  <c r="E351" i="1"/>
  <c r="E352" i="1"/>
  <c r="E353" i="1"/>
  <c r="E354" i="1"/>
  <c r="E356" i="1"/>
  <c r="E357" i="1"/>
  <c r="E358" i="1"/>
  <c r="E365" i="1"/>
  <c r="E366" i="1"/>
  <c r="E367" i="1"/>
  <c r="E368" i="1"/>
  <c r="E369" i="1"/>
  <c r="E370" i="1"/>
  <c r="E371" i="1"/>
  <c r="E372" i="1"/>
  <c r="AJ373" i="1"/>
  <c r="AN373" i="1" s="1"/>
  <c r="AJ374" i="1"/>
  <c r="AM374" i="1" s="1"/>
  <c r="E374" i="1"/>
  <c r="AJ375" i="1"/>
  <c r="AM375" i="1" s="1"/>
  <c r="E375" i="1"/>
  <c r="AJ376" i="1"/>
  <c r="AM376" i="1" s="1"/>
  <c r="E376" i="1"/>
  <c r="AJ377" i="1"/>
  <c r="AM377" i="1" s="1"/>
  <c r="E377" i="1"/>
  <c r="AJ378" i="1"/>
  <c r="AM378" i="1" s="1"/>
  <c r="E378" i="1"/>
  <c r="AJ379" i="1"/>
  <c r="AM379" i="1" s="1"/>
  <c r="E379" i="1"/>
  <c r="AJ380" i="1"/>
  <c r="AM380" i="1" s="1"/>
  <c r="E380" i="1"/>
  <c r="AJ381" i="1"/>
  <c r="AM381" i="1" s="1"/>
  <c r="E381" i="1"/>
  <c r="AJ382" i="1"/>
  <c r="AM382" i="1" s="1"/>
  <c r="AP383" i="1" s="1"/>
  <c r="BK383" i="1" s="1"/>
  <c r="AJ383" i="1"/>
  <c r="AM383" i="1" s="1"/>
  <c r="E383" i="1"/>
  <c r="AJ384" i="1"/>
  <c r="AM384" i="1" s="1"/>
  <c r="E384" i="1"/>
  <c r="AJ385" i="1"/>
  <c r="AM385" i="1" s="1"/>
  <c r="E385" i="1"/>
  <c r="AJ386" i="1"/>
  <c r="AM386" i="1" s="1"/>
  <c r="E386" i="1"/>
  <c r="AJ387" i="1"/>
  <c r="AM387" i="1" s="1"/>
  <c r="E387" i="1"/>
  <c r="AJ388" i="1"/>
  <c r="AM388" i="1" s="1"/>
  <c r="E388" i="1"/>
  <c r="AJ389" i="1"/>
  <c r="AM389" i="1" s="1"/>
  <c r="E389" i="1"/>
  <c r="AJ390" i="1"/>
  <c r="AM390" i="1" s="1"/>
  <c r="E390" i="1"/>
  <c r="AJ391" i="1"/>
  <c r="AM391" i="1" s="1"/>
  <c r="AP392" i="1" s="1"/>
  <c r="BK392" i="1" s="1"/>
  <c r="AJ392" i="1"/>
  <c r="AM392" i="1" s="1"/>
  <c r="E392" i="1"/>
  <c r="AJ393" i="1"/>
  <c r="AM393" i="1" s="1"/>
  <c r="E393" i="1"/>
  <c r="AJ394" i="1"/>
  <c r="AM394" i="1" s="1"/>
  <c r="E394" i="1"/>
  <c r="AJ395" i="1"/>
  <c r="AM395" i="1" s="1"/>
  <c r="E395" i="1"/>
  <c r="AJ396" i="1"/>
  <c r="AM396" i="1" s="1"/>
  <c r="E396" i="1"/>
  <c r="AJ397" i="1"/>
  <c r="AM397" i="1" s="1"/>
  <c r="E397" i="1"/>
  <c r="AJ398" i="1"/>
  <c r="AM398" i="1" s="1"/>
  <c r="E398" i="1"/>
  <c r="AJ399" i="1"/>
  <c r="AM399" i="1" s="1"/>
  <c r="E399" i="1"/>
  <c r="AJ400" i="1"/>
  <c r="AM400" i="1" s="1"/>
  <c r="AP401" i="1" s="1"/>
  <c r="BK401" i="1" s="1"/>
  <c r="AJ401" i="1"/>
  <c r="AM401" i="1" s="1"/>
  <c r="E401" i="1"/>
  <c r="AJ402" i="1"/>
  <c r="AM402" i="1" s="1"/>
  <c r="E402" i="1"/>
  <c r="AJ403" i="1"/>
  <c r="AM403" i="1" s="1"/>
  <c r="AU411" i="1"/>
  <c r="AX411" i="1" s="1"/>
  <c r="Y412" i="1"/>
  <c r="AA412" i="1" s="1"/>
  <c r="AU412" i="1"/>
  <c r="AY412" i="1" s="1"/>
  <c r="Y413" i="1"/>
  <c r="AA413" i="1" s="1"/>
  <c r="AU413" i="1"/>
  <c r="AX413" i="1" s="1"/>
  <c r="Y414" i="1"/>
  <c r="AA414" i="1" s="1"/>
  <c r="AU414" i="1"/>
  <c r="AY414" i="1" s="1"/>
  <c r="Y415" i="1"/>
  <c r="AA415" i="1" s="1"/>
  <c r="AU415" i="1"/>
  <c r="AX415" i="1" s="1"/>
  <c r="Y416" i="1"/>
  <c r="AA416" i="1" s="1"/>
  <c r="AU416" i="1"/>
  <c r="AY416" i="1" s="1"/>
  <c r="Y417" i="1"/>
  <c r="AA417" i="1" s="1"/>
  <c r="AU417" i="1"/>
  <c r="AX417" i="1" s="1"/>
  <c r="Y418" i="1"/>
  <c r="AE419" i="1" s="1"/>
  <c r="BJ419" i="1" s="1"/>
  <c r="AU418" i="1"/>
  <c r="AY418" i="1" s="1"/>
  <c r="Y419" i="1"/>
  <c r="AA419" i="1" s="1"/>
  <c r="AU419" i="1"/>
  <c r="AX419" i="1" s="1"/>
  <c r="Y420" i="1"/>
  <c r="AA420" i="1" s="1"/>
  <c r="AU420" i="1"/>
  <c r="AY420" i="1" s="1"/>
  <c r="Y421" i="1"/>
  <c r="AA421" i="1" s="1"/>
  <c r="AU421" i="1"/>
  <c r="AX421" i="1" s="1"/>
  <c r="Y422" i="1"/>
  <c r="AA422" i="1" s="1"/>
  <c r="AU422" i="1"/>
  <c r="AY422" i="1" s="1"/>
  <c r="Y423" i="1"/>
  <c r="AA423" i="1" s="1"/>
  <c r="AU423" i="1"/>
  <c r="AX423" i="1" s="1"/>
  <c r="Y424" i="1"/>
  <c r="AA424" i="1" s="1"/>
  <c r="AU424" i="1"/>
  <c r="AY424" i="1" s="1"/>
  <c r="Y425" i="1"/>
  <c r="AA425" i="1" s="1"/>
  <c r="AU425" i="1"/>
  <c r="AX425" i="1" s="1"/>
  <c r="Y426" i="1"/>
  <c r="AA426" i="1" s="1"/>
  <c r="AU426" i="1"/>
  <c r="AY426" i="1" s="1"/>
  <c r="Y427" i="1"/>
  <c r="AE428" i="1" s="1"/>
  <c r="BJ428" i="1" s="1"/>
  <c r="AU427" i="1"/>
  <c r="AX427" i="1" s="1"/>
  <c r="BA428" i="1" s="1"/>
  <c r="BL428" i="1" s="1"/>
  <c r="Y428" i="1"/>
  <c r="AA428" i="1" s="1"/>
  <c r="AU428" i="1"/>
  <c r="AY428" i="1" s="1"/>
  <c r="Y429" i="1"/>
  <c r="AA429" i="1" s="1"/>
  <c r="AU429" i="1"/>
  <c r="AX429" i="1" s="1"/>
  <c r="Y430" i="1"/>
  <c r="AA430" i="1" s="1"/>
  <c r="AU430" i="1"/>
  <c r="AY430" i="1" s="1"/>
  <c r="Y431" i="1"/>
  <c r="AA431" i="1" s="1"/>
  <c r="AU431" i="1"/>
  <c r="AX431" i="1" s="1"/>
  <c r="Y432" i="1"/>
  <c r="AA432" i="1" s="1"/>
  <c r="AU432" i="1"/>
  <c r="AY432" i="1" s="1"/>
  <c r="Y433" i="1"/>
  <c r="AA433" i="1" s="1"/>
  <c r="AU433" i="1"/>
  <c r="AX433" i="1" s="1"/>
  <c r="Y434" i="1"/>
  <c r="AA434" i="1" s="1"/>
  <c r="AU434" i="1"/>
  <c r="AY434" i="1" s="1"/>
  <c r="Y435" i="1"/>
  <c r="AA435" i="1" s="1"/>
  <c r="AU435" i="1"/>
  <c r="AX435" i="1" s="1"/>
  <c r="Y436" i="1"/>
  <c r="AE437" i="1" s="1"/>
  <c r="BJ437" i="1" s="1"/>
  <c r="AU436" i="1"/>
  <c r="AY436" i="1" s="1"/>
  <c r="Y437" i="1"/>
  <c r="AA437" i="1" s="1"/>
  <c r="AU437" i="1"/>
  <c r="AX437" i="1" s="1"/>
  <c r="Y438" i="1"/>
  <c r="AA438" i="1" s="1"/>
  <c r="AU438" i="1"/>
  <c r="AY438" i="1" s="1"/>
  <c r="Y439" i="1"/>
  <c r="AA439" i="1" s="1"/>
  <c r="AU439" i="1"/>
  <c r="AX439" i="1" s="1"/>
  <c r="Z448" i="1"/>
  <c r="Y448" i="1"/>
  <c r="AA448" i="1" s="1"/>
  <c r="Y440" i="1"/>
  <c r="AA440" i="1" s="1"/>
  <c r="AV448" i="1"/>
  <c r="AU448" i="1"/>
  <c r="AU440" i="1"/>
  <c r="AY440" i="1" s="1"/>
  <c r="Z449" i="1"/>
  <c r="Y449" i="1"/>
  <c r="Y441" i="1"/>
  <c r="AA441" i="1" s="1"/>
  <c r="AV449" i="1"/>
  <c r="AU449" i="1"/>
  <c r="AX449" i="1" s="1"/>
  <c r="AU441" i="1"/>
  <c r="AX441" i="1" s="1"/>
  <c r="Z450" i="1"/>
  <c r="Y450" i="1"/>
  <c r="AA450" i="1" s="1"/>
  <c r="Y442" i="1"/>
  <c r="AA442" i="1" s="1"/>
  <c r="AV450" i="1"/>
  <c r="AU450" i="1"/>
  <c r="AU442" i="1"/>
  <c r="AY442" i="1" s="1"/>
  <c r="Z451" i="1"/>
  <c r="Y451" i="1"/>
  <c r="Y443" i="1"/>
  <c r="AA443" i="1" s="1"/>
  <c r="AV451" i="1"/>
  <c r="AU451" i="1"/>
  <c r="AX451" i="1" s="1"/>
  <c r="AU443" i="1"/>
  <c r="AX443" i="1" s="1"/>
  <c r="Z452" i="1"/>
  <c r="Y452" i="1"/>
  <c r="AA452" i="1" s="1"/>
  <c r="Y444" i="1"/>
  <c r="AA444" i="1" s="1"/>
  <c r="AV452" i="1"/>
  <c r="AU452" i="1"/>
  <c r="AU444" i="1"/>
  <c r="AY444" i="1" s="1"/>
  <c r="Z453" i="1"/>
  <c r="Y453" i="1"/>
  <c r="Y445" i="1"/>
  <c r="AE446" i="1" s="1"/>
  <c r="BJ446" i="1" s="1"/>
  <c r="AV453" i="1"/>
  <c r="AU453" i="1"/>
  <c r="AX453" i="1" s="1"/>
  <c r="AU445" i="1"/>
  <c r="AX445" i="1" s="1"/>
  <c r="BA446" i="1" s="1"/>
  <c r="BL446" i="1" s="1"/>
  <c r="Z454" i="1"/>
  <c r="Y454" i="1"/>
  <c r="AE455" i="1" s="1"/>
  <c r="BJ455" i="1" s="1"/>
  <c r="Y446" i="1"/>
  <c r="AA446" i="1" s="1"/>
  <c r="AV454" i="1"/>
  <c r="AU454" i="1"/>
  <c r="AU446" i="1"/>
  <c r="AY446" i="1" s="1"/>
  <c r="Z455" i="1"/>
  <c r="Y455" i="1"/>
  <c r="Y447" i="1"/>
  <c r="AA447" i="1" s="1"/>
  <c r="AV455" i="1"/>
  <c r="AU455" i="1"/>
  <c r="AX455" i="1" s="1"/>
  <c r="AU447" i="1"/>
  <c r="AX447" i="1" s="1"/>
  <c r="E447" i="1"/>
  <c r="E449" i="1"/>
  <c r="E451" i="1"/>
  <c r="E453" i="1"/>
  <c r="E455" i="1"/>
  <c r="E457" i="1"/>
  <c r="E459" i="1"/>
  <c r="E461" i="1"/>
  <c r="E465" i="1"/>
  <c r="E467" i="1"/>
  <c r="E469" i="1"/>
  <c r="E471" i="1"/>
  <c r="E473" i="1"/>
  <c r="E478" i="1"/>
  <c r="E480" i="1"/>
  <c r="E482" i="1"/>
  <c r="E484" i="1"/>
  <c r="E486" i="1"/>
  <c r="E488" i="1"/>
  <c r="E492" i="1"/>
  <c r="E494" i="1"/>
  <c r="E496" i="1"/>
  <c r="Y456" i="1"/>
  <c r="AA456" i="1" s="1"/>
  <c r="AU456" i="1"/>
  <c r="AY456" i="1" s="1"/>
  <c r="Y457" i="1"/>
  <c r="AA457" i="1" s="1"/>
  <c r="AU457" i="1"/>
  <c r="AX457" i="1" s="1"/>
  <c r="Y458" i="1"/>
  <c r="AA458" i="1" s="1"/>
  <c r="AU458" i="1"/>
  <c r="AY458" i="1" s="1"/>
  <c r="Y459" i="1"/>
  <c r="AA459" i="1" s="1"/>
  <c r="AU459" i="1"/>
  <c r="AX459" i="1" s="1"/>
  <c r="Y460" i="1"/>
  <c r="AA460" i="1" s="1"/>
  <c r="AU460" i="1"/>
  <c r="AY460" i="1" s="1"/>
  <c r="Y461" i="1"/>
  <c r="AA461" i="1" s="1"/>
  <c r="AU461" i="1"/>
  <c r="AX461" i="1" s="1"/>
  <c r="Y462" i="1"/>
  <c r="AA462" i="1" s="1"/>
  <c r="AU462" i="1"/>
  <c r="AY462" i="1" s="1"/>
  <c r="Y463" i="1"/>
  <c r="AE464" i="1" s="1"/>
  <c r="BJ464" i="1" s="1"/>
  <c r="AU463" i="1"/>
  <c r="AX463" i="1" s="1"/>
  <c r="BA464" i="1" s="1"/>
  <c r="BL464" i="1" s="1"/>
  <c r="Y464" i="1"/>
  <c r="AA464" i="1" s="1"/>
  <c r="AU464" i="1"/>
  <c r="AY464" i="1" s="1"/>
  <c r="Y465" i="1"/>
  <c r="AA465" i="1" s="1"/>
  <c r="AU465" i="1"/>
  <c r="AX465" i="1" s="1"/>
  <c r="Y466" i="1"/>
  <c r="AA466" i="1" s="1"/>
  <c r="AU466" i="1"/>
  <c r="AY466" i="1" s="1"/>
  <c r="Y467" i="1"/>
  <c r="AA467" i="1" s="1"/>
  <c r="AU467" i="1"/>
  <c r="AX467" i="1" s="1"/>
  <c r="Y468" i="1"/>
  <c r="AA468" i="1" s="1"/>
  <c r="AU468" i="1"/>
  <c r="AY468" i="1" s="1"/>
  <c r="Y469" i="1"/>
  <c r="AA469" i="1" s="1"/>
  <c r="AU469" i="1"/>
  <c r="AX469" i="1" s="1"/>
  <c r="Y470" i="1"/>
  <c r="AA470" i="1" s="1"/>
  <c r="AU470" i="1"/>
  <c r="AY470" i="1" s="1"/>
  <c r="Y471" i="1"/>
  <c r="AA471" i="1" s="1"/>
  <c r="AU471" i="1"/>
  <c r="AX471" i="1" s="1"/>
  <c r="Y472" i="1"/>
  <c r="AE473" i="1" s="1"/>
  <c r="BJ473" i="1" s="1"/>
  <c r="AU472" i="1"/>
  <c r="AY472" i="1" s="1"/>
  <c r="Y473" i="1"/>
  <c r="AA473" i="1" s="1"/>
  <c r="AU473" i="1"/>
  <c r="AX473" i="1" s="1"/>
  <c r="Y474" i="1"/>
  <c r="AA474" i="1" s="1"/>
  <c r="AU474" i="1"/>
  <c r="AY474" i="1" s="1"/>
  <c r="Y475" i="1"/>
  <c r="AA475" i="1" s="1"/>
  <c r="AU475" i="1"/>
  <c r="AX475" i="1" s="1"/>
  <c r="Y476" i="1"/>
  <c r="AA476" i="1" s="1"/>
  <c r="AU476" i="1"/>
  <c r="AY476" i="1" s="1"/>
  <c r="E475" i="1"/>
  <c r="Y477" i="1"/>
  <c r="AA477" i="1" s="1"/>
  <c r="AU478" i="1"/>
  <c r="AY478" i="1" s="1"/>
  <c r="Y479" i="1"/>
  <c r="AA479" i="1" s="1"/>
  <c r="AU480" i="1"/>
  <c r="AY480" i="1" s="1"/>
  <c r="Y481" i="1"/>
  <c r="AE482" i="1" s="1"/>
  <c r="BJ482" i="1" s="1"/>
  <c r="AU482" i="1"/>
  <c r="AY482" i="1" s="1"/>
  <c r="Y483" i="1"/>
  <c r="AA483" i="1" s="1"/>
  <c r="AU484" i="1"/>
  <c r="AY484" i="1" s="1"/>
  <c r="Y485" i="1"/>
  <c r="AA485" i="1" s="1"/>
  <c r="AU485" i="1"/>
  <c r="AY485" i="1" s="1"/>
  <c r="Y486" i="1"/>
  <c r="AA486" i="1" s="1"/>
  <c r="AU486" i="1"/>
  <c r="AY486" i="1" s="1"/>
  <c r="Y487" i="1"/>
  <c r="AA487" i="1" s="1"/>
  <c r="AU487" i="1"/>
  <c r="AY487" i="1" s="1"/>
  <c r="Y488" i="1"/>
  <c r="AA488" i="1" s="1"/>
  <c r="AU488" i="1"/>
  <c r="AY488" i="1" s="1"/>
  <c r="Y489" i="1"/>
  <c r="AA489" i="1" s="1"/>
  <c r="AU489" i="1"/>
  <c r="AY489" i="1" s="1"/>
  <c r="Y490" i="1"/>
  <c r="AE491" i="1" s="1"/>
  <c r="BJ491" i="1" s="1"/>
  <c r="AV498" i="1"/>
  <c r="AU498" i="1"/>
  <c r="AU490" i="1"/>
  <c r="AY490" i="1" s="1"/>
  <c r="Z499" i="1"/>
  <c r="Y499" i="1"/>
  <c r="AE500" i="1" s="1"/>
  <c r="BJ500" i="1" s="1"/>
  <c r="Y491" i="1"/>
  <c r="AA491" i="1" s="1"/>
  <c r="AV499" i="1"/>
  <c r="AU499" i="1"/>
  <c r="AU491" i="1"/>
  <c r="AY491" i="1" s="1"/>
  <c r="Z500" i="1"/>
  <c r="Y500" i="1"/>
  <c r="Y492" i="1"/>
  <c r="AA492" i="1" s="1"/>
  <c r="AV500" i="1"/>
  <c r="AU500" i="1"/>
  <c r="AU492" i="1"/>
  <c r="AY492" i="1" s="1"/>
  <c r="Z501" i="1"/>
  <c r="Y501" i="1"/>
  <c r="AA501" i="1" s="1"/>
  <c r="Y493" i="1"/>
  <c r="AA493" i="1" s="1"/>
  <c r="AV501" i="1"/>
  <c r="AU501" i="1"/>
  <c r="AU493" i="1"/>
  <c r="AY493" i="1" s="1"/>
  <c r="Z502" i="1"/>
  <c r="Y502" i="1"/>
  <c r="Y494" i="1"/>
  <c r="AA494" i="1" s="1"/>
  <c r="AV502" i="1"/>
  <c r="AU502" i="1"/>
  <c r="AU494" i="1"/>
  <c r="AY494" i="1" s="1"/>
  <c r="Z503" i="1"/>
  <c r="Y503" i="1"/>
  <c r="AA503" i="1" s="1"/>
  <c r="Y495" i="1"/>
  <c r="AA495" i="1" s="1"/>
  <c r="AV503" i="1"/>
  <c r="AU503" i="1"/>
  <c r="AU495" i="1"/>
  <c r="AY495" i="1" s="1"/>
  <c r="Z504" i="1"/>
  <c r="Y504" i="1"/>
  <c r="Y496" i="1"/>
  <c r="AA496" i="1" s="1"/>
  <c r="AV504" i="1"/>
  <c r="AU504" i="1"/>
  <c r="AU496" i="1"/>
  <c r="AY496" i="1" s="1"/>
  <c r="Z505" i="1"/>
  <c r="Y505" i="1"/>
  <c r="AA505" i="1" s="1"/>
  <c r="Y497" i="1"/>
  <c r="AA497" i="1" s="1"/>
  <c r="AV505" i="1"/>
  <c r="AU505" i="1"/>
  <c r="AU497" i="1"/>
  <c r="AY497" i="1" s="1"/>
  <c r="Z506" i="1"/>
  <c r="Y506" i="1"/>
  <c r="Y498" i="1"/>
  <c r="AA498" i="1" s="1"/>
  <c r="E498" i="1"/>
  <c r="E500" i="1"/>
  <c r="E502" i="1"/>
  <c r="E504" i="1"/>
  <c r="E506" i="1"/>
  <c r="E510" i="1"/>
  <c r="E514" i="1"/>
  <c r="E516" i="1"/>
  <c r="E518" i="1"/>
  <c r="E520" i="1"/>
  <c r="AU506" i="1"/>
  <c r="AY506" i="1" s="1"/>
  <c r="Y507" i="1"/>
  <c r="AA507" i="1" s="1"/>
  <c r="AU507" i="1"/>
  <c r="AY507" i="1" s="1"/>
  <c r="Y508" i="1"/>
  <c r="AE509" i="1" s="1"/>
  <c r="BJ509" i="1" s="1"/>
  <c r="AU508" i="1"/>
  <c r="AY508" i="1" s="1"/>
  <c r="Y509" i="1"/>
  <c r="AA509" i="1" s="1"/>
  <c r="AU509" i="1"/>
  <c r="AY509" i="1" s="1"/>
  <c r="Y510" i="1"/>
  <c r="AA510" i="1" s="1"/>
  <c r="AU510" i="1"/>
  <c r="AY510" i="1" s="1"/>
  <c r="Y511" i="1"/>
  <c r="AA511" i="1" s="1"/>
  <c r="AU511" i="1"/>
  <c r="AY511" i="1" s="1"/>
  <c r="Y512" i="1"/>
  <c r="AA512" i="1" s="1"/>
  <c r="AU512" i="1"/>
  <c r="Y513" i="1"/>
  <c r="AA513" i="1" s="1"/>
  <c r="AU514" i="1"/>
  <c r="AY514" i="1" s="1"/>
  <c r="Y515" i="1"/>
  <c r="AA515" i="1" s="1"/>
  <c r="AV523" i="1"/>
  <c r="AU523" i="1"/>
  <c r="Z524" i="1"/>
  <c r="Y524" i="1"/>
  <c r="AV524" i="1"/>
  <c r="AU524" i="1"/>
  <c r="AU516" i="1"/>
  <c r="AY516" i="1" s="1"/>
  <c r="Z525" i="1"/>
  <c r="Y525" i="1"/>
  <c r="AA525" i="1" s="1"/>
  <c r="Y517" i="1"/>
  <c r="AE518" i="1" s="1"/>
  <c r="BJ518" i="1" s="1"/>
  <c r="AV525" i="1"/>
  <c r="AU525" i="1"/>
  <c r="Z526" i="1"/>
  <c r="Y526" i="1"/>
  <c r="AE527" i="1" s="1"/>
  <c r="BJ527" i="1" s="1"/>
  <c r="AV526" i="1"/>
  <c r="AU526" i="1"/>
  <c r="AU518" i="1"/>
  <c r="AY518" i="1" s="1"/>
  <c r="Z527" i="1"/>
  <c r="Y527" i="1"/>
  <c r="AA527" i="1" s="1"/>
  <c r="Y519" i="1"/>
  <c r="AA519" i="1" s="1"/>
  <c r="AV527" i="1"/>
  <c r="AU527" i="1"/>
  <c r="Z528" i="1"/>
  <c r="Y528" i="1"/>
  <c r="AK520" i="1"/>
  <c r="AN520" i="1" s="1"/>
  <c r="AV528" i="1"/>
  <c r="AU528" i="1"/>
  <c r="AU520" i="1"/>
  <c r="AY520" i="1" s="1"/>
  <c r="Z529" i="1"/>
  <c r="Y529" i="1"/>
  <c r="AA529" i="1" s="1"/>
  <c r="Y521" i="1"/>
  <c r="AA521" i="1" s="1"/>
  <c r="AV529" i="1"/>
  <c r="AU529" i="1"/>
  <c r="AU521" i="1"/>
  <c r="AY521" i="1" s="1"/>
  <c r="Z530" i="1"/>
  <c r="Y530" i="1"/>
  <c r="Y522" i="1"/>
  <c r="AA522" i="1" s="1"/>
  <c r="AV530" i="1"/>
  <c r="AU530" i="1"/>
  <c r="AU522" i="1"/>
  <c r="AY522" i="1" s="1"/>
  <c r="Z531" i="1"/>
  <c r="Y531" i="1"/>
  <c r="AA531" i="1" s="1"/>
  <c r="Y523" i="1"/>
  <c r="AA523" i="1" s="1"/>
  <c r="AV531" i="1"/>
  <c r="AU531" i="1"/>
  <c r="E522" i="1"/>
  <c r="E524" i="1"/>
  <c r="E528" i="1"/>
  <c r="E530" i="1"/>
  <c r="E532" i="1"/>
  <c r="E534" i="1"/>
  <c r="Y532" i="1"/>
  <c r="AA532" i="1" s="1"/>
  <c r="AU532" i="1"/>
  <c r="AY532" i="1" s="1"/>
  <c r="Y533" i="1"/>
  <c r="AA533" i="1" s="1"/>
  <c r="AU533" i="1"/>
  <c r="AY533" i="1" s="1"/>
  <c r="Y534" i="1"/>
  <c r="AA534" i="1" s="1"/>
  <c r="AU534" i="1"/>
  <c r="AY534" i="1" s="1"/>
  <c r="Y535" i="1"/>
  <c r="AU535" i="1"/>
  <c r="AY535" i="1" s="1"/>
  <c r="AM373" i="1"/>
  <c r="AP374" i="1" s="1"/>
  <c r="BK374" i="1" s="1"/>
  <c r="Z366" i="1"/>
  <c r="AV367" i="1"/>
  <c r="Z368" i="1"/>
  <c r="AV368" i="1"/>
  <c r="Z369" i="1"/>
  <c r="AV369" i="1"/>
  <c r="Z370" i="1"/>
  <c r="AV370" i="1"/>
  <c r="AV371" i="1"/>
  <c r="Z372" i="1"/>
  <c r="AV372" i="1"/>
  <c r="Z373" i="1"/>
  <c r="AE374" i="1" s="1"/>
  <c r="BJ374" i="1" s="1"/>
  <c r="AL373" i="1"/>
  <c r="AO374" i="1" s="1"/>
  <c r="BN374" i="1" s="1"/>
  <c r="Z374" i="1"/>
  <c r="AA374" i="1" s="1"/>
  <c r="AL374" i="1"/>
  <c r="AV374" i="1"/>
  <c r="AY374" i="1" s="1"/>
  <c r="Z375" i="1"/>
  <c r="AA375" i="1" s="1"/>
  <c r="AL375" i="1"/>
  <c r="AV375" i="1"/>
  <c r="AY375" i="1" s="1"/>
  <c r="Z376" i="1"/>
  <c r="AA376" i="1" s="1"/>
  <c r="AL376" i="1"/>
  <c r="AV376" i="1"/>
  <c r="AY376" i="1" s="1"/>
  <c r="Z377" i="1"/>
  <c r="AA377" i="1" s="1"/>
  <c r="AL377" i="1"/>
  <c r="AV377" i="1"/>
  <c r="AY377" i="1" s="1"/>
  <c r="AA481" i="1"/>
  <c r="AD482" i="1" s="1"/>
  <c r="BM482" i="1" s="1"/>
  <c r="AA499" i="1"/>
  <c r="AD500" i="1" s="1"/>
  <c r="BM500" i="1" s="1"/>
  <c r="AX512" i="1"/>
  <c r="AW512" i="1"/>
  <c r="AA526" i="1"/>
  <c r="AD527" i="1" s="1"/>
  <c r="BM527" i="1" s="1"/>
  <c r="AJ477" i="1"/>
  <c r="AK477" i="1"/>
  <c r="AJ479" i="1"/>
  <c r="AK479" i="1"/>
  <c r="AJ481" i="1"/>
  <c r="AK481" i="1"/>
  <c r="AJ483" i="1"/>
  <c r="AK483" i="1"/>
  <c r="AJ485" i="1"/>
  <c r="AK485" i="1"/>
  <c r="AX478" i="1"/>
  <c r="AW478" i="1"/>
  <c r="AJ487" i="1"/>
  <c r="AK487" i="1"/>
  <c r="AX480" i="1"/>
  <c r="AW480" i="1"/>
  <c r="AJ489" i="1"/>
  <c r="AK489" i="1"/>
  <c r="AX482" i="1"/>
  <c r="AW482" i="1"/>
  <c r="AJ491" i="1"/>
  <c r="AK491" i="1"/>
  <c r="AX484" i="1"/>
  <c r="AW484" i="1"/>
  <c r="AJ493" i="1"/>
  <c r="AK493" i="1"/>
  <c r="AX486" i="1"/>
  <c r="AW486" i="1"/>
  <c r="AJ495" i="1"/>
  <c r="AK495" i="1"/>
  <c r="AX488" i="1"/>
  <c r="AW488" i="1"/>
  <c r="AJ497" i="1"/>
  <c r="AK497" i="1"/>
  <c r="AX490" i="1"/>
  <c r="BA491" i="1" s="1"/>
  <c r="BL491" i="1" s="1"/>
  <c r="AW490" i="1"/>
  <c r="AZ491" i="1" s="1"/>
  <c r="BO491" i="1" s="1"/>
  <c r="AJ499" i="1"/>
  <c r="AK499" i="1"/>
  <c r="AX492" i="1"/>
  <c r="AW492" i="1"/>
  <c r="AJ501" i="1"/>
  <c r="AK501" i="1"/>
  <c r="AX494" i="1"/>
  <c r="AW494" i="1"/>
  <c r="AJ503" i="1"/>
  <c r="AK503" i="1"/>
  <c r="AX496" i="1"/>
  <c r="AW496" i="1"/>
  <c r="AJ505" i="1"/>
  <c r="AK505" i="1"/>
  <c r="AX498" i="1"/>
  <c r="AW498" i="1"/>
  <c r="AJ507" i="1"/>
  <c r="AK507" i="1"/>
  <c r="AX500" i="1"/>
  <c r="AW500" i="1"/>
  <c r="AJ509" i="1"/>
  <c r="AK509" i="1"/>
  <c r="AX502" i="1"/>
  <c r="AW502" i="1"/>
  <c r="AJ511" i="1"/>
  <c r="AK511" i="1"/>
  <c r="AX504" i="1"/>
  <c r="AW504" i="1"/>
  <c r="AJ513" i="1"/>
  <c r="AK513" i="1"/>
  <c r="AX506" i="1"/>
  <c r="AW506" i="1"/>
  <c r="AJ515" i="1"/>
  <c r="AK515" i="1"/>
  <c r="AX508" i="1"/>
  <c r="BA509" i="1" s="1"/>
  <c r="BL509" i="1" s="1"/>
  <c r="AW508" i="1"/>
  <c r="AZ509" i="1" s="1"/>
  <c r="BO509" i="1" s="1"/>
  <c r="AJ517" i="1"/>
  <c r="AK517" i="1"/>
  <c r="AX510" i="1"/>
  <c r="AW510" i="1"/>
  <c r="AJ519" i="1"/>
  <c r="AK519" i="1"/>
  <c r="AA517" i="1"/>
  <c r="AD518" i="1" s="1"/>
  <c r="BM518" i="1" s="1"/>
  <c r="AA535" i="1"/>
  <c r="AV366" i="1"/>
  <c r="Z367" i="1"/>
  <c r="Z371" i="1"/>
  <c r="AV373" i="1"/>
  <c r="AY373" i="1" s="1"/>
  <c r="Z378" i="1"/>
  <c r="AA378" i="1" s="1"/>
  <c r="AL378" i="1"/>
  <c r="AV378" i="1"/>
  <c r="AY378" i="1" s="1"/>
  <c r="Z379" i="1"/>
  <c r="AA379" i="1" s="1"/>
  <c r="AL379" i="1"/>
  <c r="AV379" i="1"/>
  <c r="AY379" i="1" s="1"/>
  <c r="Z380" i="1"/>
  <c r="AA380" i="1" s="1"/>
  <c r="AL380" i="1"/>
  <c r="AV380" i="1"/>
  <c r="AY380" i="1" s="1"/>
  <c r="Z381" i="1"/>
  <c r="AA381" i="1" s="1"/>
  <c r="AL381" i="1"/>
  <c r="AV381" i="1"/>
  <c r="AY381" i="1" s="1"/>
  <c r="Z382" i="1"/>
  <c r="AE383" i="1" s="1"/>
  <c r="BJ383" i="1" s="1"/>
  <c r="AL382" i="1"/>
  <c r="AO383" i="1" s="1"/>
  <c r="BN383" i="1" s="1"/>
  <c r="AV382" i="1"/>
  <c r="AY382" i="1" s="1"/>
  <c r="Z383" i="1"/>
  <c r="AA383" i="1" s="1"/>
  <c r="AL383" i="1"/>
  <c r="AV383" i="1"/>
  <c r="AY383" i="1" s="1"/>
  <c r="Z384" i="1"/>
  <c r="AA384" i="1" s="1"/>
  <c r="AL384" i="1"/>
  <c r="AV384" i="1"/>
  <c r="AY384" i="1" s="1"/>
  <c r="Z385" i="1"/>
  <c r="AA385" i="1" s="1"/>
  <c r="AL385" i="1"/>
  <c r="AV385" i="1"/>
  <c r="AY385" i="1" s="1"/>
  <c r="Z386" i="1"/>
  <c r="AA386" i="1" s="1"/>
  <c r="AL386" i="1"/>
  <c r="AV386" i="1"/>
  <c r="AY386" i="1" s="1"/>
  <c r="Z387" i="1"/>
  <c r="AA387" i="1" s="1"/>
  <c r="AL387" i="1"/>
  <c r="AV387" i="1"/>
  <c r="AY387" i="1" s="1"/>
  <c r="Z388" i="1"/>
  <c r="AA388" i="1" s="1"/>
  <c r="AL388" i="1"/>
  <c r="AV388" i="1"/>
  <c r="AY388" i="1" s="1"/>
  <c r="Z389" i="1"/>
  <c r="AA389" i="1" s="1"/>
  <c r="AL389" i="1"/>
  <c r="AV389" i="1"/>
  <c r="AY389" i="1" s="1"/>
  <c r="Z390" i="1"/>
  <c r="AA390" i="1" s="1"/>
  <c r="AL390" i="1"/>
  <c r="AV390" i="1"/>
  <c r="AY390" i="1" s="1"/>
  <c r="Z391" i="1"/>
  <c r="AE392" i="1" s="1"/>
  <c r="BJ392" i="1" s="1"/>
  <c r="AL391" i="1"/>
  <c r="AO392" i="1" s="1"/>
  <c r="BN392" i="1" s="1"/>
  <c r="AV391" i="1"/>
  <c r="AY391" i="1" s="1"/>
  <c r="Z392" i="1"/>
  <c r="AA392" i="1" s="1"/>
  <c r="AL392" i="1"/>
  <c r="AV392" i="1"/>
  <c r="AY392" i="1" s="1"/>
  <c r="Z393" i="1"/>
  <c r="AA393" i="1" s="1"/>
  <c r="AL393" i="1"/>
  <c r="AV393" i="1"/>
  <c r="AY393" i="1" s="1"/>
  <c r="Z394" i="1"/>
  <c r="AA394" i="1" s="1"/>
  <c r="AL394" i="1"/>
  <c r="AV394" i="1"/>
  <c r="AY394" i="1" s="1"/>
  <c r="Z395" i="1"/>
  <c r="AA395" i="1" s="1"/>
  <c r="AL395" i="1"/>
  <c r="AV395" i="1"/>
  <c r="AY395" i="1" s="1"/>
  <c r="Z396" i="1"/>
  <c r="AA396" i="1" s="1"/>
  <c r="AL396" i="1"/>
  <c r="AV396" i="1"/>
  <c r="AY396" i="1" s="1"/>
  <c r="Z397" i="1"/>
  <c r="AA397" i="1" s="1"/>
  <c r="AL397" i="1"/>
  <c r="AV397" i="1"/>
  <c r="AY397" i="1" s="1"/>
  <c r="Z398" i="1"/>
  <c r="AA398" i="1" s="1"/>
  <c r="AL398" i="1"/>
  <c r="AV398" i="1"/>
  <c r="AY398" i="1" s="1"/>
  <c r="Z399" i="1"/>
  <c r="AA399" i="1" s="1"/>
  <c r="AL399" i="1"/>
  <c r="AV399" i="1"/>
  <c r="AY399" i="1" s="1"/>
  <c r="Z400" i="1"/>
  <c r="AA400" i="1" s="1"/>
  <c r="AD401" i="1" s="1"/>
  <c r="BM401" i="1" s="1"/>
  <c r="AL400" i="1"/>
  <c r="AO401" i="1" s="1"/>
  <c r="BN401" i="1" s="1"/>
  <c r="AV400" i="1"/>
  <c r="AY400" i="1" s="1"/>
  <c r="Z401" i="1"/>
  <c r="AA401" i="1" s="1"/>
  <c r="AL401" i="1"/>
  <c r="AV401" i="1"/>
  <c r="AY401" i="1" s="1"/>
  <c r="Z402" i="1"/>
  <c r="AA402" i="1" s="1"/>
  <c r="AL402" i="1"/>
  <c r="AV402" i="1"/>
  <c r="AY402" i="1" s="1"/>
  <c r="Z403" i="1"/>
  <c r="AA403" i="1" s="1"/>
  <c r="AL403" i="1"/>
  <c r="AU403" i="1"/>
  <c r="Y404" i="1"/>
  <c r="AA404" i="1" s="1"/>
  <c r="AK405" i="1"/>
  <c r="AU405" i="1"/>
  <c r="Y406" i="1"/>
  <c r="AA406" i="1" s="1"/>
  <c r="AK407" i="1"/>
  <c r="AU407" i="1"/>
  <c r="Y408" i="1"/>
  <c r="AA408" i="1" s="1"/>
  <c r="AK409" i="1"/>
  <c r="AU409" i="1"/>
  <c r="Y410" i="1"/>
  <c r="AA410" i="1" s="1"/>
  <c r="AK411" i="1"/>
  <c r="AY411" i="1"/>
  <c r="AW412" i="1"/>
  <c r="AK413" i="1"/>
  <c r="AY413" i="1"/>
  <c r="AW414" i="1"/>
  <c r="AK415" i="1"/>
  <c r="AY415" i="1"/>
  <c r="AW416" i="1"/>
  <c r="AK417" i="1"/>
  <c r="AY417" i="1"/>
  <c r="AW418" i="1"/>
  <c r="AZ419" i="1" s="1"/>
  <c r="BO419" i="1" s="1"/>
  <c r="AK419" i="1"/>
  <c r="AY419" i="1"/>
  <c r="AW420" i="1"/>
  <c r="AK421" i="1"/>
  <c r="AY421" i="1"/>
  <c r="AW422" i="1"/>
  <c r="AK423" i="1"/>
  <c r="AY423" i="1"/>
  <c r="AW424" i="1"/>
  <c r="AK425" i="1"/>
  <c r="AY425" i="1"/>
  <c r="AW426" i="1"/>
  <c r="AA427" i="1"/>
  <c r="AD428" i="1" s="1"/>
  <c r="BM428" i="1" s="1"/>
  <c r="AK427" i="1"/>
  <c r="AY427" i="1"/>
  <c r="AW428" i="1"/>
  <c r="AK429" i="1"/>
  <c r="AY429" i="1"/>
  <c r="AW430" i="1"/>
  <c r="AK431" i="1"/>
  <c r="AY431" i="1"/>
  <c r="AW432" i="1"/>
  <c r="AK433" i="1"/>
  <c r="AY433" i="1"/>
  <c r="AW434" i="1"/>
  <c r="AK435" i="1"/>
  <c r="AY435" i="1"/>
  <c r="AW436" i="1"/>
  <c r="AZ437" i="1" s="1"/>
  <c r="BO437" i="1" s="1"/>
  <c r="AK437" i="1"/>
  <c r="AY437" i="1"/>
  <c r="AW438" i="1"/>
  <c r="AK439" i="1"/>
  <c r="AY439" i="1"/>
  <c r="AW440" i="1"/>
  <c r="AK441" i="1"/>
  <c r="AY441" i="1"/>
  <c r="AW442" i="1"/>
  <c r="AK443" i="1"/>
  <c r="AY443" i="1"/>
  <c r="AW444" i="1"/>
  <c r="AA445" i="1"/>
  <c r="AD446" i="1" s="1"/>
  <c r="BM446" i="1" s="1"/>
  <c r="AK445" i="1"/>
  <c r="AY445" i="1"/>
  <c r="AW446" i="1"/>
  <c r="AK447" i="1"/>
  <c r="AY447" i="1"/>
  <c r="AW448" i="1"/>
  <c r="AK449" i="1"/>
  <c r="AY449" i="1"/>
  <c r="AW450" i="1"/>
  <c r="AK451" i="1"/>
  <c r="AY451" i="1"/>
  <c r="AW452" i="1"/>
  <c r="AK453" i="1"/>
  <c r="AY453" i="1"/>
  <c r="AW454" i="1"/>
  <c r="AZ455" i="1" s="1"/>
  <c r="BO455" i="1" s="1"/>
  <c r="AK455" i="1"/>
  <c r="AY455" i="1"/>
  <c r="AW456" i="1"/>
  <c r="AK457" i="1"/>
  <c r="AY457" i="1"/>
  <c r="AW458" i="1"/>
  <c r="AK459" i="1"/>
  <c r="AY459" i="1"/>
  <c r="AW460" i="1"/>
  <c r="AK461" i="1"/>
  <c r="AY461" i="1"/>
  <c r="AW462" i="1"/>
  <c r="AA463" i="1"/>
  <c r="AD464" i="1" s="1"/>
  <c r="BM464" i="1" s="1"/>
  <c r="AK463" i="1"/>
  <c r="AY463" i="1"/>
  <c r="AW464" i="1"/>
  <c r="AK465" i="1"/>
  <c r="AY465" i="1"/>
  <c r="AW466" i="1"/>
  <c r="AK467" i="1"/>
  <c r="AY467" i="1"/>
  <c r="AW468" i="1"/>
  <c r="AK469" i="1"/>
  <c r="AY469" i="1"/>
  <c r="AW470" i="1"/>
  <c r="AK471" i="1"/>
  <c r="AY471" i="1"/>
  <c r="AW472" i="1"/>
  <c r="AZ473" i="1" s="1"/>
  <c r="BO473" i="1" s="1"/>
  <c r="AK473" i="1"/>
  <c r="AY473" i="1"/>
  <c r="AW474" i="1"/>
  <c r="AK475" i="1"/>
  <c r="AY475" i="1"/>
  <c r="AW476" i="1"/>
  <c r="AK478" i="1"/>
  <c r="AN478" i="1" s="1"/>
  <c r="AK480" i="1"/>
  <c r="AN480" i="1" s="1"/>
  <c r="AK482" i="1"/>
  <c r="AN482" i="1" s="1"/>
  <c r="AK484" i="1"/>
  <c r="AN484" i="1" s="1"/>
  <c r="AW485" i="1"/>
  <c r="AW487" i="1"/>
  <c r="AW489" i="1"/>
  <c r="AW491" i="1"/>
  <c r="AW493" i="1"/>
  <c r="AW495" i="1"/>
  <c r="AW497" i="1"/>
  <c r="AW499" i="1"/>
  <c r="AZ500" i="1" s="1"/>
  <c r="BO500" i="1" s="1"/>
  <c r="AW501" i="1"/>
  <c r="AW503" i="1"/>
  <c r="AW505" i="1"/>
  <c r="AW507" i="1"/>
  <c r="AW509" i="1"/>
  <c r="AW511" i="1"/>
  <c r="AW521" i="1"/>
  <c r="AW523" i="1"/>
  <c r="AW525" i="1"/>
  <c r="AW527" i="1"/>
  <c r="AW529" i="1"/>
  <c r="AW531" i="1"/>
  <c r="AW533" i="1"/>
  <c r="AW535" i="1"/>
  <c r="Y365" i="1"/>
  <c r="AA365" i="1" s="1"/>
  <c r="AK365" i="1"/>
  <c r="AN365" i="1" s="1"/>
  <c r="AU365" i="1"/>
  <c r="Y366" i="1"/>
  <c r="AA366" i="1" s="1"/>
  <c r="AK366" i="1"/>
  <c r="AN366" i="1" s="1"/>
  <c r="AU366" i="1"/>
  <c r="Y367" i="1"/>
  <c r="AA367" i="1" s="1"/>
  <c r="AK367" i="1"/>
  <c r="AN367" i="1" s="1"/>
  <c r="AU367" i="1"/>
  <c r="Y368" i="1"/>
  <c r="AA368" i="1" s="1"/>
  <c r="AK368" i="1"/>
  <c r="AN368" i="1" s="1"/>
  <c r="AU368" i="1"/>
  <c r="Y369" i="1"/>
  <c r="AA369" i="1" s="1"/>
  <c r="AK369" i="1"/>
  <c r="AN369" i="1" s="1"/>
  <c r="AU369" i="1"/>
  <c r="Y370" i="1"/>
  <c r="AA370" i="1" s="1"/>
  <c r="AK370" i="1"/>
  <c r="AN370" i="1" s="1"/>
  <c r="AU370" i="1"/>
  <c r="Y371" i="1"/>
  <c r="AA371" i="1" s="1"/>
  <c r="AK371" i="1"/>
  <c r="AN371" i="1" s="1"/>
  <c r="AU371" i="1"/>
  <c r="Y372" i="1"/>
  <c r="AA372" i="1" s="1"/>
  <c r="AK372" i="1"/>
  <c r="AN372" i="1" s="1"/>
  <c r="AU372" i="1"/>
  <c r="AJ404" i="1"/>
  <c r="AJ405" i="1"/>
  <c r="AJ406" i="1"/>
  <c r="AJ407" i="1"/>
  <c r="AJ408" i="1"/>
  <c r="AJ409" i="1"/>
  <c r="AJ410" i="1"/>
  <c r="AJ411" i="1"/>
  <c r="AK404" i="1"/>
  <c r="AN404" i="1" s="1"/>
  <c r="AU404" i="1"/>
  <c r="Y405" i="1"/>
  <c r="AA405" i="1" s="1"/>
  <c r="AJ413" i="1"/>
  <c r="AK406" i="1"/>
  <c r="AN406" i="1" s="1"/>
  <c r="AU406" i="1"/>
  <c r="Y407" i="1"/>
  <c r="AA407" i="1" s="1"/>
  <c r="AJ415" i="1"/>
  <c r="AK408" i="1"/>
  <c r="AN408" i="1" s="1"/>
  <c r="AU408" i="1"/>
  <c r="Y409" i="1"/>
  <c r="AE410" i="1" s="1"/>
  <c r="BJ410" i="1" s="1"/>
  <c r="AJ417" i="1"/>
  <c r="AK410" i="1"/>
  <c r="AN410" i="1" s="1"/>
  <c r="AU410" i="1"/>
  <c r="Y411" i="1"/>
  <c r="AA411" i="1" s="1"/>
  <c r="AJ419" i="1"/>
  <c r="AW411" i="1"/>
  <c r="AK412" i="1"/>
  <c r="AN412" i="1" s="1"/>
  <c r="AX412" i="1"/>
  <c r="AJ421" i="1"/>
  <c r="AW413" i="1"/>
  <c r="AK414" i="1"/>
  <c r="AN414" i="1" s="1"/>
  <c r="AX414" i="1"/>
  <c r="AJ423" i="1"/>
  <c r="AW415" i="1"/>
  <c r="AK416" i="1"/>
  <c r="AN416" i="1" s="1"/>
  <c r="AX416" i="1"/>
  <c r="AJ425" i="1"/>
  <c r="AW417" i="1"/>
  <c r="AA418" i="1"/>
  <c r="AD419" i="1" s="1"/>
  <c r="BM419" i="1" s="1"/>
  <c r="AK418" i="1"/>
  <c r="AN418" i="1" s="1"/>
  <c r="AX418" i="1"/>
  <c r="BA419" i="1" s="1"/>
  <c r="BL419" i="1" s="1"/>
  <c r="AJ427" i="1"/>
  <c r="AW419" i="1"/>
  <c r="AK420" i="1"/>
  <c r="AN420" i="1" s="1"/>
  <c r="AX420" i="1"/>
  <c r="AJ429" i="1"/>
  <c r="AW421" i="1"/>
  <c r="AK422" i="1"/>
  <c r="AN422" i="1" s="1"/>
  <c r="AX422" i="1"/>
  <c r="AJ431" i="1"/>
  <c r="AW423" i="1"/>
  <c r="AK424" i="1"/>
  <c r="AN424" i="1" s="1"/>
  <c r="AX424" i="1"/>
  <c r="AJ433" i="1"/>
  <c r="AW425" i="1"/>
  <c r="AK426" i="1"/>
  <c r="AN426" i="1" s="1"/>
  <c r="AX426" i="1"/>
  <c r="AJ435" i="1"/>
  <c r="AW427" i="1"/>
  <c r="AZ428" i="1" s="1"/>
  <c r="BO428" i="1" s="1"/>
  <c r="AK428" i="1"/>
  <c r="AN428" i="1" s="1"/>
  <c r="AX428" i="1"/>
  <c r="AJ437" i="1"/>
  <c r="AW429" i="1"/>
  <c r="AK430" i="1"/>
  <c r="AN430" i="1" s="1"/>
  <c r="AX430" i="1"/>
  <c r="AJ439" i="1"/>
  <c r="AW431" i="1"/>
  <c r="AK432" i="1"/>
  <c r="AN432" i="1" s="1"/>
  <c r="AX432" i="1"/>
  <c r="AJ441" i="1"/>
  <c r="AW433" i="1"/>
  <c r="AK434" i="1"/>
  <c r="AN434" i="1" s="1"/>
  <c r="AX434" i="1"/>
  <c r="AJ443" i="1"/>
  <c r="AW435" i="1"/>
  <c r="AA436" i="1"/>
  <c r="AD437" i="1" s="1"/>
  <c r="BM437" i="1" s="1"/>
  <c r="AK436" i="1"/>
  <c r="AN436" i="1" s="1"/>
  <c r="AX436" i="1"/>
  <c r="BA437" i="1" s="1"/>
  <c r="BL437" i="1" s="1"/>
  <c r="AJ445" i="1"/>
  <c r="AW437" i="1"/>
  <c r="AK438" i="1"/>
  <c r="AN438" i="1" s="1"/>
  <c r="AX438" i="1"/>
  <c r="AJ447" i="1"/>
  <c r="AW439" i="1"/>
  <c r="AK440" i="1"/>
  <c r="AN440" i="1" s="1"/>
  <c r="AX440" i="1"/>
  <c r="AJ449" i="1"/>
  <c r="AW441" i="1"/>
  <c r="AK442" i="1"/>
  <c r="AN442" i="1" s="1"/>
  <c r="AX442" i="1"/>
  <c r="AJ451" i="1"/>
  <c r="AW443" i="1"/>
  <c r="AK444" i="1"/>
  <c r="AN444" i="1" s="1"/>
  <c r="AX444" i="1"/>
  <c r="AJ453" i="1"/>
  <c r="AW445" i="1"/>
  <c r="AZ446" i="1" s="1"/>
  <c r="BO446" i="1" s="1"/>
  <c r="AK446" i="1"/>
  <c r="AN446" i="1" s="1"/>
  <c r="AX446" i="1"/>
  <c r="AJ455" i="1"/>
  <c r="AW447" i="1"/>
  <c r="AK448" i="1"/>
  <c r="AN448" i="1" s="1"/>
  <c r="AX448" i="1"/>
  <c r="AJ457" i="1"/>
  <c r="AW449" i="1"/>
  <c r="AK450" i="1"/>
  <c r="AN450" i="1" s="1"/>
  <c r="AX450" i="1"/>
  <c r="AJ459" i="1"/>
  <c r="AW451" i="1"/>
  <c r="AK452" i="1"/>
  <c r="AN452" i="1" s="1"/>
  <c r="AX452" i="1"/>
  <c r="AJ461" i="1"/>
  <c r="AW453" i="1"/>
  <c r="AA454" i="1"/>
  <c r="AD455" i="1" s="1"/>
  <c r="BM455" i="1" s="1"/>
  <c r="AK454" i="1"/>
  <c r="AN454" i="1" s="1"/>
  <c r="AX454" i="1"/>
  <c r="BA455" i="1" s="1"/>
  <c r="BL455" i="1" s="1"/>
  <c r="AJ463" i="1"/>
  <c r="AW455" i="1"/>
  <c r="AK456" i="1"/>
  <c r="AN456" i="1" s="1"/>
  <c r="AX456" i="1"/>
  <c r="AJ465" i="1"/>
  <c r="AW457" i="1"/>
  <c r="AK458" i="1"/>
  <c r="AN458" i="1" s="1"/>
  <c r="AX458" i="1"/>
  <c r="AJ467" i="1"/>
  <c r="AW459" i="1"/>
  <c r="AK460" i="1"/>
  <c r="AN460" i="1" s="1"/>
  <c r="AX460" i="1"/>
  <c r="AJ469" i="1"/>
  <c r="AW461" i="1"/>
  <c r="AK462" i="1"/>
  <c r="AN462" i="1" s="1"/>
  <c r="AX462" i="1"/>
  <c r="AJ471" i="1"/>
  <c r="AW463" i="1"/>
  <c r="AZ464" i="1" s="1"/>
  <c r="BO464" i="1" s="1"/>
  <c r="AK464" i="1"/>
  <c r="AN464" i="1" s="1"/>
  <c r="AX464" i="1"/>
  <c r="AJ473" i="1"/>
  <c r="AW465" i="1"/>
  <c r="AK466" i="1"/>
  <c r="AN466" i="1" s="1"/>
  <c r="AX466" i="1"/>
  <c r="AJ475" i="1"/>
  <c r="AW467" i="1"/>
  <c r="AK468" i="1"/>
  <c r="AN468" i="1" s="1"/>
  <c r="AX468" i="1"/>
  <c r="AW469" i="1"/>
  <c r="AK470" i="1"/>
  <c r="AN470" i="1" s="1"/>
  <c r="AX470" i="1"/>
  <c r="AW471" i="1"/>
  <c r="AA472" i="1"/>
  <c r="AD473" i="1" s="1"/>
  <c r="BM473" i="1" s="1"/>
  <c r="AK472" i="1"/>
  <c r="AN472" i="1" s="1"/>
  <c r="AX472" i="1"/>
  <c r="BA473" i="1" s="1"/>
  <c r="BL473" i="1" s="1"/>
  <c r="AW473" i="1"/>
  <c r="AK474" i="1"/>
  <c r="AN474" i="1" s="1"/>
  <c r="AX474" i="1"/>
  <c r="AW475" i="1"/>
  <c r="AK476" i="1"/>
  <c r="AN476" i="1" s="1"/>
  <c r="AX476" i="1"/>
  <c r="AA490" i="1"/>
  <c r="AD491" i="1" s="1"/>
  <c r="BM491" i="1" s="1"/>
  <c r="AA508" i="1"/>
  <c r="AD509" i="1" s="1"/>
  <c r="BM509" i="1" s="1"/>
  <c r="AK512" i="1"/>
  <c r="AY512" i="1"/>
  <c r="AK514" i="1"/>
  <c r="AK516" i="1"/>
  <c r="AK518" i="1"/>
  <c r="AL520" i="1"/>
  <c r="AM520" i="1"/>
  <c r="AJ521" i="1"/>
  <c r="AK521" i="1"/>
  <c r="AN521" i="1" s="1"/>
  <c r="AX514" i="1"/>
  <c r="AW514" i="1"/>
  <c r="AJ523" i="1"/>
  <c r="AK523" i="1"/>
  <c r="AN523" i="1" s="1"/>
  <c r="AX516" i="1"/>
  <c r="AW516" i="1"/>
  <c r="AJ525" i="1"/>
  <c r="AK525" i="1"/>
  <c r="AN525" i="1" s="1"/>
  <c r="AX518" i="1"/>
  <c r="AW518" i="1"/>
  <c r="AJ527" i="1"/>
  <c r="AK527" i="1"/>
  <c r="AN527" i="1" s="1"/>
  <c r="AX520" i="1"/>
  <c r="AW520" i="1"/>
  <c r="AJ529" i="1"/>
  <c r="AK529" i="1"/>
  <c r="AN529" i="1" s="1"/>
  <c r="AX522" i="1"/>
  <c r="AW522" i="1"/>
  <c r="AJ531" i="1"/>
  <c r="AK531" i="1"/>
  <c r="AN531" i="1" s="1"/>
  <c r="AX524" i="1"/>
  <c r="AW524" i="1"/>
  <c r="AJ533" i="1"/>
  <c r="AK533" i="1"/>
  <c r="AN533" i="1" s="1"/>
  <c r="AX526" i="1"/>
  <c r="BA527" i="1" s="1"/>
  <c r="BL527" i="1" s="1"/>
  <c r="AW526" i="1"/>
  <c r="AZ527" i="1" s="1"/>
  <c r="BO527" i="1" s="1"/>
  <c r="AJ535" i="1"/>
  <c r="AK535" i="1"/>
  <c r="AN535" i="1" s="1"/>
  <c r="AX528" i="1"/>
  <c r="AW528" i="1"/>
  <c r="AX530" i="1"/>
  <c r="AW530" i="1"/>
  <c r="AX532" i="1"/>
  <c r="AW532" i="1"/>
  <c r="AX534" i="1"/>
  <c r="AW534" i="1"/>
  <c r="AU477" i="1"/>
  <c r="Y478" i="1"/>
  <c r="AA478" i="1" s="1"/>
  <c r="AJ486" i="1"/>
  <c r="AU479" i="1"/>
  <c r="AY479" i="1" s="1"/>
  <c r="Y480" i="1"/>
  <c r="AA480" i="1" s="1"/>
  <c r="AJ488" i="1"/>
  <c r="AU481" i="1"/>
  <c r="AY481" i="1" s="1"/>
  <c r="Y482" i="1"/>
  <c r="AA482" i="1" s="1"/>
  <c r="AJ490" i="1"/>
  <c r="AU483" i="1"/>
  <c r="Y484" i="1"/>
  <c r="AA484" i="1" s="1"/>
  <c r="AJ492" i="1"/>
  <c r="AX485" i="1"/>
  <c r="AJ494" i="1"/>
  <c r="AX487" i="1"/>
  <c r="AJ496" i="1"/>
  <c r="AX489" i="1"/>
  <c r="AJ498" i="1"/>
  <c r="AX491" i="1"/>
  <c r="AJ500" i="1"/>
  <c r="AX493" i="1"/>
  <c r="AJ502" i="1"/>
  <c r="AX495" i="1"/>
  <c r="AJ504" i="1"/>
  <c r="AX497" i="1"/>
  <c r="AJ506" i="1"/>
  <c r="AX499" i="1"/>
  <c r="BA500" i="1" s="1"/>
  <c r="BL500" i="1" s="1"/>
  <c r="AJ508" i="1"/>
  <c r="AX501" i="1"/>
  <c r="AJ510" i="1"/>
  <c r="AX503" i="1"/>
  <c r="AJ512" i="1"/>
  <c r="AX505" i="1"/>
  <c r="AJ514" i="1"/>
  <c r="AX507" i="1"/>
  <c r="AJ516" i="1"/>
  <c r="AX509" i="1"/>
  <c r="AJ518" i="1"/>
  <c r="AX511" i="1"/>
  <c r="AU513" i="1"/>
  <c r="AY513" i="1" s="1"/>
  <c r="Y514" i="1"/>
  <c r="AA514" i="1" s="1"/>
  <c r="AJ522" i="1"/>
  <c r="AU515" i="1"/>
  <c r="Y516" i="1"/>
  <c r="AA516" i="1" s="1"/>
  <c r="AJ524" i="1"/>
  <c r="AU517" i="1"/>
  <c r="AY517" i="1" s="1"/>
  <c r="Y518" i="1"/>
  <c r="AA518" i="1" s="1"/>
  <c r="AJ526" i="1"/>
  <c r="AU519" i="1"/>
  <c r="Y520" i="1"/>
  <c r="AA520" i="1" s="1"/>
  <c r="AJ528" i="1"/>
  <c r="AX521" i="1"/>
  <c r="AJ530" i="1"/>
  <c r="AN530" i="1" s="1"/>
  <c r="AX523" i="1"/>
  <c r="AJ532" i="1"/>
  <c r="AX525" i="1"/>
  <c r="AJ534" i="1"/>
  <c r="AX527" i="1"/>
  <c r="AX529" i="1"/>
  <c r="AX531" i="1"/>
  <c r="AX533" i="1"/>
  <c r="AX535" i="1"/>
  <c r="AJ202" i="1"/>
  <c r="AK266" i="1"/>
  <c r="AJ266" i="1"/>
  <c r="AK268" i="1"/>
  <c r="AJ268" i="1"/>
  <c r="AK270" i="1"/>
  <c r="AJ270" i="1"/>
  <c r="AK272" i="1"/>
  <c r="AJ272" i="1"/>
  <c r="AK202" i="1"/>
  <c r="AN202" i="1" s="1"/>
  <c r="AW203" i="1"/>
  <c r="AK204" i="1"/>
  <c r="AW205" i="1"/>
  <c r="AW207" i="1"/>
  <c r="AW209" i="1"/>
  <c r="AK210" i="1"/>
  <c r="AJ204" i="1"/>
  <c r="AJ206" i="1"/>
  <c r="AJ208" i="1"/>
  <c r="AJ210" i="1"/>
  <c r="AW202" i="1"/>
  <c r="AZ203" i="1" s="1"/>
  <c r="BO203" i="1" s="1"/>
  <c r="AK203" i="1"/>
  <c r="AN203" i="1" s="1"/>
  <c r="AX203" i="1"/>
  <c r="AJ212" i="1"/>
  <c r="AW204" i="1"/>
  <c r="AK205" i="1"/>
  <c r="AN205" i="1" s="1"/>
  <c r="AX205" i="1"/>
  <c r="AJ214" i="1"/>
  <c r="AW206" i="1"/>
  <c r="AK207" i="1"/>
  <c r="AN207" i="1" s="1"/>
  <c r="AX207" i="1"/>
  <c r="AJ216" i="1"/>
  <c r="AW208" i="1"/>
  <c r="AK209" i="1"/>
  <c r="AN209" i="1" s="1"/>
  <c r="AX209" i="1"/>
  <c r="AJ218" i="1"/>
  <c r="AW210" i="1"/>
  <c r="AK211" i="1"/>
  <c r="AN211" i="1" s="1"/>
  <c r="AX211" i="1"/>
  <c r="BA212" i="1" s="1"/>
  <c r="BL212" i="1" s="1"/>
  <c r="AY211" i="1"/>
  <c r="AJ220" i="1"/>
  <c r="AW212" i="1"/>
  <c r="AK213" i="1"/>
  <c r="AN213" i="1" s="1"/>
  <c r="AX213" i="1"/>
  <c r="AY213" i="1"/>
  <c r="AJ222" i="1"/>
  <c r="AW214" i="1"/>
  <c r="AK215" i="1"/>
  <c r="AN215" i="1" s="1"/>
  <c r="AX215" i="1"/>
  <c r="AY215" i="1"/>
  <c r="AJ224" i="1"/>
  <c r="AW216" i="1"/>
  <c r="AK217" i="1"/>
  <c r="AN217" i="1" s="1"/>
  <c r="AX217" i="1"/>
  <c r="AY217" i="1"/>
  <c r="AJ226" i="1"/>
  <c r="AW218" i="1"/>
  <c r="AK219" i="1"/>
  <c r="AN219" i="1" s="1"/>
  <c r="AX219" i="1"/>
  <c r="AY219" i="1"/>
  <c r="AJ228" i="1"/>
  <c r="AW220" i="1"/>
  <c r="AZ221" i="1" s="1"/>
  <c r="BO221" i="1" s="1"/>
  <c r="AK221" i="1"/>
  <c r="AN221" i="1" s="1"/>
  <c r="AX221" i="1"/>
  <c r="AY221" i="1"/>
  <c r="AJ230" i="1"/>
  <c r="AW222" i="1"/>
  <c r="AK223" i="1"/>
  <c r="AN223" i="1" s="1"/>
  <c r="AX223" i="1"/>
  <c r="AY223" i="1"/>
  <c r="AJ232" i="1"/>
  <c r="AW224" i="1"/>
  <c r="AK225" i="1"/>
  <c r="AN225" i="1" s="1"/>
  <c r="AX225" i="1"/>
  <c r="AY225" i="1"/>
  <c r="AJ234" i="1"/>
  <c r="AW226" i="1"/>
  <c r="AK227" i="1"/>
  <c r="AN227" i="1" s="1"/>
  <c r="AX227" i="1"/>
  <c r="AY227" i="1"/>
  <c r="AJ236" i="1"/>
  <c r="AW228" i="1"/>
  <c r="AK229" i="1"/>
  <c r="AN229" i="1" s="1"/>
  <c r="AX229" i="1"/>
  <c r="BA230" i="1" s="1"/>
  <c r="BL230" i="1" s="1"/>
  <c r="AY229" i="1"/>
  <c r="AJ238" i="1"/>
  <c r="AW230" i="1"/>
  <c r="AK231" i="1"/>
  <c r="AN231" i="1" s="1"/>
  <c r="AX231" i="1"/>
  <c r="AY231" i="1"/>
  <c r="AJ240" i="1"/>
  <c r="AW232" i="1"/>
  <c r="AK233" i="1"/>
  <c r="AN233" i="1" s="1"/>
  <c r="AX233" i="1"/>
  <c r="AY233" i="1"/>
  <c r="AJ242" i="1"/>
  <c r="AW234" i="1"/>
  <c r="AK235" i="1"/>
  <c r="AN235" i="1" s="1"/>
  <c r="AX235" i="1"/>
  <c r="AY235" i="1"/>
  <c r="AJ244" i="1"/>
  <c r="AW236" i="1"/>
  <c r="AK237" i="1"/>
  <c r="AN237" i="1" s="1"/>
  <c r="AX237" i="1"/>
  <c r="AY237" i="1"/>
  <c r="AJ246" i="1"/>
  <c r="AW238" i="1"/>
  <c r="AZ239" i="1" s="1"/>
  <c r="BO239" i="1" s="1"/>
  <c r="AK239" i="1"/>
  <c r="AN239" i="1" s="1"/>
  <c r="AX239" i="1"/>
  <c r="AY239" i="1"/>
  <c r="AJ248" i="1"/>
  <c r="AW240" i="1"/>
  <c r="AK241" i="1"/>
  <c r="AN241" i="1" s="1"/>
  <c r="AX241" i="1"/>
  <c r="AY241" i="1"/>
  <c r="AJ250" i="1"/>
  <c r="AW242" i="1"/>
  <c r="AK243" i="1"/>
  <c r="AN243" i="1" s="1"/>
  <c r="AX243" i="1"/>
  <c r="AY243" i="1"/>
  <c r="AJ252" i="1"/>
  <c r="AW244" i="1"/>
  <c r="AK245" i="1"/>
  <c r="AN245" i="1" s="1"/>
  <c r="AX245" i="1"/>
  <c r="AY245" i="1"/>
  <c r="AJ254" i="1"/>
  <c r="AW246" i="1"/>
  <c r="AK247" i="1"/>
  <c r="AN247" i="1" s="1"/>
  <c r="AX247" i="1"/>
  <c r="BA248" i="1" s="1"/>
  <c r="BL248" i="1" s="1"/>
  <c r="AY247" i="1"/>
  <c r="AJ256" i="1"/>
  <c r="AW248" i="1"/>
  <c r="AK249" i="1"/>
  <c r="AN249" i="1" s="1"/>
  <c r="AX249" i="1"/>
  <c r="AY249" i="1"/>
  <c r="AJ258" i="1"/>
  <c r="AW250" i="1"/>
  <c r="AK251" i="1"/>
  <c r="AN251" i="1" s="1"/>
  <c r="AX251" i="1"/>
  <c r="AY251" i="1"/>
  <c r="AJ260" i="1"/>
  <c r="AW252" i="1"/>
  <c r="AK253" i="1"/>
  <c r="AN253" i="1" s="1"/>
  <c r="AX253" i="1"/>
  <c r="AY253" i="1"/>
  <c r="AJ262" i="1"/>
  <c r="AW254" i="1"/>
  <c r="AK255" i="1"/>
  <c r="AN255" i="1" s="1"/>
  <c r="AX255" i="1"/>
  <c r="AY255" i="1"/>
  <c r="AJ264" i="1"/>
  <c r="AW256" i="1"/>
  <c r="AZ257" i="1" s="1"/>
  <c r="BO257" i="1" s="1"/>
  <c r="AK257" i="1"/>
  <c r="AN257" i="1" s="1"/>
  <c r="AX257" i="1"/>
  <c r="AY257" i="1"/>
  <c r="AW258" i="1"/>
  <c r="AK259" i="1"/>
  <c r="AN259" i="1" s="1"/>
  <c r="AX259" i="1"/>
  <c r="AY259" i="1"/>
  <c r="AW260" i="1"/>
  <c r="AK261" i="1"/>
  <c r="AN261" i="1" s="1"/>
  <c r="AX261" i="1"/>
  <c r="AY261" i="1"/>
  <c r="AW262" i="1"/>
  <c r="AK263" i="1"/>
  <c r="AN263" i="1" s="1"/>
  <c r="AX263" i="1"/>
  <c r="AY263" i="1"/>
  <c r="AW264" i="1"/>
  <c r="AK265" i="1"/>
  <c r="AN265" i="1" s="1"/>
  <c r="AW266" i="1"/>
  <c r="AA267" i="1"/>
  <c r="AW268" i="1"/>
  <c r="AA269" i="1"/>
  <c r="AW270" i="1"/>
  <c r="AA271" i="1"/>
  <c r="AW272" i="1"/>
  <c r="AA273" i="1"/>
  <c r="AW274" i="1"/>
  <c r="AZ275" i="1" s="1"/>
  <c r="BO275" i="1" s="1"/>
  <c r="AA275" i="1"/>
  <c r="AA276" i="1"/>
  <c r="AL265" i="1"/>
  <c r="AO266" i="1" s="1"/>
  <c r="BN266" i="1" s="1"/>
  <c r="AM265" i="1"/>
  <c r="AP266" i="1" s="1"/>
  <c r="BK266" i="1" s="1"/>
  <c r="AK267" i="1"/>
  <c r="AJ267" i="1"/>
  <c r="AK269" i="1"/>
  <c r="AJ269" i="1"/>
  <c r="AK271" i="1"/>
  <c r="AJ271" i="1"/>
  <c r="AK273" i="1"/>
  <c r="AJ273" i="1"/>
  <c r="AL205" i="1"/>
  <c r="AL207" i="1"/>
  <c r="AL209" i="1"/>
  <c r="AY202" i="1"/>
  <c r="AL211" i="1"/>
  <c r="AO212" i="1" s="1"/>
  <c r="BN212" i="1" s="1"/>
  <c r="AM203" i="1"/>
  <c r="AY204" i="1"/>
  <c r="AK206" i="1"/>
  <c r="AN206" i="1" s="1"/>
  <c r="AY206" i="1"/>
  <c r="AL215" i="1"/>
  <c r="AM207" i="1"/>
  <c r="AK208" i="1"/>
  <c r="AN208" i="1" s="1"/>
  <c r="AY208" i="1"/>
  <c r="AY210" i="1"/>
  <c r="AL219" i="1"/>
  <c r="AM211" i="1"/>
  <c r="AP212" i="1" s="1"/>
  <c r="BK212" i="1" s="1"/>
  <c r="AK212" i="1"/>
  <c r="AN212" i="1" s="1"/>
  <c r="AY212" i="1"/>
  <c r="AL221" i="1"/>
  <c r="AM213" i="1"/>
  <c r="AK214" i="1"/>
  <c r="AN214" i="1" s="1"/>
  <c r="AY214" i="1"/>
  <c r="AL223" i="1"/>
  <c r="AM215" i="1"/>
  <c r="AK216" i="1"/>
  <c r="AN216" i="1" s="1"/>
  <c r="AY216" i="1"/>
  <c r="AL225" i="1"/>
  <c r="AM217" i="1"/>
  <c r="AK218" i="1"/>
  <c r="AN218" i="1" s="1"/>
  <c r="AY218" i="1"/>
  <c r="AL227" i="1"/>
  <c r="AM219" i="1"/>
  <c r="AK220" i="1"/>
  <c r="AN220" i="1" s="1"/>
  <c r="AY220" i="1"/>
  <c r="AL229" i="1"/>
  <c r="AO230" i="1" s="1"/>
  <c r="BN230" i="1" s="1"/>
  <c r="AM221" i="1"/>
  <c r="AK222" i="1"/>
  <c r="AN222" i="1" s="1"/>
  <c r="AY222" i="1"/>
  <c r="AL231" i="1"/>
  <c r="AM223" i="1"/>
  <c r="AK224" i="1"/>
  <c r="AN224" i="1" s="1"/>
  <c r="AY224" i="1"/>
  <c r="AL233" i="1"/>
  <c r="AM225" i="1"/>
  <c r="AK226" i="1"/>
  <c r="AN226" i="1" s="1"/>
  <c r="AY226" i="1"/>
  <c r="AL235" i="1"/>
  <c r="AM227" i="1"/>
  <c r="AK228" i="1"/>
  <c r="AN228" i="1" s="1"/>
  <c r="AY228" i="1"/>
  <c r="AL237" i="1"/>
  <c r="AM229" i="1"/>
  <c r="AP230" i="1" s="1"/>
  <c r="BK230" i="1" s="1"/>
  <c r="AK230" i="1"/>
  <c r="AN230" i="1" s="1"/>
  <c r="AY230" i="1"/>
  <c r="AL239" i="1"/>
  <c r="AM231" i="1"/>
  <c r="AK232" i="1"/>
  <c r="AN232" i="1" s="1"/>
  <c r="AY232" i="1"/>
  <c r="AL241" i="1"/>
  <c r="AM233" i="1"/>
  <c r="AK234" i="1"/>
  <c r="AN234" i="1" s="1"/>
  <c r="AY234" i="1"/>
  <c r="AL243" i="1"/>
  <c r="AM235" i="1"/>
  <c r="AK236" i="1"/>
  <c r="AN236" i="1" s="1"/>
  <c r="AY236" i="1"/>
  <c r="AL245" i="1"/>
  <c r="AM237" i="1"/>
  <c r="AK238" i="1"/>
  <c r="AN238" i="1" s="1"/>
  <c r="AY238" i="1"/>
  <c r="AL247" i="1"/>
  <c r="AO248" i="1" s="1"/>
  <c r="BN248" i="1" s="1"/>
  <c r="AM239" i="1"/>
  <c r="AK240" i="1"/>
  <c r="AN240" i="1" s="1"/>
  <c r="AY240" i="1"/>
  <c r="AL249" i="1"/>
  <c r="AM241" i="1"/>
  <c r="AK242" i="1"/>
  <c r="AN242" i="1" s="1"/>
  <c r="AY242" i="1"/>
  <c r="AL251" i="1"/>
  <c r="AM243" i="1"/>
  <c r="AK244" i="1"/>
  <c r="AN244" i="1" s="1"/>
  <c r="AY244" i="1"/>
  <c r="AL253" i="1"/>
  <c r="AM245" i="1"/>
  <c r="AK246" i="1"/>
  <c r="AN246" i="1" s="1"/>
  <c r="AY246" i="1"/>
  <c r="AL255" i="1"/>
  <c r="AM247" i="1"/>
  <c r="AP248" i="1" s="1"/>
  <c r="BK248" i="1" s="1"/>
  <c r="AK248" i="1"/>
  <c r="AN248" i="1" s="1"/>
  <c r="AY248" i="1"/>
  <c r="AL257" i="1"/>
  <c r="AM249" i="1"/>
  <c r="AK250" i="1"/>
  <c r="AN250" i="1" s="1"/>
  <c r="AY250" i="1"/>
  <c r="AL259" i="1"/>
  <c r="AM251" i="1"/>
  <c r="AK252" i="1"/>
  <c r="AN252" i="1" s="1"/>
  <c r="AY252" i="1"/>
  <c r="AL261" i="1"/>
  <c r="AM253" i="1"/>
  <c r="AK254" i="1"/>
  <c r="AN254" i="1" s="1"/>
  <c r="AY254" i="1"/>
  <c r="AL263" i="1"/>
  <c r="AM255" i="1"/>
  <c r="AK256" i="1"/>
  <c r="AN256" i="1" s="1"/>
  <c r="AY256" i="1"/>
  <c r="AM257" i="1"/>
  <c r="AK258" i="1"/>
  <c r="AN258" i="1" s="1"/>
  <c r="AY258" i="1"/>
  <c r="AM259" i="1"/>
  <c r="AK260" i="1"/>
  <c r="AN260" i="1" s="1"/>
  <c r="AY260" i="1"/>
  <c r="AM261" i="1"/>
  <c r="AK262" i="1"/>
  <c r="AN262" i="1" s="1"/>
  <c r="AY262" i="1"/>
  <c r="AM263" i="1"/>
  <c r="AK264" i="1"/>
  <c r="AN264" i="1" s="1"/>
  <c r="AY264" i="1"/>
  <c r="AW265" i="1"/>
  <c r="AZ266" i="1" s="1"/>
  <c r="BO266" i="1" s="1"/>
  <c r="AA266" i="1"/>
  <c r="AW267" i="1"/>
  <c r="AA268" i="1"/>
  <c r="AW269" i="1"/>
  <c r="AA270" i="1"/>
  <c r="AW271" i="1"/>
  <c r="AA272" i="1"/>
  <c r="AW276" i="1"/>
  <c r="AV291" i="1"/>
  <c r="AU291" i="1"/>
  <c r="AV292" i="1"/>
  <c r="AU292" i="1"/>
  <c r="AV293" i="1"/>
  <c r="AU293" i="1"/>
  <c r="AV294" i="1"/>
  <c r="AU294" i="1"/>
  <c r="AV295" i="1"/>
  <c r="AU295" i="1"/>
  <c r="AV296" i="1"/>
  <c r="AU296" i="1"/>
  <c r="AV297" i="1"/>
  <c r="AU297" i="1"/>
  <c r="AV298" i="1"/>
  <c r="AU298" i="1"/>
  <c r="Z194" i="1"/>
  <c r="AA194" i="1" s="1"/>
  <c r="Z195" i="1"/>
  <c r="AA195" i="1" s="1"/>
  <c r="Z196" i="1"/>
  <c r="AA196" i="1" s="1"/>
  <c r="Z197" i="1"/>
  <c r="AA197" i="1" s="1"/>
  <c r="Z198" i="1"/>
  <c r="AA198" i="1" s="1"/>
  <c r="Z199" i="1"/>
  <c r="AA199" i="1" s="1"/>
  <c r="Z200" i="1"/>
  <c r="AA200" i="1" s="1"/>
  <c r="Z201" i="1"/>
  <c r="AA201" i="1" s="1"/>
  <c r="AX265" i="1"/>
  <c r="BA266" i="1" s="1"/>
  <c r="BL266" i="1" s="1"/>
  <c r="AX266" i="1"/>
  <c r="AX267" i="1"/>
  <c r="AX268" i="1"/>
  <c r="Y277" i="1"/>
  <c r="AW277" i="1"/>
  <c r="AX269" i="1"/>
  <c r="Y278" i="1"/>
  <c r="AW278" i="1"/>
  <c r="AX270" i="1"/>
  <c r="Y279" i="1"/>
  <c r="AW279" i="1"/>
  <c r="AX271" i="1"/>
  <c r="Y280" i="1"/>
  <c r="AW280" i="1"/>
  <c r="AX272" i="1"/>
  <c r="Y281" i="1"/>
  <c r="AW281" i="1"/>
  <c r="AX273" i="1"/>
  <c r="Y282" i="1"/>
  <c r="AJ274" i="1"/>
  <c r="AN274" i="1" s="1"/>
  <c r="AW282" i="1"/>
  <c r="AX274" i="1"/>
  <c r="BA275" i="1" s="1"/>
  <c r="BL275" i="1" s="1"/>
  <c r="Y283" i="1"/>
  <c r="AJ275" i="1"/>
  <c r="AW283" i="1"/>
  <c r="AZ284" i="1" s="1"/>
  <c r="BO284" i="1" s="1"/>
  <c r="AX275" i="1"/>
  <c r="Y284" i="1"/>
  <c r="AJ276" i="1"/>
  <c r="AW284" i="1"/>
  <c r="AX276" i="1"/>
  <c r="Z277" i="1"/>
  <c r="AJ277" i="1"/>
  <c r="AN277" i="1" s="1"/>
  <c r="AW285" i="1"/>
  <c r="AX277" i="1"/>
  <c r="Z278" i="1"/>
  <c r="E277" i="1"/>
  <c r="AJ278" i="1"/>
  <c r="AW286" i="1"/>
  <c r="AX278" i="1"/>
  <c r="Z279" i="1"/>
  <c r="E278" i="1"/>
  <c r="AJ279" i="1"/>
  <c r="AW287" i="1"/>
  <c r="AX279" i="1"/>
  <c r="Z280" i="1"/>
  <c r="E279" i="1"/>
  <c r="AJ280" i="1"/>
  <c r="AW288" i="1"/>
  <c r="AX280" i="1"/>
  <c r="Z281" i="1"/>
  <c r="E280" i="1"/>
  <c r="AJ281" i="1"/>
  <c r="AN281" i="1" s="1"/>
  <c r="AW289" i="1"/>
  <c r="AX281" i="1"/>
  <c r="Z282" i="1"/>
  <c r="E281" i="1"/>
  <c r="AJ282" i="1"/>
  <c r="AW290" i="1"/>
  <c r="AX282" i="1"/>
  <c r="Z283" i="1"/>
  <c r="E282" i="1"/>
  <c r="AJ283" i="1"/>
  <c r="AX283" i="1"/>
  <c r="BA284" i="1" s="1"/>
  <c r="BL284" i="1" s="1"/>
  <c r="Z284" i="1"/>
  <c r="AJ284" i="1"/>
  <c r="AX284" i="1"/>
  <c r="Z285" i="1"/>
  <c r="E284" i="1"/>
  <c r="AM285" i="1"/>
  <c r="AN285" i="1"/>
  <c r="AX285" i="1"/>
  <c r="Z286" i="1"/>
  <c r="E285" i="1"/>
  <c r="AM286" i="1"/>
  <c r="AN286" i="1"/>
  <c r="AX286" i="1"/>
  <c r="Z287" i="1"/>
  <c r="E286" i="1"/>
  <c r="AM287" i="1"/>
  <c r="AN287" i="1"/>
  <c r="AX287" i="1"/>
  <c r="Z288" i="1"/>
  <c r="E287" i="1"/>
  <c r="AM288" i="1"/>
  <c r="AN288" i="1"/>
  <c r="AX288" i="1"/>
  <c r="Z289" i="1"/>
  <c r="E288" i="1"/>
  <c r="AM289" i="1"/>
  <c r="AN289" i="1"/>
  <c r="AX289" i="1"/>
  <c r="Z290" i="1"/>
  <c r="E289" i="1"/>
  <c r="AM290" i="1"/>
  <c r="AN290" i="1"/>
  <c r="AX290" i="1"/>
  <c r="Z291" i="1"/>
  <c r="E290" i="1"/>
  <c r="AM291" i="1"/>
  <c r="AN291" i="1"/>
  <c r="Z292" i="1"/>
  <c r="Y292" i="1"/>
  <c r="AE293" i="1" s="1"/>
  <c r="BJ293" i="1" s="1"/>
  <c r="Z293" i="1"/>
  <c r="Y293" i="1"/>
  <c r="Z294" i="1"/>
  <c r="Y294" i="1"/>
  <c r="Z295" i="1"/>
  <c r="Y295" i="1"/>
  <c r="Z296" i="1"/>
  <c r="Y296" i="1"/>
  <c r="Z297" i="1"/>
  <c r="Y297" i="1"/>
  <c r="Z298" i="1"/>
  <c r="Y298" i="1"/>
  <c r="Z299" i="1"/>
  <c r="Y299" i="1"/>
  <c r="AA285" i="1"/>
  <c r="AA286" i="1"/>
  <c r="AA287" i="1"/>
  <c r="AA288" i="1"/>
  <c r="AA289" i="1"/>
  <c r="AA290" i="1"/>
  <c r="AA291" i="1"/>
  <c r="AK318" i="1"/>
  <c r="AJ318" i="1"/>
  <c r="AK320" i="1"/>
  <c r="AJ320" i="1"/>
  <c r="AK322" i="1"/>
  <c r="AJ322" i="1"/>
  <c r="AK324" i="1"/>
  <c r="AJ324" i="1"/>
  <c r="AK326" i="1"/>
  <c r="AJ326" i="1"/>
  <c r="AK292" i="1"/>
  <c r="AN292" i="1" s="1"/>
  <c r="AK293" i="1"/>
  <c r="AN293" i="1" s="1"/>
  <c r="AK294" i="1"/>
  <c r="AN294" i="1" s="1"/>
  <c r="AK295" i="1"/>
  <c r="AN295" i="1" s="1"/>
  <c r="AK296" i="1"/>
  <c r="AN296" i="1" s="1"/>
  <c r="AK297" i="1"/>
  <c r="AN297" i="1" s="1"/>
  <c r="AK298" i="1"/>
  <c r="AN298" i="1" s="1"/>
  <c r="AK299" i="1"/>
  <c r="AN299" i="1" s="1"/>
  <c r="AU299" i="1"/>
  <c r="Y300" i="1"/>
  <c r="AA300" i="1" s="1"/>
  <c r="AK300" i="1"/>
  <c r="AN300" i="1" s="1"/>
  <c r="AU300" i="1"/>
  <c r="Y301" i="1"/>
  <c r="AE302" i="1" s="1"/>
  <c r="BJ302" i="1" s="1"/>
  <c r="AK301" i="1"/>
  <c r="AN301" i="1" s="1"/>
  <c r="AU301" i="1"/>
  <c r="Y302" i="1"/>
  <c r="AA302" i="1" s="1"/>
  <c r="AK302" i="1"/>
  <c r="AN302" i="1" s="1"/>
  <c r="AU302" i="1"/>
  <c r="Y303" i="1"/>
  <c r="AA303" i="1" s="1"/>
  <c r="AK303" i="1"/>
  <c r="AN303" i="1" s="1"/>
  <c r="AU303" i="1"/>
  <c r="Y304" i="1"/>
  <c r="AA304" i="1" s="1"/>
  <c r="AJ312" i="1"/>
  <c r="AK304" i="1"/>
  <c r="AN304" i="1" s="1"/>
  <c r="AU304" i="1"/>
  <c r="Y305" i="1"/>
  <c r="AA305" i="1" s="1"/>
  <c r="AJ313" i="1"/>
  <c r="AK305" i="1"/>
  <c r="AN305" i="1" s="1"/>
  <c r="AU305" i="1"/>
  <c r="Y306" i="1"/>
  <c r="AA306" i="1" s="1"/>
  <c r="AJ314" i="1"/>
  <c r="AK307" i="1"/>
  <c r="AN307" i="1" s="1"/>
  <c r="AU307" i="1"/>
  <c r="AY307" i="1" s="1"/>
  <c r="Y308" i="1"/>
  <c r="AA308" i="1" s="1"/>
  <c r="AJ316" i="1"/>
  <c r="AK309" i="1"/>
  <c r="AN309" i="1" s="1"/>
  <c r="AU309" i="1"/>
  <c r="Y310" i="1"/>
  <c r="AE311" i="1" s="1"/>
  <c r="BJ311" i="1" s="1"/>
  <c r="AK311" i="1"/>
  <c r="AN311" i="1" s="1"/>
  <c r="AU311" i="1"/>
  <c r="AY311" i="1" s="1"/>
  <c r="Y312" i="1"/>
  <c r="AA312" i="1" s="1"/>
  <c r="AK313" i="1"/>
  <c r="AX313" i="1"/>
  <c r="AY313" i="1"/>
  <c r="AK315" i="1"/>
  <c r="AN315" i="1" s="1"/>
  <c r="AX315" i="1"/>
  <c r="AY315" i="1"/>
  <c r="AK317" i="1"/>
  <c r="AN317" i="1" s="1"/>
  <c r="AX317" i="1"/>
  <c r="AY317" i="1"/>
  <c r="AW319" i="1"/>
  <c r="AZ320" i="1" s="1"/>
  <c r="BO320" i="1" s="1"/>
  <c r="AA320" i="1"/>
  <c r="AW321" i="1"/>
  <c r="AA322" i="1"/>
  <c r="AW323" i="1"/>
  <c r="AA324" i="1"/>
  <c r="AW325" i="1"/>
  <c r="AA326" i="1"/>
  <c r="AW327" i="1"/>
  <c r="AA328" i="1"/>
  <c r="AD329" i="1" s="1"/>
  <c r="BM329" i="1" s="1"/>
  <c r="AW329" i="1"/>
  <c r="AA330" i="1"/>
  <c r="AW331" i="1"/>
  <c r="AA332" i="1"/>
  <c r="AW333" i="1"/>
  <c r="AA334" i="1"/>
  <c r="AW335" i="1"/>
  <c r="AA336" i="1"/>
  <c r="AW337" i="1"/>
  <c r="AZ338" i="1" s="1"/>
  <c r="BO338" i="1" s="1"/>
  <c r="AA338" i="1"/>
  <c r="AW339" i="1"/>
  <c r="AA340" i="1"/>
  <c r="AK319" i="1"/>
  <c r="AJ319" i="1"/>
  <c r="AK321" i="1"/>
  <c r="AJ321" i="1"/>
  <c r="AK323" i="1"/>
  <c r="AJ323" i="1"/>
  <c r="AK325" i="1"/>
  <c r="AJ325" i="1"/>
  <c r="AK306" i="1"/>
  <c r="AN306" i="1" s="1"/>
  <c r="AU306" i="1"/>
  <c r="Y307" i="1"/>
  <c r="AA307" i="1" s="1"/>
  <c r="AL315" i="1"/>
  <c r="AK308" i="1"/>
  <c r="AN308" i="1" s="1"/>
  <c r="AU308" i="1"/>
  <c r="AY308" i="1" s="1"/>
  <c r="Y309" i="1"/>
  <c r="AA309" i="1" s="1"/>
  <c r="AL317" i="1"/>
  <c r="AM309" i="1"/>
  <c r="AK310" i="1"/>
  <c r="AN310" i="1" s="1"/>
  <c r="AU310" i="1"/>
  <c r="Y311" i="1"/>
  <c r="AA311" i="1" s="1"/>
  <c r="AM311" i="1"/>
  <c r="AK312" i="1"/>
  <c r="AU312" i="1"/>
  <c r="Y313" i="1"/>
  <c r="AA313" i="1" s="1"/>
  <c r="AK314" i="1"/>
  <c r="AN314" i="1" s="1"/>
  <c r="AX314" i="1"/>
  <c r="AM315" i="1"/>
  <c r="AK316" i="1"/>
  <c r="AN316" i="1" s="1"/>
  <c r="AX316" i="1"/>
  <c r="AM317" i="1"/>
  <c r="AW318" i="1"/>
  <c r="AA319" i="1"/>
  <c r="AD320" i="1" s="1"/>
  <c r="BM320" i="1" s="1"/>
  <c r="AW320" i="1"/>
  <c r="AA321" i="1"/>
  <c r="AW322" i="1"/>
  <c r="AA323" i="1"/>
  <c r="AW324" i="1"/>
  <c r="AA325" i="1"/>
  <c r="AW326" i="1"/>
  <c r="AA327" i="1"/>
  <c r="AW328" i="1"/>
  <c r="AZ329" i="1" s="1"/>
  <c r="BO329" i="1" s="1"/>
  <c r="AA329" i="1"/>
  <c r="AW330" i="1"/>
  <c r="AA331" i="1"/>
  <c r="AW332" i="1"/>
  <c r="AA333" i="1"/>
  <c r="AW334" i="1"/>
  <c r="AA335" i="1"/>
  <c r="AW336" i="1"/>
  <c r="AA337" i="1"/>
  <c r="AD338" i="1" s="1"/>
  <c r="BM338" i="1" s="1"/>
  <c r="AW338" i="1"/>
  <c r="AA339" i="1"/>
  <c r="AW340" i="1"/>
  <c r="Z349" i="1"/>
  <c r="Y349" i="1"/>
  <c r="AA349" i="1" s="1"/>
  <c r="AV349" i="1"/>
  <c r="AU349" i="1"/>
  <c r="Z350" i="1"/>
  <c r="Y350" i="1"/>
  <c r="AA350" i="1" s="1"/>
  <c r="AV350" i="1"/>
  <c r="AU350" i="1"/>
  <c r="Z351" i="1"/>
  <c r="Y351" i="1"/>
  <c r="AA351" i="1" s="1"/>
  <c r="AV351" i="1"/>
  <c r="AU351" i="1"/>
  <c r="Z352" i="1"/>
  <c r="Y352" i="1"/>
  <c r="AA352" i="1" s="1"/>
  <c r="AV352" i="1"/>
  <c r="AU352" i="1"/>
  <c r="Z353" i="1"/>
  <c r="Y353" i="1"/>
  <c r="AA353" i="1" s="1"/>
  <c r="AV353" i="1"/>
  <c r="AU353" i="1"/>
  <c r="Z354" i="1"/>
  <c r="Y354" i="1"/>
  <c r="AA354" i="1" s="1"/>
  <c r="Z355" i="1"/>
  <c r="Y355" i="1"/>
  <c r="AE356" i="1" s="1"/>
  <c r="BJ356" i="1" s="1"/>
  <c r="Z356" i="1"/>
  <c r="Y356" i="1"/>
  <c r="AA356" i="1" s="1"/>
  <c r="AX318" i="1"/>
  <c r="AX319" i="1"/>
  <c r="BA320" i="1" s="1"/>
  <c r="BL320" i="1" s="1"/>
  <c r="AX320" i="1"/>
  <c r="AX321" i="1"/>
  <c r="AX322" i="1"/>
  <c r="AX323" i="1"/>
  <c r="AX324" i="1"/>
  <c r="AX325" i="1"/>
  <c r="AX326" i="1"/>
  <c r="AJ327" i="1"/>
  <c r="AN327" i="1" s="1"/>
  <c r="AX327" i="1"/>
  <c r="AJ328" i="1"/>
  <c r="AX328" i="1"/>
  <c r="BA329" i="1" s="1"/>
  <c r="BL329" i="1" s="1"/>
  <c r="AJ329" i="1"/>
  <c r="AX329" i="1"/>
  <c r="AJ330" i="1"/>
  <c r="AX330" i="1"/>
  <c r="AJ331" i="1"/>
  <c r="AX331" i="1"/>
  <c r="AJ332" i="1"/>
  <c r="AX332" i="1"/>
  <c r="AJ333" i="1"/>
  <c r="AX333" i="1"/>
  <c r="AJ334" i="1"/>
  <c r="AX334" i="1"/>
  <c r="AJ335" i="1"/>
  <c r="AX335" i="1"/>
  <c r="AJ336" i="1"/>
  <c r="AX336" i="1"/>
  <c r="AJ337" i="1"/>
  <c r="AN337" i="1" s="1"/>
  <c r="AX337" i="1"/>
  <c r="BA338" i="1" s="1"/>
  <c r="BL338" i="1" s="1"/>
  <c r="AJ338" i="1"/>
  <c r="AX338" i="1"/>
  <c r="AJ339" i="1"/>
  <c r="AU347" i="1"/>
  <c r="AX339" i="1"/>
  <c r="AA348" i="1"/>
  <c r="AJ340" i="1"/>
  <c r="AU348" i="1"/>
  <c r="AX340" i="1"/>
  <c r="Z341" i="1"/>
  <c r="AA341" i="1" s="1"/>
  <c r="AJ341" i="1"/>
  <c r="AV341" i="1"/>
  <c r="AY341" i="1" s="1"/>
  <c r="Z342" i="1"/>
  <c r="AA342" i="1" s="1"/>
  <c r="AJ342" i="1"/>
  <c r="AV342" i="1"/>
  <c r="AY342" i="1" s="1"/>
  <c r="Z343" i="1"/>
  <c r="AA343" i="1" s="1"/>
  <c r="AJ343" i="1"/>
  <c r="AV343" i="1"/>
  <c r="AY343" i="1" s="1"/>
  <c r="Z344" i="1"/>
  <c r="AA344" i="1" s="1"/>
  <c r="AJ344" i="1"/>
  <c r="AV344" i="1"/>
  <c r="AY344" i="1" s="1"/>
  <c r="Z345" i="1"/>
  <c r="AA345" i="1" s="1"/>
  <c r="AJ345" i="1"/>
  <c r="AV345" i="1"/>
  <c r="AY345" i="1" s="1"/>
  <c r="AV346" i="1"/>
  <c r="AY346" i="1" s="1"/>
  <c r="AV347" i="1"/>
  <c r="AY347" i="1" s="1"/>
  <c r="AV348" i="1"/>
  <c r="AY348" i="1" s="1"/>
  <c r="AJ349" i="1"/>
  <c r="AK349" i="1"/>
  <c r="AN349" i="1" s="1"/>
  <c r="AJ350" i="1"/>
  <c r="AK350" i="1"/>
  <c r="AN350" i="1" s="1"/>
  <c r="AJ351" i="1"/>
  <c r="AK351" i="1"/>
  <c r="AN351" i="1" s="1"/>
  <c r="AJ352" i="1"/>
  <c r="AK352" i="1"/>
  <c r="AN352" i="1" s="1"/>
  <c r="AJ353" i="1"/>
  <c r="AK353" i="1"/>
  <c r="AN353" i="1" s="1"/>
  <c r="AV354" i="1"/>
  <c r="AU354" i="1"/>
  <c r="AV355" i="1"/>
  <c r="AU355" i="1"/>
  <c r="AV356" i="1"/>
  <c r="AU356" i="1"/>
  <c r="Z346" i="1"/>
  <c r="AE347" i="1" s="1"/>
  <c r="BJ347" i="1" s="1"/>
  <c r="AJ346" i="1"/>
  <c r="AX346" i="1"/>
  <c r="BA347" i="1" s="1"/>
  <c r="BL347" i="1" s="1"/>
  <c r="Z347" i="1"/>
  <c r="AA347" i="1" s="1"/>
  <c r="AJ347" i="1"/>
  <c r="AJ348" i="1"/>
  <c r="AK354" i="1"/>
  <c r="AN354" i="1" s="1"/>
  <c r="AK355" i="1"/>
  <c r="AN355" i="1" s="1"/>
  <c r="AK356" i="1"/>
  <c r="AN356" i="1" s="1"/>
  <c r="Y357" i="1"/>
  <c r="AA357" i="1" s="1"/>
  <c r="AK357" i="1"/>
  <c r="AN357" i="1" s="1"/>
  <c r="AU357" i="1"/>
  <c r="Y358" i="1"/>
  <c r="AA358" i="1" s="1"/>
  <c r="AK358" i="1"/>
  <c r="AN358" i="1" s="1"/>
  <c r="AU358" i="1"/>
  <c r="Y359" i="1"/>
  <c r="AA359" i="1" s="1"/>
  <c r="AK359" i="1"/>
  <c r="AN359" i="1" s="1"/>
  <c r="AU359" i="1"/>
  <c r="Y360" i="1"/>
  <c r="AA360" i="1" s="1"/>
  <c r="AK360" i="1"/>
  <c r="AN360" i="1" s="1"/>
  <c r="AU360" i="1"/>
  <c r="Y361" i="1"/>
  <c r="AA361" i="1" s="1"/>
  <c r="AK361" i="1"/>
  <c r="AN361" i="1" s="1"/>
  <c r="AU361" i="1"/>
  <c r="Y362" i="1"/>
  <c r="AA362" i="1" s="1"/>
  <c r="AK362" i="1"/>
  <c r="AN362" i="1" s="1"/>
  <c r="AU362" i="1"/>
  <c r="AY362" i="1" s="1"/>
  <c r="Y363" i="1"/>
  <c r="AA363" i="1" s="1"/>
  <c r="AK363" i="1"/>
  <c r="AN363" i="1" s="1"/>
  <c r="AU363" i="1"/>
  <c r="Y364" i="1"/>
  <c r="AE365" i="1" s="1"/>
  <c r="BJ365" i="1" s="1"/>
  <c r="AK364" i="1"/>
  <c r="AN364" i="1" s="1"/>
  <c r="AU364" i="1"/>
  <c r="AT6" i="1"/>
  <c r="AT8" i="1"/>
  <c r="AT10" i="1"/>
  <c r="AT12" i="1"/>
  <c r="AT14" i="1"/>
  <c r="AT16" i="1"/>
  <c r="AT18" i="1"/>
  <c r="AT20" i="1"/>
  <c r="AT22" i="1"/>
  <c r="AT24" i="1"/>
  <c r="AT26" i="1"/>
  <c r="AT28" i="1"/>
  <c r="AT30" i="1"/>
  <c r="AT32" i="1"/>
  <c r="AT34" i="1"/>
  <c r="AT36" i="1"/>
  <c r="AT38" i="1"/>
  <c r="AT40" i="1"/>
  <c r="AT42" i="1"/>
  <c r="AT44" i="1"/>
  <c r="AT46" i="1"/>
  <c r="AT48" i="1"/>
  <c r="AT50" i="1"/>
  <c r="AT52" i="1"/>
  <c r="AT54" i="1"/>
  <c r="AT56" i="1"/>
  <c r="AT58" i="1"/>
  <c r="AT60" i="1"/>
  <c r="AT62" i="1"/>
  <c r="AT64" i="1"/>
  <c r="AT66" i="1"/>
  <c r="AT68" i="1"/>
  <c r="AT70" i="1"/>
  <c r="AT72" i="1"/>
  <c r="AT74" i="1"/>
  <c r="AT76" i="1"/>
  <c r="AT78" i="1"/>
  <c r="AT80" i="1"/>
  <c r="AT82" i="1"/>
  <c r="AT84" i="1"/>
  <c r="AT86" i="1"/>
  <c r="AT88" i="1"/>
  <c r="AT90" i="1"/>
  <c r="AT92" i="1"/>
  <c r="AT94" i="1"/>
  <c r="AT96" i="1"/>
  <c r="AT98" i="1"/>
  <c r="AT100" i="1"/>
  <c r="AT102" i="1"/>
  <c r="AT104" i="1"/>
  <c r="AT106" i="1"/>
  <c r="AT108" i="1"/>
  <c r="AT110" i="1"/>
  <c r="AT112" i="1"/>
  <c r="AT114" i="1"/>
  <c r="AT116" i="1"/>
  <c r="AT118" i="1"/>
  <c r="AT120" i="1"/>
  <c r="AT122" i="1"/>
  <c r="AT124" i="1"/>
  <c r="AT126" i="1"/>
  <c r="AT128" i="1"/>
  <c r="AT130" i="1"/>
  <c r="AT132" i="1"/>
  <c r="AT134" i="1"/>
  <c r="AT136" i="1"/>
  <c r="AT138" i="1"/>
  <c r="AT140" i="1"/>
  <c r="AT142" i="1"/>
  <c r="AT144" i="1"/>
  <c r="AT146" i="1"/>
  <c r="AT148" i="1"/>
  <c r="AT150" i="1"/>
  <c r="AT152" i="1"/>
  <c r="AT154" i="1"/>
  <c r="AT156" i="1"/>
  <c r="AT158" i="1"/>
  <c r="AT160" i="1"/>
  <c r="AT162" i="1"/>
  <c r="AT164" i="1"/>
  <c r="AT166" i="1"/>
  <c r="AT168" i="1"/>
  <c r="AT170" i="1"/>
  <c r="AT172" i="1"/>
  <c r="AT174" i="1"/>
  <c r="AT176" i="1"/>
  <c r="AT178" i="1"/>
  <c r="AT180" i="1"/>
  <c r="AT182" i="1"/>
  <c r="AT184" i="1"/>
  <c r="AT186" i="1"/>
  <c r="AT188" i="1"/>
  <c r="AT190" i="1"/>
  <c r="AT192" i="1"/>
  <c r="AT7" i="1"/>
  <c r="AT11" i="1"/>
  <c r="AT13" i="1"/>
  <c r="AT15" i="1"/>
  <c r="AT17" i="1"/>
  <c r="AT19" i="1"/>
  <c r="AT21" i="1"/>
  <c r="AT23" i="1"/>
  <c r="AT25" i="1"/>
  <c r="AT27" i="1"/>
  <c r="AT29" i="1"/>
  <c r="AT31" i="1"/>
  <c r="AT33" i="1"/>
  <c r="AT35" i="1"/>
  <c r="AT37" i="1"/>
  <c r="AT39" i="1"/>
  <c r="AT41" i="1"/>
  <c r="AT43" i="1"/>
  <c r="AT45" i="1"/>
  <c r="AT47" i="1"/>
  <c r="AT49" i="1"/>
  <c r="AT51" i="1"/>
  <c r="AT53" i="1"/>
  <c r="AT55" i="1"/>
  <c r="AT57" i="1"/>
  <c r="AT59" i="1"/>
  <c r="AT61" i="1"/>
  <c r="AT63" i="1"/>
  <c r="AT65" i="1"/>
  <c r="AT67" i="1"/>
  <c r="AT69" i="1"/>
  <c r="AT71" i="1"/>
  <c r="AT73" i="1"/>
  <c r="AT75" i="1"/>
  <c r="AT77" i="1"/>
  <c r="AT79" i="1"/>
  <c r="AT83" i="1"/>
  <c r="AT85" i="1"/>
  <c r="AT87" i="1"/>
  <c r="AT89" i="1"/>
  <c r="AT91" i="1"/>
  <c r="AT93" i="1"/>
  <c r="AT95" i="1"/>
  <c r="AT97" i="1"/>
  <c r="AT99" i="1"/>
  <c r="AT101" i="1"/>
  <c r="AT103" i="1"/>
  <c r="AT105" i="1"/>
  <c r="AT107" i="1"/>
  <c r="AT109" i="1"/>
  <c r="AT111" i="1"/>
  <c r="AT113" i="1"/>
  <c r="AT115" i="1"/>
  <c r="AT117" i="1"/>
  <c r="AT119" i="1"/>
  <c r="AT121" i="1"/>
  <c r="AT123" i="1"/>
  <c r="AT125" i="1"/>
  <c r="AT127" i="1"/>
  <c r="AT129" i="1"/>
  <c r="AT131" i="1"/>
  <c r="AT133" i="1"/>
  <c r="AT135" i="1"/>
  <c r="AT137" i="1"/>
  <c r="AT139" i="1"/>
  <c r="AT141" i="1"/>
  <c r="AT143" i="1"/>
  <c r="AT147" i="1"/>
  <c r="AT149" i="1"/>
  <c r="AT151" i="1"/>
  <c r="AT153" i="1"/>
  <c r="AT155" i="1"/>
  <c r="AT157" i="1"/>
  <c r="AT159" i="1"/>
  <c r="AT161" i="1"/>
  <c r="AT163" i="1"/>
  <c r="AT165" i="1"/>
  <c r="AT167" i="1"/>
  <c r="AT169" i="1"/>
  <c r="AT171" i="1"/>
  <c r="AT173" i="1"/>
  <c r="AT175" i="1"/>
  <c r="AT177" i="1"/>
  <c r="AT179" i="1"/>
  <c r="AT181" i="1"/>
  <c r="AT183" i="1"/>
  <c r="AT185" i="1"/>
  <c r="AT187" i="1"/>
  <c r="AT189" i="1"/>
  <c r="AT191" i="1"/>
  <c r="AT193" i="1"/>
  <c r="AU201" i="1" s="1"/>
  <c r="AT5" i="1"/>
  <c r="AI14" i="1"/>
  <c r="AI16" i="1"/>
  <c r="AI18" i="1"/>
  <c r="AI20" i="1"/>
  <c r="AI22" i="1"/>
  <c r="AI24" i="1"/>
  <c r="AI26" i="1"/>
  <c r="AI28" i="1"/>
  <c r="AI30" i="1"/>
  <c r="AI32" i="1"/>
  <c r="AI34" i="1"/>
  <c r="AI36" i="1"/>
  <c r="AI38" i="1"/>
  <c r="AI40" i="1"/>
  <c r="AI42" i="1"/>
  <c r="AI44" i="1"/>
  <c r="AI46" i="1"/>
  <c r="AI48" i="1"/>
  <c r="AI50" i="1"/>
  <c r="AI52" i="1"/>
  <c r="AI54" i="1"/>
  <c r="AI56" i="1"/>
  <c r="AI58" i="1"/>
  <c r="AI60" i="1"/>
  <c r="AI62" i="1"/>
  <c r="AI64" i="1"/>
  <c r="AI66" i="1"/>
  <c r="AI68" i="1"/>
  <c r="AI70" i="1"/>
  <c r="AI72" i="1"/>
  <c r="AI74" i="1"/>
  <c r="AI76" i="1"/>
  <c r="AI78" i="1"/>
  <c r="AI80" i="1"/>
  <c r="AI82" i="1"/>
  <c r="AI84" i="1"/>
  <c r="AI86" i="1"/>
  <c r="AI88" i="1"/>
  <c r="AI90" i="1"/>
  <c r="AI92" i="1"/>
  <c r="AI94" i="1"/>
  <c r="AI96" i="1"/>
  <c r="AI98" i="1"/>
  <c r="AI100" i="1"/>
  <c r="AI102" i="1"/>
  <c r="AI104" i="1"/>
  <c r="AI106" i="1"/>
  <c r="AI108" i="1"/>
  <c r="AI110" i="1"/>
  <c r="AI112" i="1"/>
  <c r="AI114" i="1"/>
  <c r="AI116" i="1"/>
  <c r="AI118" i="1"/>
  <c r="AI120" i="1"/>
  <c r="AI122" i="1"/>
  <c r="AI124" i="1"/>
  <c r="AI126" i="1"/>
  <c r="AI128" i="1"/>
  <c r="AI130" i="1"/>
  <c r="AI132" i="1"/>
  <c r="AI134" i="1"/>
  <c r="AI136" i="1"/>
  <c r="AI138" i="1"/>
  <c r="AI140" i="1"/>
  <c r="AI142" i="1"/>
  <c r="AI144" i="1"/>
  <c r="AI146" i="1"/>
  <c r="AI148" i="1"/>
  <c r="AI150" i="1"/>
  <c r="AI152" i="1"/>
  <c r="AI154" i="1"/>
  <c r="AI156" i="1"/>
  <c r="AI158" i="1"/>
  <c r="AI160" i="1"/>
  <c r="AI162" i="1"/>
  <c r="AI164" i="1"/>
  <c r="AI166" i="1"/>
  <c r="AI168" i="1"/>
  <c r="AI170" i="1"/>
  <c r="AI172" i="1"/>
  <c r="AI174" i="1"/>
  <c r="AI176" i="1"/>
  <c r="AI178" i="1"/>
  <c r="AI180" i="1"/>
  <c r="AI182" i="1"/>
  <c r="AI184" i="1"/>
  <c r="AI186" i="1"/>
  <c r="AI188" i="1"/>
  <c r="AI190" i="1"/>
  <c r="AI192" i="1"/>
  <c r="AI7" i="1"/>
  <c r="AI9" i="1"/>
  <c r="AI11" i="1"/>
  <c r="AI13" i="1"/>
  <c r="AI15" i="1"/>
  <c r="AI17" i="1"/>
  <c r="AI19" i="1"/>
  <c r="AI21" i="1"/>
  <c r="AI23" i="1"/>
  <c r="AI25" i="1"/>
  <c r="AI27" i="1"/>
  <c r="AI29" i="1"/>
  <c r="AI31" i="1"/>
  <c r="AI33" i="1"/>
  <c r="AI35" i="1"/>
  <c r="AI37" i="1"/>
  <c r="AI39" i="1"/>
  <c r="AI41" i="1"/>
  <c r="AI43" i="1"/>
  <c r="AI45" i="1"/>
  <c r="AI47" i="1"/>
  <c r="AI49" i="1"/>
  <c r="AI51" i="1"/>
  <c r="AI53" i="1"/>
  <c r="AI55" i="1"/>
  <c r="AI57" i="1"/>
  <c r="AI59" i="1"/>
  <c r="AI61" i="1"/>
  <c r="AI63" i="1"/>
  <c r="AI65" i="1"/>
  <c r="AI67" i="1"/>
  <c r="AI69" i="1"/>
  <c r="AI71" i="1"/>
  <c r="AI73" i="1"/>
  <c r="AI75" i="1"/>
  <c r="AI77" i="1"/>
  <c r="AI79" i="1"/>
  <c r="AI81" i="1"/>
  <c r="AI83" i="1"/>
  <c r="AI85" i="1"/>
  <c r="AI87" i="1"/>
  <c r="AI91" i="1"/>
  <c r="AI93" i="1"/>
  <c r="AI95" i="1"/>
  <c r="AI97" i="1"/>
  <c r="AI99" i="1"/>
  <c r="AI101" i="1"/>
  <c r="AI103" i="1"/>
  <c r="AI105" i="1"/>
  <c r="AI107" i="1"/>
  <c r="AI109" i="1"/>
  <c r="AI111" i="1"/>
  <c r="AI113" i="1"/>
  <c r="AI115" i="1"/>
  <c r="AI117" i="1"/>
  <c r="AI119" i="1"/>
  <c r="AI121" i="1"/>
  <c r="AI123" i="1"/>
  <c r="AI125" i="1"/>
  <c r="AI127" i="1"/>
  <c r="AI129" i="1"/>
  <c r="AI131" i="1"/>
  <c r="AI133" i="1"/>
  <c r="AI135" i="1"/>
  <c r="AI137" i="1"/>
  <c r="AI139" i="1"/>
  <c r="AI141" i="1"/>
  <c r="AI143" i="1"/>
  <c r="AI145" i="1"/>
  <c r="AI147" i="1"/>
  <c r="AI149" i="1"/>
  <c r="AI151" i="1"/>
  <c r="AI153" i="1"/>
  <c r="AI155" i="1"/>
  <c r="AI157" i="1"/>
  <c r="AI159" i="1"/>
  <c r="AI161" i="1"/>
  <c r="AI163" i="1"/>
  <c r="AI165" i="1"/>
  <c r="AI167" i="1"/>
  <c r="AI169" i="1"/>
  <c r="AI171" i="1"/>
  <c r="AI173" i="1"/>
  <c r="AI175" i="1"/>
  <c r="AI177" i="1"/>
  <c r="AI179" i="1"/>
  <c r="AI181" i="1"/>
  <c r="AI183" i="1"/>
  <c r="AI185" i="1"/>
  <c r="AI187" i="1"/>
  <c r="AI189" i="1"/>
  <c r="AI191" i="1"/>
  <c r="AI193" i="1"/>
  <c r="AJ201" i="1" s="1"/>
  <c r="AI5" i="1"/>
  <c r="X9" i="1"/>
  <c r="X81" i="1"/>
  <c r="X89" i="1"/>
  <c r="X145" i="1"/>
  <c r="X6" i="1"/>
  <c r="X8" i="1"/>
  <c r="X10" i="1"/>
  <c r="X12" i="1"/>
  <c r="E6" i="1"/>
  <c r="E8" i="1"/>
  <c r="E10" i="1"/>
  <c r="E12" i="1"/>
  <c r="BC5" i="1"/>
  <c r="BD5" i="1" s="1"/>
  <c r="BA6" i="1"/>
  <c r="BB6" i="1" s="1"/>
  <c r="C5" i="1"/>
  <c r="BE526" i="1" l="1"/>
  <c r="AS526" i="1"/>
  <c r="BE525" i="1"/>
  <c r="BE524" i="1"/>
  <c r="AS524" i="1"/>
  <c r="D523" i="1"/>
  <c r="BF523" i="1"/>
  <c r="BE522" i="1"/>
  <c r="AS522" i="1"/>
  <c r="D521" i="1"/>
  <c r="BF521" i="1"/>
  <c r="BE520" i="1"/>
  <c r="AS520" i="1"/>
  <c r="D519" i="1"/>
  <c r="BF519" i="1"/>
  <c r="BE518" i="1"/>
  <c r="AS518" i="1"/>
  <c r="D517" i="1"/>
  <c r="BF517" i="1"/>
  <c r="BE516" i="1"/>
  <c r="AS516" i="1"/>
  <c r="BE515" i="1"/>
  <c r="BE514" i="1"/>
  <c r="AS514" i="1"/>
  <c r="BE513" i="1"/>
  <c r="BE512" i="1"/>
  <c r="AS512" i="1"/>
  <c r="BE511" i="1"/>
  <c r="BE510" i="1"/>
  <c r="BE509" i="1"/>
  <c r="BE508" i="1"/>
  <c r="BE507" i="1"/>
  <c r="BE506" i="1"/>
  <c r="BE505" i="1"/>
  <c r="BE504" i="1"/>
  <c r="BE503" i="1"/>
  <c r="BE502" i="1"/>
  <c r="AS502" i="1"/>
  <c r="BE501" i="1"/>
  <c r="BE500" i="1"/>
  <c r="AS500" i="1"/>
  <c r="BE499" i="1"/>
  <c r="BE498" i="1"/>
  <c r="AS498" i="1"/>
  <c r="D497" i="1"/>
  <c r="BF497" i="1"/>
  <c r="BE496" i="1"/>
  <c r="AS496" i="1"/>
  <c r="D495" i="1"/>
  <c r="BF495" i="1"/>
  <c r="BE494" i="1"/>
  <c r="AS494" i="1"/>
  <c r="D493" i="1"/>
  <c r="BF493" i="1"/>
  <c r="BE492" i="1"/>
  <c r="AS492" i="1"/>
  <c r="D491" i="1"/>
  <c r="BF491" i="1"/>
  <c r="BE490" i="1"/>
  <c r="AS490" i="1"/>
  <c r="BE489" i="1"/>
  <c r="BE488" i="1"/>
  <c r="AS488" i="1"/>
  <c r="BE487" i="1"/>
  <c r="BE486" i="1"/>
  <c r="AS486" i="1"/>
  <c r="BE485" i="1"/>
  <c r="BE484" i="1"/>
  <c r="AS484" i="1"/>
  <c r="BE483" i="1"/>
  <c r="BE482" i="1"/>
  <c r="AS482" i="1"/>
  <c r="BE481" i="1"/>
  <c r="BE480" i="1"/>
  <c r="AS480" i="1"/>
  <c r="BE479" i="1"/>
  <c r="BE478" i="1"/>
  <c r="AS478" i="1"/>
  <c r="BE477" i="1"/>
  <c r="BE476" i="1"/>
  <c r="AS476" i="1"/>
  <c r="BE475" i="1"/>
  <c r="BE474" i="1"/>
  <c r="AS474" i="1"/>
  <c r="BE473" i="1"/>
  <c r="BE472" i="1"/>
  <c r="AS472" i="1"/>
  <c r="BE471" i="1"/>
  <c r="BE470" i="1"/>
  <c r="AS470" i="1"/>
  <c r="BE469" i="1"/>
  <c r="BE468" i="1"/>
  <c r="AS468" i="1"/>
  <c r="BE467" i="1"/>
  <c r="BE466" i="1"/>
  <c r="AS466" i="1"/>
  <c r="BE465" i="1"/>
  <c r="BE464" i="1"/>
  <c r="AS464" i="1"/>
  <c r="BE463" i="1"/>
  <c r="BE462" i="1"/>
  <c r="AS462" i="1"/>
  <c r="BE461" i="1"/>
  <c r="BE460" i="1"/>
  <c r="AS460" i="1"/>
  <c r="BE459" i="1"/>
  <c r="BE458" i="1"/>
  <c r="AS458" i="1"/>
  <c r="BE457" i="1"/>
  <c r="BE456" i="1"/>
  <c r="AS456" i="1"/>
  <c r="BE455" i="1"/>
  <c r="BE454" i="1"/>
  <c r="AS454" i="1"/>
  <c r="BE453" i="1"/>
  <c r="BE452" i="1"/>
  <c r="AS452" i="1"/>
  <c r="BE451" i="1"/>
  <c r="BE450" i="1"/>
  <c r="AS450" i="1"/>
  <c r="BE449" i="1"/>
  <c r="BE448" i="1"/>
  <c r="AS448" i="1"/>
  <c r="D447" i="1"/>
  <c r="BF447" i="1"/>
  <c r="BE446" i="1"/>
  <c r="AS446" i="1"/>
  <c r="D445" i="1"/>
  <c r="BF445" i="1"/>
  <c r="BE444" i="1"/>
  <c r="AS444" i="1"/>
  <c r="D443" i="1"/>
  <c r="BF443" i="1"/>
  <c r="BE442" i="1"/>
  <c r="AS442" i="1"/>
  <c r="D441" i="1"/>
  <c r="BF441" i="1"/>
  <c r="BE440" i="1"/>
  <c r="AS440" i="1"/>
  <c r="BE439" i="1"/>
  <c r="BE438" i="1"/>
  <c r="AS438" i="1"/>
  <c r="BE437" i="1"/>
  <c r="BE436" i="1"/>
  <c r="AS436" i="1"/>
  <c r="BE435" i="1"/>
  <c r="BE434" i="1"/>
  <c r="AS434" i="1"/>
  <c r="BE433" i="1"/>
  <c r="BE432" i="1"/>
  <c r="AS432" i="1"/>
  <c r="BE431" i="1"/>
  <c r="BE430" i="1"/>
  <c r="AS430" i="1"/>
  <c r="BE429" i="1"/>
  <c r="BE428" i="1"/>
  <c r="AS428" i="1"/>
  <c r="BE427" i="1"/>
  <c r="BE426" i="1"/>
  <c r="AS426" i="1"/>
  <c r="BE425" i="1"/>
  <c r="BE424" i="1"/>
  <c r="AS424" i="1"/>
  <c r="BE423" i="1"/>
  <c r="BE422" i="1"/>
  <c r="AS422" i="1"/>
  <c r="BE421" i="1"/>
  <c r="BE420" i="1"/>
  <c r="AS420" i="1"/>
  <c r="BE419" i="1"/>
  <c r="BE418" i="1"/>
  <c r="AS418" i="1"/>
  <c r="BE417" i="1"/>
  <c r="BE416" i="1"/>
  <c r="AS416" i="1"/>
  <c r="BE415" i="1"/>
  <c r="BE414" i="1"/>
  <c r="AS414" i="1"/>
  <c r="BE413" i="1"/>
  <c r="BE412" i="1"/>
  <c r="AS412" i="1"/>
  <c r="BE411" i="1"/>
  <c r="BE410" i="1"/>
  <c r="AS410" i="1"/>
  <c r="BE409" i="1"/>
  <c r="BE408" i="1"/>
  <c r="AS408" i="1"/>
  <c r="BE407" i="1"/>
  <c r="BE406" i="1"/>
  <c r="AS406" i="1"/>
  <c r="BE405" i="1"/>
  <c r="BE404" i="1"/>
  <c r="AS404" i="1"/>
  <c r="BE403" i="1"/>
  <c r="BE402" i="1"/>
  <c r="BE401" i="1"/>
  <c r="BE400" i="1"/>
  <c r="AE401" i="1"/>
  <c r="BJ401" i="1" s="1"/>
  <c r="BE399" i="1"/>
  <c r="BE398" i="1"/>
  <c r="BE397" i="1"/>
  <c r="BE396" i="1"/>
  <c r="BE395" i="1"/>
  <c r="AS395" i="1"/>
  <c r="BE394" i="1"/>
  <c r="AS394" i="1"/>
  <c r="BE393" i="1"/>
  <c r="AS393" i="1"/>
  <c r="BE392" i="1"/>
  <c r="AS392" i="1"/>
  <c r="BE391" i="1"/>
  <c r="AS391" i="1"/>
  <c r="BE390" i="1"/>
  <c r="AS390" i="1"/>
  <c r="BE389" i="1"/>
  <c r="AS389" i="1"/>
  <c r="BE388" i="1"/>
  <c r="AS388" i="1"/>
  <c r="BE387" i="1"/>
  <c r="AS387" i="1"/>
  <c r="BE386" i="1"/>
  <c r="AS386" i="1"/>
  <c r="BE385" i="1"/>
  <c r="AS385" i="1"/>
  <c r="BE384" i="1"/>
  <c r="AS384" i="1"/>
  <c r="BE383" i="1"/>
  <c r="AS383" i="1"/>
  <c r="BE382" i="1"/>
  <c r="AS382" i="1"/>
  <c r="BE381" i="1"/>
  <c r="AS381" i="1"/>
  <c r="BE380" i="1"/>
  <c r="AS380" i="1"/>
  <c r="BE379" i="1"/>
  <c r="AS379" i="1"/>
  <c r="BE378" i="1"/>
  <c r="AS378" i="1"/>
  <c r="BE377" i="1"/>
  <c r="AS377" i="1"/>
  <c r="BE376" i="1"/>
  <c r="AS376" i="1"/>
  <c r="BE375" i="1"/>
  <c r="AS375" i="1"/>
  <c r="BE374" i="1"/>
  <c r="AS374" i="1"/>
  <c r="BE373" i="1"/>
  <c r="AS373" i="1"/>
  <c r="BE372" i="1"/>
  <c r="AS372" i="1"/>
  <c r="BE371" i="1"/>
  <c r="AS371" i="1"/>
  <c r="BE370" i="1"/>
  <c r="AS370" i="1"/>
  <c r="BE369" i="1"/>
  <c r="AS369" i="1"/>
  <c r="BE368" i="1"/>
  <c r="AS368" i="1"/>
  <c r="BE367" i="1"/>
  <c r="AS367" i="1"/>
  <c r="BE366" i="1"/>
  <c r="AS366" i="1"/>
  <c r="BE365" i="1"/>
  <c r="AS365" i="1"/>
  <c r="BE364" i="1"/>
  <c r="AS364" i="1"/>
  <c r="BE363" i="1"/>
  <c r="AS363" i="1"/>
  <c r="BE362" i="1"/>
  <c r="AS362" i="1"/>
  <c r="BE361" i="1"/>
  <c r="AS361" i="1"/>
  <c r="BE360" i="1"/>
  <c r="AS360" i="1"/>
  <c r="BE359" i="1"/>
  <c r="AS359" i="1"/>
  <c r="BE358" i="1"/>
  <c r="AS358" i="1"/>
  <c r="BE357" i="1"/>
  <c r="AS357" i="1"/>
  <c r="BE356" i="1"/>
  <c r="AS356" i="1"/>
  <c r="BE355" i="1"/>
  <c r="AS355" i="1"/>
  <c r="BE354" i="1"/>
  <c r="AS354" i="1"/>
  <c r="BE353" i="1"/>
  <c r="AS353" i="1"/>
  <c r="BE352" i="1"/>
  <c r="AS352" i="1"/>
  <c r="BE351" i="1"/>
  <c r="AS351" i="1"/>
  <c r="BE350" i="1"/>
  <c r="AS350" i="1"/>
  <c r="BE349" i="1"/>
  <c r="AS349" i="1"/>
  <c r="BE348" i="1"/>
  <c r="AS348" i="1"/>
  <c r="BE347" i="1"/>
  <c r="AS347" i="1"/>
  <c r="BE346" i="1"/>
  <c r="AS346" i="1"/>
  <c r="D345" i="1"/>
  <c r="BF345" i="1"/>
  <c r="D344" i="1"/>
  <c r="BF344" i="1"/>
  <c r="D343" i="1"/>
  <c r="BF343" i="1"/>
  <c r="D342" i="1"/>
  <c r="BF342" i="1"/>
  <c r="D341" i="1"/>
  <c r="BF341" i="1"/>
  <c r="BE340" i="1"/>
  <c r="AS340" i="1"/>
  <c r="BE339" i="1"/>
  <c r="AS339" i="1"/>
  <c r="BE338" i="1"/>
  <c r="AS338" i="1"/>
  <c r="BE337" i="1"/>
  <c r="AS337" i="1"/>
  <c r="BE336" i="1"/>
  <c r="AS336" i="1"/>
  <c r="BE335" i="1"/>
  <c r="AS335" i="1"/>
  <c r="BE334" i="1"/>
  <c r="AS334" i="1"/>
  <c r="BE333" i="1"/>
  <c r="AS333" i="1"/>
  <c r="BE332" i="1"/>
  <c r="AS332" i="1"/>
  <c r="BE331" i="1"/>
  <c r="AS331" i="1"/>
  <c r="BE330" i="1"/>
  <c r="AS330" i="1"/>
  <c r="BE329" i="1"/>
  <c r="AS329" i="1"/>
  <c r="BE328" i="1"/>
  <c r="AS328" i="1"/>
  <c r="BE327" i="1"/>
  <c r="AS327" i="1"/>
  <c r="BE326" i="1"/>
  <c r="AS326" i="1"/>
  <c r="BE325" i="1"/>
  <c r="AS325" i="1"/>
  <c r="BE324" i="1"/>
  <c r="AS324" i="1"/>
  <c r="BE323" i="1"/>
  <c r="AS323" i="1"/>
  <c r="BE322" i="1"/>
  <c r="AS322" i="1"/>
  <c r="BE321" i="1"/>
  <c r="AS321" i="1"/>
  <c r="BE320" i="1"/>
  <c r="AS320" i="1"/>
  <c r="BE319" i="1"/>
  <c r="AS319" i="1"/>
  <c r="BE318" i="1"/>
  <c r="BE317" i="1"/>
  <c r="BE316" i="1"/>
  <c r="BE315" i="1"/>
  <c r="BE314" i="1"/>
  <c r="BE313" i="1"/>
  <c r="BE312" i="1"/>
  <c r="BE311" i="1"/>
  <c r="BE310" i="1"/>
  <c r="BE309" i="1"/>
  <c r="AS309" i="1"/>
  <c r="BE308" i="1"/>
  <c r="BE307" i="1"/>
  <c r="AS307" i="1"/>
  <c r="BE306" i="1"/>
  <c r="BE305" i="1"/>
  <c r="BE304" i="1"/>
  <c r="BE303" i="1"/>
  <c r="AS303" i="1"/>
  <c r="BE302" i="1"/>
  <c r="AS302" i="1"/>
  <c r="BE301" i="1"/>
  <c r="AS301" i="1"/>
  <c r="BE300" i="1"/>
  <c r="AS300" i="1"/>
  <c r="BE299" i="1"/>
  <c r="AS299" i="1"/>
  <c r="BE298" i="1"/>
  <c r="AS298" i="1"/>
  <c r="BE297" i="1"/>
  <c r="AS297" i="1"/>
  <c r="BE296" i="1"/>
  <c r="AS296" i="1"/>
  <c r="BE295" i="1"/>
  <c r="AS295" i="1"/>
  <c r="BE294" i="1"/>
  <c r="AS294" i="1"/>
  <c r="BE293" i="1"/>
  <c r="AS293" i="1"/>
  <c r="BE292" i="1"/>
  <c r="AS292" i="1"/>
  <c r="BE291" i="1"/>
  <c r="AS291" i="1"/>
  <c r="BE290" i="1"/>
  <c r="AS290" i="1"/>
  <c r="BE289" i="1"/>
  <c r="AS289" i="1"/>
  <c r="BE288" i="1"/>
  <c r="AS288" i="1"/>
  <c r="BE287" i="1"/>
  <c r="AS287" i="1"/>
  <c r="BE286" i="1"/>
  <c r="AS286" i="1"/>
  <c r="BE285" i="1"/>
  <c r="AS285" i="1"/>
  <c r="BE284" i="1"/>
  <c r="AS284" i="1"/>
  <c r="AE284" i="1"/>
  <c r="BJ284" i="1" s="1"/>
  <c r="BE283" i="1"/>
  <c r="AS283" i="1"/>
  <c r="BE282" i="1"/>
  <c r="AS282" i="1"/>
  <c r="BE281" i="1"/>
  <c r="AS281" i="1"/>
  <c r="BE280" i="1"/>
  <c r="AS280" i="1"/>
  <c r="BE279" i="1"/>
  <c r="AS279" i="1"/>
  <c r="BE278" i="1"/>
  <c r="AS278" i="1"/>
  <c r="BE277" i="1"/>
  <c r="AS277" i="1"/>
  <c r="BE276" i="1"/>
  <c r="AS276" i="1"/>
  <c r="BE275" i="1"/>
  <c r="AS275" i="1"/>
  <c r="AA274" i="1"/>
  <c r="AD275" i="1" s="1"/>
  <c r="BM275" i="1" s="1"/>
  <c r="AE275" i="1"/>
  <c r="BJ275" i="1" s="1"/>
  <c r="BE274" i="1"/>
  <c r="AS274" i="1"/>
  <c r="BE273" i="1"/>
  <c r="AS273" i="1"/>
  <c r="BE272" i="1"/>
  <c r="AS272" i="1"/>
  <c r="BE271" i="1"/>
  <c r="AS271" i="1"/>
  <c r="BE270" i="1"/>
  <c r="AS270" i="1"/>
  <c r="BE269" i="1"/>
  <c r="AS269" i="1"/>
  <c r="BE268" i="1"/>
  <c r="AS268" i="1"/>
  <c r="BE267" i="1"/>
  <c r="AS267" i="1"/>
  <c r="BE266" i="1"/>
  <c r="AS266" i="1"/>
  <c r="AA265" i="1"/>
  <c r="AD266" i="1" s="1"/>
  <c r="BM266" i="1" s="1"/>
  <c r="E265" i="1" s="1"/>
  <c r="AE266" i="1"/>
  <c r="BJ266" i="1" s="1"/>
  <c r="B265" i="1" s="1"/>
  <c r="BE265" i="1"/>
  <c r="BE264" i="1"/>
  <c r="BE263" i="1"/>
  <c r="BE262" i="1"/>
  <c r="BE261" i="1"/>
  <c r="BE260" i="1"/>
  <c r="BE259" i="1"/>
  <c r="BE258" i="1"/>
  <c r="BE257" i="1"/>
  <c r="AS257" i="1"/>
  <c r="AA256" i="1"/>
  <c r="AD257" i="1" s="1"/>
  <c r="BM257" i="1" s="1"/>
  <c r="AE257" i="1"/>
  <c r="BJ257" i="1" s="1"/>
  <c r="BE256" i="1"/>
  <c r="BE255" i="1"/>
  <c r="AS255" i="1"/>
  <c r="BE254" i="1"/>
  <c r="BE253" i="1"/>
  <c r="AS253" i="1"/>
  <c r="BE252" i="1"/>
  <c r="BE251" i="1"/>
  <c r="AS251" i="1"/>
  <c r="BE250" i="1"/>
  <c r="BE249" i="1"/>
  <c r="AS249" i="1"/>
  <c r="BE248" i="1"/>
  <c r="AA247" i="1"/>
  <c r="AD248" i="1" s="1"/>
  <c r="BM248" i="1" s="1"/>
  <c r="E247" i="1" s="1"/>
  <c r="AE248" i="1"/>
  <c r="BJ248" i="1" s="1"/>
  <c r="B247" i="1" s="1"/>
  <c r="BE247" i="1"/>
  <c r="AS247" i="1"/>
  <c r="BE246" i="1"/>
  <c r="BE245" i="1"/>
  <c r="AS245" i="1"/>
  <c r="BE244" i="1"/>
  <c r="BE243" i="1"/>
  <c r="AS243" i="1"/>
  <c r="BE242" i="1"/>
  <c r="BE241" i="1"/>
  <c r="AS241" i="1"/>
  <c r="BE240" i="1"/>
  <c r="BE239" i="1"/>
  <c r="AS239" i="1"/>
  <c r="AA238" i="1"/>
  <c r="AD239" i="1" s="1"/>
  <c r="BM239" i="1" s="1"/>
  <c r="AE239" i="1"/>
  <c r="BJ239" i="1" s="1"/>
  <c r="BE238" i="1"/>
  <c r="BE237" i="1"/>
  <c r="AS237" i="1"/>
  <c r="BE236" i="1"/>
  <c r="BE235" i="1"/>
  <c r="AS235" i="1"/>
  <c r="BE234" i="1"/>
  <c r="BE233" i="1"/>
  <c r="AS233" i="1"/>
  <c r="BE232" i="1"/>
  <c r="BE231" i="1"/>
  <c r="AS231" i="1"/>
  <c r="BE230" i="1"/>
  <c r="AA229" i="1"/>
  <c r="AD230" i="1" s="1"/>
  <c r="BM230" i="1" s="1"/>
  <c r="E229" i="1" s="1"/>
  <c r="AE230" i="1"/>
  <c r="BJ230" i="1" s="1"/>
  <c r="B229" i="1" s="1"/>
  <c r="BE229" i="1"/>
  <c r="AS229" i="1"/>
  <c r="BE228" i="1"/>
  <c r="BE227" i="1"/>
  <c r="AS227" i="1"/>
  <c r="BE226" i="1"/>
  <c r="BE225" i="1"/>
  <c r="AS225" i="1"/>
  <c r="BE224" i="1"/>
  <c r="BE223" i="1"/>
  <c r="AS223" i="1"/>
  <c r="BE222" i="1"/>
  <c r="BE221" i="1"/>
  <c r="AS221" i="1"/>
  <c r="AA220" i="1"/>
  <c r="AD221" i="1" s="1"/>
  <c r="BM221" i="1" s="1"/>
  <c r="AE221" i="1"/>
  <c r="BJ221" i="1" s="1"/>
  <c r="BE220" i="1"/>
  <c r="BE219" i="1"/>
  <c r="AS219" i="1"/>
  <c r="BE218" i="1"/>
  <c r="BE217" i="1"/>
  <c r="AS217" i="1"/>
  <c r="BE216" i="1"/>
  <c r="BE215" i="1"/>
  <c r="AS215" i="1"/>
  <c r="BE214" i="1"/>
  <c r="BE213" i="1"/>
  <c r="AS213" i="1"/>
  <c r="BE212" i="1"/>
  <c r="AA211" i="1"/>
  <c r="AD212" i="1" s="1"/>
  <c r="BM212" i="1" s="1"/>
  <c r="E211" i="1" s="1"/>
  <c r="AE212" i="1"/>
  <c r="BJ212" i="1" s="1"/>
  <c r="B211" i="1" s="1"/>
  <c r="BE211" i="1"/>
  <c r="AS211" i="1"/>
  <c r="BE210" i="1"/>
  <c r="BE209" i="1"/>
  <c r="AS209" i="1"/>
  <c r="BE208" i="1"/>
  <c r="BE207" i="1"/>
  <c r="AS207" i="1"/>
  <c r="BE206" i="1"/>
  <c r="BE205" i="1"/>
  <c r="AS205" i="1"/>
  <c r="BE204" i="1"/>
  <c r="BE203" i="1"/>
  <c r="AS203" i="1"/>
  <c r="AA202" i="1"/>
  <c r="AD203" i="1" s="1"/>
  <c r="BM203" i="1" s="1"/>
  <c r="AE203" i="1"/>
  <c r="BJ203" i="1" s="1"/>
  <c r="BE202" i="1"/>
  <c r="BE201" i="1"/>
  <c r="AS201" i="1"/>
  <c r="BE200" i="1"/>
  <c r="BE199" i="1"/>
  <c r="AS199" i="1"/>
  <c r="BE198" i="1"/>
  <c r="BE197" i="1"/>
  <c r="AS197" i="1"/>
  <c r="BE196" i="1"/>
  <c r="BE195" i="1"/>
  <c r="AS195" i="1"/>
  <c r="BE194" i="1"/>
  <c r="AJ199" i="1"/>
  <c r="AJ197" i="1"/>
  <c r="AJ195" i="1"/>
  <c r="AJ200" i="1"/>
  <c r="AJ198" i="1"/>
  <c r="AJ196" i="1"/>
  <c r="AK194" i="1"/>
  <c r="AU199" i="1"/>
  <c r="AU197" i="1"/>
  <c r="AU195" i="1"/>
  <c r="AU200" i="1"/>
  <c r="AU198" i="1"/>
  <c r="AU196" i="1"/>
  <c r="AU194" i="1"/>
  <c r="AM364" i="1"/>
  <c r="AP365" i="1" s="1"/>
  <c r="BK365" i="1" s="1"/>
  <c r="B364" i="1" s="1"/>
  <c r="AM362" i="1"/>
  <c r="AM360" i="1"/>
  <c r="AM358" i="1"/>
  <c r="AM310" i="1"/>
  <c r="AP311" i="1" s="1"/>
  <c r="BK311" i="1" s="1"/>
  <c r="B310" i="1" s="1"/>
  <c r="AL310" i="1"/>
  <c r="AO311" i="1" s="1"/>
  <c r="BN311" i="1" s="1"/>
  <c r="AL309" i="1"/>
  <c r="AL306" i="1"/>
  <c r="AN326" i="1"/>
  <c r="AN324" i="1"/>
  <c r="AN322" i="1"/>
  <c r="AN320" i="1"/>
  <c r="AN318" i="1"/>
  <c r="AL304" i="1"/>
  <c r="AL302" i="1"/>
  <c r="AL300" i="1"/>
  <c r="AL299" i="1"/>
  <c r="AL298" i="1"/>
  <c r="AL297" i="1"/>
  <c r="AL295" i="1"/>
  <c r="AL293" i="1"/>
  <c r="AA284" i="1"/>
  <c r="AA281" i="1"/>
  <c r="AA279" i="1"/>
  <c r="AV201" i="1"/>
  <c r="AX201" i="1" s="1"/>
  <c r="AV200" i="1"/>
  <c r="AY200" i="1" s="1"/>
  <c r="AV199" i="1"/>
  <c r="AV198" i="1"/>
  <c r="AY198" i="1" s="1"/>
  <c r="AV197" i="1"/>
  <c r="AX197" i="1" s="1"/>
  <c r="AV196" i="1"/>
  <c r="AY196" i="1" s="1"/>
  <c r="AV195" i="1"/>
  <c r="AX195" i="1" s="1"/>
  <c r="AV194" i="1"/>
  <c r="AY194" i="1" s="1"/>
  <c r="AY298" i="1"/>
  <c r="AY297" i="1"/>
  <c r="AY296" i="1"/>
  <c r="AY295" i="1"/>
  <c r="AY294" i="1"/>
  <c r="AY293" i="1"/>
  <c r="AY292" i="1"/>
  <c r="AY291" i="1"/>
  <c r="AK200" i="1"/>
  <c r="AN200" i="1" s="1"/>
  <c r="AK198" i="1"/>
  <c r="AN198" i="1" s="1"/>
  <c r="AK196" i="1"/>
  <c r="AN196" i="1" s="1"/>
  <c r="AN273" i="1"/>
  <c r="AN271" i="1"/>
  <c r="AN269" i="1"/>
  <c r="AN267" i="1"/>
  <c r="AK201" i="1"/>
  <c r="AK199" i="1"/>
  <c r="AN199" i="1" s="1"/>
  <c r="AK197" i="1"/>
  <c r="AK195" i="1"/>
  <c r="AL213" i="1"/>
  <c r="AN272" i="1"/>
  <c r="AN270" i="1"/>
  <c r="AN268" i="1"/>
  <c r="AN266" i="1"/>
  <c r="AJ194" i="1"/>
  <c r="AY531" i="1"/>
  <c r="AY530" i="1"/>
  <c r="AA530" i="1"/>
  <c r="AY529" i="1"/>
  <c r="AY528" i="1"/>
  <c r="AA528" i="1"/>
  <c r="AY527" i="1"/>
  <c r="AY526" i="1"/>
  <c r="AY525" i="1"/>
  <c r="AY524" i="1"/>
  <c r="AA524" i="1"/>
  <c r="AY523" i="1"/>
  <c r="AA506" i="1"/>
  <c r="AY505" i="1"/>
  <c r="AY504" i="1"/>
  <c r="AA504" i="1"/>
  <c r="AY503" i="1"/>
  <c r="AY502" i="1"/>
  <c r="AA502" i="1"/>
  <c r="AY501" i="1"/>
  <c r="AY500" i="1"/>
  <c r="AA500" i="1"/>
  <c r="AY499" i="1"/>
  <c r="AY498" i="1"/>
  <c r="AA455" i="1"/>
  <c r="AY454" i="1"/>
  <c r="AA453" i="1"/>
  <c r="AY452" i="1"/>
  <c r="AA451" i="1"/>
  <c r="AY450" i="1"/>
  <c r="AA449" i="1"/>
  <c r="AY448" i="1"/>
  <c r="AN403" i="1"/>
  <c r="AN402" i="1"/>
  <c r="AN401" i="1"/>
  <c r="AN400" i="1"/>
  <c r="AN399" i="1"/>
  <c r="AN398" i="1"/>
  <c r="AN397" i="1"/>
  <c r="AN396" i="1"/>
  <c r="AN395" i="1"/>
  <c r="AN394" i="1"/>
  <c r="AN393" i="1"/>
  <c r="AN392" i="1"/>
  <c r="AN391" i="1"/>
  <c r="AN390" i="1"/>
  <c r="AN389" i="1"/>
  <c r="AN388" i="1"/>
  <c r="AN387" i="1"/>
  <c r="AN386" i="1"/>
  <c r="AN385" i="1"/>
  <c r="AN384" i="1"/>
  <c r="AN383" i="1"/>
  <c r="AN382" i="1"/>
  <c r="AN381" i="1"/>
  <c r="AN380" i="1"/>
  <c r="AN379" i="1"/>
  <c r="AN378" i="1"/>
  <c r="AN377" i="1"/>
  <c r="AN376" i="1"/>
  <c r="AN375" i="1"/>
  <c r="AN374" i="1"/>
  <c r="AY340" i="1"/>
  <c r="AY339" i="1"/>
  <c r="AY338" i="1"/>
  <c r="AY337" i="1"/>
  <c r="AY316" i="1"/>
  <c r="AY314" i="1"/>
  <c r="AY275" i="1"/>
  <c r="AY273" i="1"/>
  <c r="AL532" i="1"/>
  <c r="AM532" i="1"/>
  <c r="AL530" i="1"/>
  <c r="AM530" i="1"/>
  <c r="AL528" i="1"/>
  <c r="AM528" i="1"/>
  <c r="AX519" i="1"/>
  <c r="AW519" i="1"/>
  <c r="AL524" i="1"/>
  <c r="AM524" i="1"/>
  <c r="AX515" i="1"/>
  <c r="AW515" i="1"/>
  <c r="AL514" i="1"/>
  <c r="AM514" i="1"/>
  <c r="AL512" i="1"/>
  <c r="AM512" i="1"/>
  <c r="AL510" i="1"/>
  <c r="AM510" i="1"/>
  <c r="AL508" i="1"/>
  <c r="AO509" i="1" s="1"/>
  <c r="BN509" i="1" s="1"/>
  <c r="E508" i="1" s="1"/>
  <c r="AM508" i="1"/>
  <c r="AP509" i="1" s="1"/>
  <c r="BK509" i="1" s="1"/>
  <c r="B508" i="1" s="1"/>
  <c r="AL506" i="1"/>
  <c r="AM506" i="1"/>
  <c r="AL504" i="1"/>
  <c r="AM504" i="1"/>
  <c r="AL502" i="1"/>
  <c r="AM502" i="1"/>
  <c r="AL500" i="1"/>
  <c r="AM500" i="1"/>
  <c r="AL498" i="1"/>
  <c r="AM498" i="1"/>
  <c r="AL490" i="1"/>
  <c r="AO491" i="1" s="1"/>
  <c r="BN491" i="1" s="1"/>
  <c r="E490" i="1" s="1"/>
  <c r="AM490" i="1"/>
  <c r="AP491" i="1" s="1"/>
  <c r="BK491" i="1" s="1"/>
  <c r="B490" i="1" s="1"/>
  <c r="AX481" i="1"/>
  <c r="BA482" i="1" s="1"/>
  <c r="BL482" i="1" s="1"/>
  <c r="AW481" i="1"/>
  <c r="AZ482" i="1" s="1"/>
  <c r="BO482" i="1" s="1"/>
  <c r="AL486" i="1"/>
  <c r="AM486" i="1"/>
  <c r="AX477" i="1"/>
  <c r="AW477" i="1"/>
  <c r="AL535" i="1"/>
  <c r="AM535" i="1"/>
  <c r="AL533" i="1"/>
  <c r="AM533" i="1"/>
  <c r="AL531" i="1"/>
  <c r="AM531" i="1"/>
  <c r="AL529" i="1"/>
  <c r="AM529" i="1"/>
  <c r="AL527" i="1"/>
  <c r="AM527" i="1"/>
  <c r="AL525" i="1"/>
  <c r="AM525" i="1"/>
  <c r="AL523" i="1"/>
  <c r="AM523" i="1"/>
  <c r="AL521" i="1"/>
  <c r="AM521" i="1"/>
  <c r="AL475" i="1"/>
  <c r="AM475" i="1"/>
  <c r="AL473" i="1"/>
  <c r="AM473" i="1"/>
  <c r="AL471" i="1"/>
  <c r="AM471" i="1"/>
  <c r="AL461" i="1"/>
  <c r="AM461" i="1"/>
  <c r="AL459" i="1"/>
  <c r="AM459" i="1"/>
  <c r="AL457" i="1"/>
  <c r="AM457" i="1"/>
  <c r="AL455" i="1"/>
  <c r="AM455" i="1"/>
  <c r="AL453" i="1"/>
  <c r="AM453" i="1"/>
  <c r="AL443" i="1"/>
  <c r="AM443" i="1"/>
  <c r="AL441" i="1"/>
  <c r="AM441" i="1"/>
  <c r="AL439" i="1"/>
  <c r="AM439" i="1"/>
  <c r="AL437" i="1"/>
  <c r="AM437" i="1"/>
  <c r="AL435" i="1"/>
  <c r="AM435" i="1"/>
  <c r="AL425" i="1"/>
  <c r="AM425" i="1"/>
  <c r="AL423" i="1"/>
  <c r="AM423" i="1"/>
  <c r="AL421" i="1"/>
  <c r="AM421" i="1"/>
  <c r="AL419" i="1"/>
  <c r="AM419" i="1"/>
  <c r="AX410" i="1"/>
  <c r="AW410" i="1"/>
  <c r="AL417" i="1"/>
  <c r="AM417" i="1"/>
  <c r="AX408" i="1"/>
  <c r="AW408" i="1"/>
  <c r="AL415" i="1"/>
  <c r="AM415" i="1"/>
  <c r="AX406" i="1"/>
  <c r="AW406" i="1"/>
  <c r="AL413" i="1"/>
  <c r="AM413" i="1"/>
  <c r="AX404" i="1"/>
  <c r="AW404" i="1"/>
  <c r="AL411" i="1"/>
  <c r="AM411" i="1"/>
  <c r="AL409" i="1"/>
  <c r="AO410" i="1" s="1"/>
  <c r="BN410" i="1" s="1"/>
  <c r="AM409" i="1"/>
  <c r="AP410" i="1" s="1"/>
  <c r="BK410" i="1" s="1"/>
  <c r="B409" i="1" s="1"/>
  <c r="AL407" i="1"/>
  <c r="AM407" i="1"/>
  <c r="AL405" i="1"/>
  <c r="AM405" i="1"/>
  <c r="AW372" i="1"/>
  <c r="AX372" i="1"/>
  <c r="AW370" i="1"/>
  <c r="AX370" i="1"/>
  <c r="AW368" i="1"/>
  <c r="AX368" i="1"/>
  <c r="AW366" i="1"/>
  <c r="AX366" i="1"/>
  <c r="AX409" i="1"/>
  <c r="BA410" i="1" s="1"/>
  <c r="BL410" i="1" s="1"/>
  <c r="AW409" i="1"/>
  <c r="AZ410" i="1" s="1"/>
  <c r="BO410" i="1" s="1"/>
  <c r="AX407" i="1"/>
  <c r="AW407" i="1"/>
  <c r="AX405" i="1"/>
  <c r="AW405" i="1"/>
  <c r="AX403" i="1"/>
  <c r="AW403" i="1"/>
  <c r="AN532" i="1"/>
  <c r="AN528" i="1"/>
  <c r="AN524" i="1"/>
  <c r="AN518" i="1"/>
  <c r="AN514" i="1"/>
  <c r="AN512" i="1"/>
  <c r="AY477" i="1"/>
  <c r="AN510" i="1"/>
  <c r="AN506" i="1"/>
  <c r="AL476" i="1"/>
  <c r="AN467" i="1"/>
  <c r="AM466" i="1"/>
  <c r="AL472" i="1"/>
  <c r="AO473" i="1" s="1"/>
  <c r="BN473" i="1" s="1"/>
  <c r="E472" i="1" s="1"/>
  <c r="AN463" i="1"/>
  <c r="AL470" i="1"/>
  <c r="AN461" i="1"/>
  <c r="AM460" i="1"/>
  <c r="AL466" i="1"/>
  <c r="AN457" i="1"/>
  <c r="AM456" i="1"/>
  <c r="AL462" i="1"/>
  <c r="AN453" i="1"/>
  <c r="AM452" i="1"/>
  <c r="AL458" i="1"/>
  <c r="AN449" i="1"/>
  <c r="AM448" i="1"/>
  <c r="AL454" i="1"/>
  <c r="AO455" i="1" s="1"/>
  <c r="BN455" i="1" s="1"/>
  <c r="E454" i="1" s="1"/>
  <c r="AN445" i="1"/>
  <c r="AL452" i="1"/>
  <c r="AN443" i="1"/>
  <c r="AM442" i="1"/>
  <c r="AL448" i="1"/>
  <c r="AN439" i="1"/>
  <c r="AM438" i="1"/>
  <c r="AL444" i="1"/>
  <c r="AN435" i="1"/>
  <c r="AM434" i="1"/>
  <c r="AL440" i="1"/>
  <c r="AN431" i="1"/>
  <c r="AM430" i="1"/>
  <c r="AL436" i="1"/>
  <c r="AO437" i="1" s="1"/>
  <c r="BN437" i="1" s="1"/>
  <c r="E436" i="1" s="1"/>
  <c r="AN427" i="1"/>
  <c r="AL434" i="1"/>
  <c r="AN425" i="1"/>
  <c r="AM424" i="1"/>
  <c r="AL430" i="1"/>
  <c r="AN421" i="1"/>
  <c r="AM420" i="1"/>
  <c r="AL426" i="1"/>
  <c r="AN417" i="1"/>
  <c r="AM416" i="1"/>
  <c r="AL422" i="1"/>
  <c r="AN413" i="1"/>
  <c r="AM412" i="1"/>
  <c r="AL418" i="1"/>
  <c r="AO419" i="1" s="1"/>
  <c r="BN419" i="1" s="1"/>
  <c r="E418" i="1" s="1"/>
  <c r="AL416" i="1"/>
  <c r="AL414" i="1"/>
  <c r="AL412" i="1"/>
  <c r="AL369" i="1"/>
  <c r="AN519" i="1"/>
  <c r="AN517" i="1"/>
  <c r="AN515" i="1"/>
  <c r="AN513" i="1"/>
  <c r="AN511" i="1"/>
  <c r="AN509" i="1"/>
  <c r="AN507" i="1"/>
  <c r="AN505" i="1"/>
  <c r="AN503" i="1"/>
  <c r="AN501" i="1"/>
  <c r="AN499" i="1"/>
  <c r="AN497" i="1"/>
  <c r="AN495" i="1"/>
  <c r="AN493" i="1"/>
  <c r="AN491" i="1"/>
  <c r="AN489" i="1"/>
  <c r="AN487" i="1"/>
  <c r="AN485" i="1"/>
  <c r="AN483" i="1"/>
  <c r="AN481" i="1"/>
  <c r="AN479" i="1"/>
  <c r="AN477" i="1"/>
  <c r="AM484" i="1"/>
  <c r="AM482" i="1"/>
  <c r="AM480" i="1"/>
  <c r="AM478" i="1"/>
  <c r="AY372" i="1"/>
  <c r="AY370" i="1"/>
  <c r="AY369" i="1"/>
  <c r="AY368" i="1"/>
  <c r="AL366" i="1"/>
  <c r="AL365" i="1"/>
  <c r="AY409" i="1"/>
  <c r="AY407" i="1"/>
  <c r="AY405" i="1"/>
  <c r="AY403" i="1"/>
  <c r="AM372" i="1"/>
  <c r="AM370" i="1"/>
  <c r="AM368" i="1"/>
  <c r="AM366" i="1"/>
  <c r="AX402" i="1"/>
  <c r="AX401" i="1"/>
  <c r="AX400" i="1"/>
  <c r="BA401" i="1" s="1"/>
  <c r="BL401" i="1" s="1"/>
  <c r="AX399" i="1"/>
  <c r="AX398" i="1"/>
  <c r="AX397" i="1"/>
  <c r="AX396" i="1"/>
  <c r="AX395" i="1"/>
  <c r="AX394" i="1"/>
  <c r="AX393" i="1"/>
  <c r="AX392" i="1"/>
  <c r="AX391" i="1"/>
  <c r="BA392" i="1" s="1"/>
  <c r="BL392" i="1" s="1"/>
  <c r="B391" i="1" s="1"/>
  <c r="AX390" i="1"/>
  <c r="AX389" i="1"/>
  <c r="AX388" i="1"/>
  <c r="AX387" i="1"/>
  <c r="AX386" i="1"/>
  <c r="AX385" i="1"/>
  <c r="AX384" i="1"/>
  <c r="AX383" i="1"/>
  <c r="AX382" i="1"/>
  <c r="BA383" i="1" s="1"/>
  <c r="BL383" i="1" s="1"/>
  <c r="B382" i="1" s="1"/>
  <c r="AX381" i="1"/>
  <c r="AX380" i="1"/>
  <c r="AX379" i="1"/>
  <c r="AX378" i="1"/>
  <c r="AX377" i="1"/>
  <c r="AX376" i="1"/>
  <c r="AX375" i="1"/>
  <c r="AX374" i="1"/>
  <c r="AM365" i="1"/>
  <c r="AA391" i="1"/>
  <c r="AD392" i="1" s="1"/>
  <c r="BM392" i="1" s="1"/>
  <c r="AA382" i="1"/>
  <c r="AD383" i="1" s="1"/>
  <c r="BM383" i="1" s="1"/>
  <c r="AW373" i="1"/>
  <c r="AZ374" i="1" s="1"/>
  <c r="BO374" i="1" s="1"/>
  <c r="AA373" i="1"/>
  <c r="AD374" i="1" s="1"/>
  <c r="BM374" i="1" s="1"/>
  <c r="E373" i="1" s="1"/>
  <c r="AL534" i="1"/>
  <c r="AM534" i="1"/>
  <c r="AL526" i="1"/>
  <c r="AO527" i="1" s="1"/>
  <c r="BN527" i="1" s="1"/>
  <c r="E526" i="1" s="1"/>
  <c r="AM526" i="1"/>
  <c r="AP527" i="1" s="1"/>
  <c r="BK527" i="1" s="1"/>
  <c r="B526" i="1" s="1"/>
  <c r="AX517" i="1"/>
  <c r="BA518" i="1" s="1"/>
  <c r="BL518" i="1" s="1"/>
  <c r="AW517" i="1"/>
  <c r="AZ518" i="1" s="1"/>
  <c r="BO518" i="1" s="1"/>
  <c r="AL522" i="1"/>
  <c r="AM522" i="1"/>
  <c r="AX513" i="1"/>
  <c r="AW513" i="1"/>
  <c r="AL518" i="1"/>
  <c r="AM518" i="1"/>
  <c r="AL516" i="1"/>
  <c r="AM516" i="1"/>
  <c r="AL496" i="1"/>
  <c r="AM496" i="1"/>
  <c r="AL494" i="1"/>
  <c r="AM494" i="1"/>
  <c r="AL492" i="1"/>
  <c r="AM492" i="1"/>
  <c r="AX483" i="1"/>
  <c r="AW483" i="1"/>
  <c r="AL488" i="1"/>
  <c r="AM488" i="1"/>
  <c r="AX479" i="1"/>
  <c r="AW479" i="1"/>
  <c r="AL469" i="1"/>
  <c r="AM469" i="1"/>
  <c r="AL467" i="1"/>
  <c r="AM467" i="1"/>
  <c r="AL465" i="1"/>
  <c r="AM465" i="1"/>
  <c r="AL463" i="1"/>
  <c r="AO464" i="1" s="1"/>
  <c r="BN464" i="1" s="1"/>
  <c r="E463" i="1" s="1"/>
  <c r="AM463" i="1"/>
  <c r="AP464" i="1" s="1"/>
  <c r="BK464" i="1" s="1"/>
  <c r="B463" i="1" s="1"/>
  <c r="AL451" i="1"/>
  <c r="AM451" i="1"/>
  <c r="AL449" i="1"/>
  <c r="AM449" i="1"/>
  <c r="AL447" i="1"/>
  <c r="AM447" i="1"/>
  <c r="AL445" i="1"/>
  <c r="AO446" i="1" s="1"/>
  <c r="BN446" i="1" s="1"/>
  <c r="E445" i="1" s="1"/>
  <c r="AM445" i="1"/>
  <c r="AP446" i="1" s="1"/>
  <c r="BK446" i="1" s="1"/>
  <c r="B445" i="1" s="1"/>
  <c r="AL433" i="1"/>
  <c r="AM433" i="1"/>
  <c r="AL431" i="1"/>
  <c r="AM431" i="1"/>
  <c r="AL429" i="1"/>
  <c r="AM429" i="1"/>
  <c r="AL427" i="1"/>
  <c r="AO428" i="1" s="1"/>
  <c r="BN428" i="1" s="1"/>
  <c r="E427" i="1" s="1"/>
  <c r="AM427" i="1"/>
  <c r="AP428" i="1" s="1"/>
  <c r="BK428" i="1" s="1"/>
  <c r="B427" i="1" s="1"/>
  <c r="AA409" i="1"/>
  <c r="AD410" i="1" s="1"/>
  <c r="BM410" i="1" s="1"/>
  <c r="E409" i="1" s="1"/>
  <c r="AL410" i="1"/>
  <c r="AM410" i="1"/>
  <c r="AL408" i="1"/>
  <c r="AM408" i="1"/>
  <c r="AL406" i="1"/>
  <c r="AM406" i="1"/>
  <c r="AL404" i="1"/>
  <c r="AM404" i="1"/>
  <c r="AW371" i="1"/>
  <c r="AX371" i="1"/>
  <c r="AW369" i="1"/>
  <c r="AX369" i="1"/>
  <c r="AW367" i="1"/>
  <c r="AX367" i="1"/>
  <c r="AW365" i="1"/>
  <c r="AX365" i="1"/>
  <c r="AL519" i="1"/>
  <c r="AM519" i="1"/>
  <c r="AL517" i="1"/>
  <c r="AO518" i="1" s="1"/>
  <c r="BN518" i="1" s="1"/>
  <c r="E517" i="1" s="1"/>
  <c r="AM517" i="1"/>
  <c r="AP518" i="1" s="1"/>
  <c r="BK518" i="1" s="1"/>
  <c r="B517" i="1" s="1"/>
  <c r="AL515" i="1"/>
  <c r="AM515" i="1"/>
  <c r="AL513" i="1"/>
  <c r="AM513" i="1"/>
  <c r="AL511" i="1"/>
  <c r="AM511" i="1"/>
  <c r="AL509" i="1"/>
  <c r="AM509" i="1"/>
  <c r="AL507" i="1"/>
  <c r="AM507" i="1"/>
  <c r="AL505" i="1"/>
  <c r="AM505" i="1"/>
  <c r="AL503" i="1"/>
  <c r="AM503" i="1"/>
  <c r="AL501" i="1"/>
  <c r="AM501" i="1"/>
  <c r="AL499" i="1"/>
  <c r="AO500" i="1" s="1"/>
  <c r="BN500" i="1" s="1"/>
  <c r="E499" i="1" s="1"/>
  <c r="AM499" i="1"/>
  <c r="AP500" i="1" s="1"/>
  <c r="BK500" i="1" s="1"/>
  <c r="B499" i="1" s="1"/>
  <c r="AL497" i="1"/>
  <c r="AM497" i="1"/>
  <c r="AL495" i="1"/>
  <c r="AM495" i="1"/>
  <c r="AL493" i="1"/>
  <c r="AM493" i="1"/>
  <c r="AL491" i="1"/>
  <c r="AM491" i="1"/>
  <c r="AL489" i="1"/>
  <c r="AM489" i="1"/>
  <c r="AL487" i="1"/>
  <c r="AM487" i="1"/>
  <c r="AL485" i="1"/>
  <c r="AM485" i="1"/>
  <c r="AL483" i="1"/>
  <c r="AM483" i="1"/>
  <c r="AL481" i="1"/>
  <c r="AO482" i="1" s="1"/>
  <c r="BN482" i="1" s="1"/>
  <c r="E481" i="1" s="1"/>
  <c r="AM481" i="1"/>
  <c r="AP482" i="1" s="1"/>
  <c r="BK482" i="1" s="1"/>
  <c r="B481" i="1" s="1"/>
  <c r="AL479" i="1"/>
  <c r="AM479" i="1"/>
  <c r="AL477" i="1"/>
  <c r="AM477" i="1"/>
  <c r="AN534" i="1"/>
  <c r="AN526" i="1"/>
  <c r="AN522" i="1"/>
  <c r="AN516" i="1"/>
  <c r="AY483" i="1"/>
  <c r="AY519" i="1"/>
  <c r="AN508" i="1"/>
  <c r="AY515" i="1"/>
  <c r="AN504" i="1"/>
  <c r="AN502" i="1"/>
  <c r="AN500" i="1"/>
  <c r="AN498" i="1"/>
  <c r="AN496" i="1"/>
  <c r="AN494" i="1"/>
  <c r="AN492" i="1"/>
  <c r="AN490" i="1"/>
  <c r="AN488" i="1"/>
  <c r="AN486" i="1"/>
  <c r="AM476" i="1"/>
  <c r="AN475" i="1"/>
  <c r="AM474" i="1"/>
  <c r="AN473" i="1"/>
  <c r="AM472" i="1"/>
  <c r="AP473" i="1" s="1"/>
  <c r="BK473" i="1" s="1"/>
  <c r="B472" i="1" s="1"/>
  <c r="AN471" i="1"/>
  <c r="AM470" i="1"/>
  <c r="AN469" i="1"/>
  <c r="AM468" i="1"/>
  <c r="AL474" i="1"/>
  <c r="AN465" i="1"/>
  <c r="AM464" i="1"/>
  <c r="AM462" i="1"/>
  <c r="AL468" i="1"/>
  <c r="AN459" i="1"/>
  <c r="AM458" i="1"/>
  <c r="AL464" i="1"/>
  <c r="AN455" i="1"/>
  <c r="AM454" i="1"/>
  <c r="AP455" i="1" s="1"/>
  <c r="BK455" i="1" s="1"/>
  <c r="B454" i="1" s="1"/>
  <c r="AL460" i="1"/>
  <c r="AN451" i="1"/>
  <c r="AM450" i="1"/>
  <c r="AL456" i="1"/>
  <c r="AN447" i="1"/>
  <c r="AM446" i="1"/>
  <c r="AM444" i="1"/>
  <c r="AL450" i="1"/>
  <c r="AN441" i="1"/>
  <c r="AM440" i="1"/>
  <c r="AL446" i="1"/>
  <c r="AN437" i="1"/>
  <c r="AM436" i="1"/>
  <c r="AP437" i="1" s="1"/>
  <c r="BK437" i="1" s="1"/>
  <c r="B436" i="1" s="1"/>
  <c r="AL442" i="1"/>
  <c r="AN433" i="1"/>
  <c r="AM432" i="1"/>
  <c r="AL438" i="1"/>
  <c r="AN429" i="1"/>
  <c r="AM428" i="1"/>
  <c r="AM426" i="1"/>
  <c r="AL432" i="1"/>
  <c r="AN423" i="1"/>
  <c r="AM422" i="1"/>
  <c r="AL428" i="1"/>
  <c r="AN419" i="1"/>
  <c r="AM418" i="1"/>
  <c r="AP419" i="1" s="1"/>
  <c r="BK419" i="1" s="1"/>
  <c r="B418" i="1" s="1"/>
  <c r="AL424" i="1"/>
  <c r="AN415" i="1"/>
  <c r="AM414" i="1"/>
  <c r="AL420" i="1"/>
  <c r="AN411" i="1"/>
  <c r="AN409" i="1"/>
  <c r="AN407" i="1"/>
  <c r="AN405" i="1"/>
  <c r="AL371" i="1"/>
  <c r="AL370" i="1"/>
  <c r="AL367" i="1"/>
  <c r="AY366" i="1"/>
  <c r="AL484" i="1"/>
  <c r="AL482" i="1"/>
  <c r="AL480" i="1"/>
  <c r="AL478" i="1"/>
  <c r="AL372" i="1"/>
  <c r="AY371" i="1"/>
  <c r="AL368" i="1"/>
  <c r="AY367" i="1"/>
  <c r="AY410" i="1"/>
  <c r="AY408" i="1"/>
  <c r="AY406" i="1"/>
  <c r="AY404" i="1"/>
  <c r="AM371" i="1"/>
  <c r="AM369" i="1"/>
  <c r="AM367" i="1"/>
  <c r="AY365" i="1"/>
  <c r="AW402" i="1"/>
  <c r="AW401" i="1"/>
  <c r="AW400" i="1"/>
  <c r="AZ401" i="1" s="1"/>
  <c r="BO401" i="1" s="1"/>
  <c r="E400" i="1" s="1"/>
  <c r="AW399" i="1"/>
  <c r="AW398" i="1"/>
  <c r="AW397" i="1"/>
  <c r="AW396" i="1"/>
  <c r="AW395" i="1"/>
  <c r="AW394" i="1"/>
  <c r="AW393" i="1"/>
  <c r="AW392" i="1"/>
  <c r="AW391" i="1"/>
  <c r="AZ392" i="1" s="1"/>
  <c r="BO392" i="1" s="1"/>
  <c r="AW390" i="1"/>
  <c r="AW389" i="1"/>
  <c r="AW388" i="1"/>
  <c r="AW387" i="1"/>
  <c r="AW386" i="1"/>
  <c r="AW385" i="1"/>
  <c r="AW384" i="1"/>
  <c r="AW383" i="1"/>
  <c r="AW382" i="1"/>
  <c r="AZ383" i="1" s="1"/>
  <c r="BO383" i="1" s="1"/>
  <c r="AW381" i="1"/>
  <c r="AW380" i="1"/>
  <c r="AW379" i="1"/>
  <c r="AW378" i="1"/>
  <c r="AW377" i="1"/>
  <c r="AW376" i="1"/>
  <c r="AW375" i="1"/>
  <c r="AW374" i="1"/>
  <c r="AX373" i="1"/>
  <c r="BA374" i="1" s="1"/>
  <c r="BL374" i="1" s="1"/>
  <c r="B373" i="1" s="1"/>
  <c r="AX360" i="1"/>
  <c r="AW360" i="1"/>
  <c r="AX358" i="1"/>
  <c r="AW358" i="1"/>
  <c r="AM348" i="1"/>
  <c r="AL348" i="1"/>
  <c r="AM346" i="1"/>
  <c r="AP347" i="1" s="1"/>
  <c r="BK347" i="1" s="1"/>
  <c r="B346" i="1" s="1"/>
  <c r="AL346" i="1"/>
  <c r="AO347" i="1" s="1"/>
  <c r="BN347" i="1" s="1"/>
  <c r="AX356" i="1"/>
  <c r="AW356" i="1"/>
  <c r="AX355" i="1"/>
  <c r="BA356" i="1" s="1"/>
  <c r="BL356" i="1" s="1"/>
  <c r="AW355" i="1"/>
  <c r="AZ356" i="1" s="1"/>
  <c r="BO356" i="1" s="1"/>
  <c r="AX354" i="1"/>
  <c r="AW354" i="1"/>
  <c r="AM345" i="1"/>
  <c r="AL345" i="1"/>
  <c r="AM343" i="1"/>
  <c r="AL343" i="1"/>
  <c r="AM341" i="1"/>
  <c r="AL341" i="1"/>
  <c r="AM340" i="1"/>
  <c r="AL340" i="1"/>
  <c r="AM339" i="1"/>
  <c r="AL339" i="1"/>
  <c r="AM338" i="1"/>
  <c r="AL338" i="1"/>
  <c r="AM336" i="1"/>
  <c r="AL336" i="1"/>
  <c r="AM335" i="1"/>
  <c r="AL335" i="1"/>
  <c r="AM334" i="1"/>
  <c r="AL334" i="1"/>
  <c r="AM333" i="1"/>
  <c r="AL333" i="1"/>
  <c r="AM332" i="1"/>
  <c r="AL332" i="1"/>
  <c r="AM331" i="1"/>
  <c r="AL331" i="1"/>
  <c r="AM330" i="1"/>
  <c r="AL330" i="1"/>
  <c r="AM329" i="1"/>
  <c r="AL329" i="1"/>
  <c r="AM328" i="1"/>
  <c r="AP329" i="1" s="1"/>
  <c r="BK329" i="1" s="1"/>
  <c r="B328" i="1" s="1"/>
  <c r="AL328" i="1"/>
  <c r="AO329" i="1" s="1"/>
  <c r="BN329" i="1" s="1"/>
  <c r="E328" i="1" s="1"/>
  <c r="AA355" i="1"/>
  <c r="AD356" i="1" s="1"/>
  <c r="BM356" i="1" s="1"/>
  <c r="AX353" i="1"/>
  <c r="AW353" i="1"/>
  <c r="AX352" i="1"/>
  <c r="AW352" i="1"/>
  <c r="AX351" i="1"/>
  <c r="AW351" i="1"/>
  <c r="AX350" i="1"/>
  <c r="AW350" i="1"/>
  <c r="AX349" i="1"/>
  <c r="AW349" i="1"/>
  <c r="AX312" i="1"/>
  <c r="AW312" i="1"/>
  <c r="AX310" i="1"/>
  <c r="BA311" i="1" s="1"/>
  <c r="BL311" i="1" s="1"/>
  <c r="AW310" i="1"/>
  <c r="AZ311" i="1" s="1"/>
  <c r="BO311" i="1" s="1"/>
  <c r="AX306" i="1"/>
  <c r="AW306" i="1"/>
  <c r="AM325" i="1"/>
  <c r="AL325" i="1"/>
  <c r="AM323" i="1"/>
  <c r="AL323" i="1"/>
  <c r="AM321" i="1"/>
  <c r="AL321" i="1"/>
  <c r="AM319" i="1"/>
  <c r="AP320" i="1" s="1"/>
  <c r="BK320" i="1" s="1"/>
  <c r="B319" i="1" s="1"/>
  <c r="AL319" i="1"/>
  <c r="AO320" i="1" s="1"/>
  <c r="BN320" i="1" s="1"/>
  <c r="E319" i="1" s="1"/>
  <c r="AX309" i="1"/>
  <c r="AW309" i="1"/>
  <c r="AL314" i="1"/>
  <c r="AM314" i="1"/>
  <c r="AX305" i="1"/>
  <c r="AW305" i="1"/>
  <c r="AL313" i="1"/>
  <c r="AM313" i="1"/>
  <c r="AX304" i="1"/>
  <c r="AW304" i="1"/>
  <c r="AL312" i="1"/>
  <c r="AM312" i="1"/>
  <c r="AX303" i="1"/>
  <c r="AW303" i="1"/>
  <c r="AX302" i="1"/>
  <c r="AW302" i="1"/>
  <c r="AX301" i="1"/>
  <c r="BA302" i="1" s="1"/>
  <c r="BL302" i="1" s="1"/>
  <c r="AW301" i="1"/>
  <c r="AZ302" i="1" s="1"/>
  <c r="BO302" i="1" s="1"/>
  <c r="AX300" i="1"/>
  <c r="AW300" i="1"/>
  <c r="AX299" i="1"/>
  <c r="AW299" i="1"/>
  <c r="AM282" i="1"/>
  <c r="AL282" i="1"/>
  <c r="AM280" i="1"/>
  <c r="AL280" i="1"/>
  <c r="AM278" i="1"/>
  <c r="AL278" i="1"/>
  <c r="AA283" i="1"/>
  <c r="AD284" i="1" s="1"/>
  <c r="BM284" i="1" s="1"/>
  <c r="AL262" i="1"/>
  <c r="AM262" i="1"/>
  <c r="AL258" i="1"/>
  <c r="AM258" i="1"/>
  <c r="AL254" i="1"/>
  <c r="AM254" i="1"/>
  <c r="AL250" i="1"/>
  <c r="AM250" i="1"/>
  <c r="AL246" i="1"/>
  <c r="AM246" i="1"/>
  <c r="AL242" i="1"/>
  <c r="AM242" i="1"/>
  <c r="AL238" i="1"/>
  <c r="AO239" i="1" s="1"/>
  <c r="BN239" i="1" s="1"/>
  <c r="AM238" i="1"/>
  <c r="AP239" i="1" s="1"/>
  <c r="BK239" i="1" s="1"/>
  <c r="AL234" i="1"/>
  <c r="AM234" i="1"/>
  <c r="AL230" i="1"/>
  <c r="AM230" i="1"/>
  <c r="AL226" i="1"/>
  <c r="AM226" i="1"/>
  <c r="AL222" i="1"/>
  <c r="AM222" i="1"/>
  <c r="AL218" i="1"/>
  <c r="AM218" i="1"/>
  <c r="AL216" i="1"/>
  <c r="AM216" i="1"/>
  <c r="AL214" i="1"/>
  <c r="AM214" i="1"/>
  <c r="AL212" i="1"/>
  <c r="AM212" i="1"/>
  <c r="AL210" i="1"/>
  <c r="AM210" i="1"/>
  <c r="AL208" i="1"/>
  <c r="AM208" i="1"/>
  <c r="AL195" i="1"/>
  <c r="AM195" i="1"/>
  <c r="AL197" i="1"/>
  <c r="AM197" i="1"/>
  <c r="AL199" i="1"/>
  <c r="AM199" i="1"/>
  <c r="AL201" i="1"/>
  <c r="AM201" i="1"/>
  <c r="AY360" i="1"/>
  <c r="AY358" i="1"/>
  <c r="AM363" i="1"/>
  <c r="AM361" i="1"/>
  <c r="AM359" i="1"/>
  <c r="AM357" i="1"/>
  <c r="AM356" i="1"/>
  <c r="AM355" i="1"/>
  <c r="AP356" i="1" s="1"/>
  <c r="BK356" i="1" s="1"/>
  <c r="B355" i="1" s="1"/>
  <c r="AM354" i="1"/>
  <c r="AN345" i="1"/>
  <c r="AN343" i="1"/>
  <c r="AN341" i="1"/>
  <c r="AN333" i="1"/>
  <c r="AN329" i="1"/>
  <c r="AX345" i="1"/>
  <c r="AX343" i="1"/>
  <c r="AX341" i="1"/>
  <c r="AN348" i="1"/>
  <c r="AN338" i="1"/>
  <c r="AN336" i="1"/>
  <c r="AN332" i="1"/>
  <c r="AN328" i="1"/>
  <c r="AM308" i="1"/>
  <c r="AL311" i="1"/>
  <c r="AL308" i="1"/>
  <c r="AL307" i="1"/>
  <c r="AW344" i="1"/>
  <c r="AW342" i="1"/>
  <c r="AY306" i="1"/>
  <c r="AY304" i="1"/>
  <c r="AY302" i="1"/>
  <c r="AY300" i="1"/>
  <c r="AL296" i="1"/>
  <c r="AL294" i="1"/>
  <c r="AL292" i="1"/>
  <c r="AO293" i="1" s="1"/>
  <c r="BN293" i="1" s="1"/>
  <c r="AY309" i="1"/>
  <c r="AY305" i="1"/>
  <c r="AY303" i="1"/>
  <c r="AY301" i="1"/>
  <c r="AA277" i="1"/>
  <c r="AL305" i="1"/>
  <c r="AL303" i="1"/>
  <c r="AL301" i="1"/>
  <c r="AO302" i="1" s="1"/>
  <c r="BN302" i="1" s="1"/>
  <c r="AN282" i="1"/>
  <c r="AN278" i="1"/>
  <c r="AX198" i="1"/>
  <c r="AW196" i="1"/>
  <c r="AW194" i="1"/>
  <c r="AX196" i="1"/>
  <c r="AX194" i="1"/>
  <c r="AW200" i="1"/>
  <c r="AM209" i="1"/>
  <c r="AW198" i="1"/>
  <c r="AX364" i="1"/>
  <c r="BA365" i="1" s="1"/>
  <c r="BL365" i="1" s="1"/>
  <c r="AW364" i="1"/>
  <c r="AZ365" i="1" s="1"/>
  <c r="BO365" i="1" s="1"/>
  <c r="AA364" i="1"/>
  <c r="AD365" i="1" s="1"/>
  <c r="BM365" i="1" s="1"/>
  <c r="AX362" i="1"/>
  <c r="AW362" i="1"/>
  <c r="AX363" i="1"/>
  <c r="AW363" i="1"/>
  <c r="AX361" i="1"/>
  <c r="AW361" i="1"/>
  <c r="AX359" i="1"/>
  <c r="AW359" i="1"/>
  <c r="AX357" i="1"/>
  <c r="AW357" i="1"/>
  <c r="AM347" i="1"/>
  <c r="AL347" i="1"/>
  <c r="AL353" i="1"/>
  <c r="AM353" i="1"/>
  <c r="AL352" i="1"/>
  <c r="AM352" i="1"/>
  <c r="AL351" i="1"/>
  <c r="AM351" i="1"/>
  <c r="AL350" i="1"/>
  <c r="AM350" i="1"/>
  <c r="AL349" i="1"/>
  <c r="AM349" i="1"/>
  <c r="AM344" i="1"/>
  <c r="AL344" i="1"/>
  <c r="AM342" i="1"/>
  <c r="AL342" i="1"/>
  <c r="AW348" i="1"/>
  <c r="AX348" i="1"/>
  <c r="AW347" i="1"/>
  <c r="AX347" i="1"/>
  <c r="AM337" i="1"/>
  <c r="AP338" i="1" s="1"/>
  <c r="BK338" i="1" s="1"/>
  <c r="B337" i="1" s="1"/>
  <c r="AL337" i="1"/>
  <c r="AO338" i="1" s="1"/>
  <c r="BN338" i="1" s="1"/>
  <c r="E337" i="1" s="1"/>
  <c r="AM327" i="1"/>
  <c r="AL327" i="1"/>
  <c r="AX308" i="1"/>
  <c r="AW308" i="1"/>
  <c r="AX311" i="1"/>
  <c r="AW311" i="1"/>
  <c r="AA310" i="1"/>
  <c r="AD311" i="1" s="1"/>
  <c r="BM311" i="1" s="1"/>
  <c r="E310" i="1" s="1"/>
  <c r="AL316" i="1"/>
  <c r="AM316" i="1"/>
  <c r="AX307" i="1"/>
  <c r="AW307" i="1"/>
  <c r="AA301" i="1"/>
  <c r="AD302" i="1" s="1"/>
  <c r="BM302" i="1" s="1"/>
  <c r="E301" i="1" s="1"/>
  <c r="AM326" i="1"/>
  <c r="AL326" i="1"/>
  <c r="AM324" i="1"/>
  <c r="AL324" i="1"/>
  <c r="AM322" i="1"/>
  <c r="AL322" i="1"/>
  <c r="AM320" i="1"/>
  <c r="AL320" i="1"/>
  <c r="AM318" i="1"/>
  <c r="AL318" i="1"/>
  <c r="AA292" i="1"/>
  <c r="AD293" i="1" s="1"/>
  <c r="BM293" i="1" s="1"/>
  <c r="AM284" i="1"/>
  <c r="AL284" i="1"/>
  <c r="AM283" i="1"/>
  <c r="AP284" i="1" s="1"/>
  <c r="BK284" i="1" s="1"/>
  <c r="AL283" i="1"/>
  <c r="AO284" i="1" s="1"/>
  <c r="BN284" i="1" s="1"/>
  <c r="AM281" i="1"/>
  <c r="AL281" i="1"/>
  <c r="AM279" i="1"/>
  <c r="AL279" i="1"/>
  <c r="AM277" i="1"/>
  <c r="AL277" i="1"/>
  <c r="AM276" i="1"/>
  <c r="AL276" i="1"/>
  <c r="AM275" i="1"/>
  <c r="AL275" i="1"/>
  <c r="AM274" i="1"/>
  <c r="AP275" i="1" s="1"/>
  <c r="BK275" i="1" s="1"/>
  <c r="AL274" i="1"/>
  <c r="AO275" i="1" s="1"/>
  <c r="BN275" i="1" s="1"/>
  <c r="AY201" i="1"/>
  <c r="AW201" i="1"/>
  <c r="AY199" i="1"/>
  <c r="AW199" i="1"/>
  <c r="AY197" i="1"/>
  <c r="AW197" i="1"/>
  <c r="AY195" i="1"/>
  <c r="AW195" i="1"/>
  <c r="AX298" i="1"/>
  <c r="AW298" i="1"/>
  <c r="AX297" i="1"/>
  <c r="AW297" i="1"/>
  <c r="AX296" i="1"/>
  <c r="AW296" i="1"/>
  <c r="AX295" i="1"/>
  <c r="AW295" i="1"/>
  <c r="AX294" i="1"/>
  <c r="AW294" i="1"/>
  <c r="AX293" i="1"/>
  <c r="AW293" i="1"/>
  <c r="AX292" i="1"/>
  <c r="BA293" i="1" s="1"/>
  <c r="BL293" i="1" s="1"/>
  <c r="AW292" i="1"/>
  <c r="AZ293" i="1" s="1"/>
  <c r="BO293" i="1" s="1"/>
  <c r="AX291" i="1"/>
  <c r="AW291" i="1"/>
  <c r="AM273" i="1"/>
  <c r="AL273" i="1"/>
  <c r="AM271" i="1"/>
  <c r="AL271" i="1"/>
  <c r="AM269" i="1"/>
  <c r="AL269" i="1"/>
  <c r="AM267" i="1"/>
  <c r="AL267" i="1"/>
  <c r="AL264" i="1"/>
  <c r="AM264" i="1"/>
  <c r="AL260" i="1"/>
  <c r="AM260" i="1"/>
  <c r="AL256" i="1"/>
  <c r="AO257" i="1" s="1"/>
  <c r="BN257" i="1" s="1"/>
  <c r="AM256" i="1"/>
  <c r="AP257" i="1" s="1"/>
  <c r="BK257" i="1" s="1"/>
  <c r="AL252" i="1"/>
  <c r="AM252" i="1"/>
  <c r="AL248" i="1"/>
  <c r="AM248" i="1"/>
  <c r="AL244" i="1"/>
  <c r="AM244" i="1"/>
  <c r="AL240" i="1"/>
  <c r="AM240" i="1"/>
  <c r="AL236" i="1"/>
  <c r="AM236" i="1"/>
  <c r="AL232" i="1"/>
  <c r="AM232" i="1"/>
  <c r="AL228" i="1"/>
  <c r="AM228" i="1"/>
  <c r="AL224" i="1"/>
  <c r="AM224" i="1"/>
  <c r="AL220" i="1"/>
  <c r="AO221" i="1" s="1"/>
  <c r="BN221" i="1" s="1"/>
  <c r="AM220" i="1"/>
  <c r="AP221" i="1" s="1"/>
  <c r="BK221" i="1" s="1"/>
  <c r="AL206" i="1"/>
  <c r="AM206" i="1"/>
  <c r="AL204" i="1"/>
  <c r="AM204" i="1"/>
  <c r="AM272" i="1"/>
  <c r="AL272" i="1"/>
  <c r="AM270" i="1"/>
  <c r="AL270" i="1"/>
  <c r="AM268" i="1"/>
  <c r="AL268" i="1"/>
  <c r="AM266" i="1"/>
  <c r="AL266" i="1"/>
  <c r="AL194" i="1"/>
  <c r="AM194" i="1"/>
  <c r="AL196" i="1"/>
  <c r="AM196" i="1"/>
  <c r="AL198" i="1"/>
  <c r="AM198" i="1"/>
  <c r="AL200" i="1"/>
  <c r="AM200" i="1"/>
  <c r="AL202" i="1"/>
  <c r="AO203" i="1" s="1"/>
  <c r="BN203" i="1" s="1"/>
  <c r="AM202" i="1"/>
  <c r="AP203" i="1" s="1"/>
  <c r="BK203" i="1" s="1"/>
  <c r="AY364" i="1"/>
  <c r="AL364" i="1"/>
  <c r="AO365" i="1" s="1"/>
  <c r="BN365" i="1" s="1"/>
  <c r="AL362" i="1"/>
  <c r="AL360" i="1"/>
  <c r="AL358" i="1"/>
  <c r="AY356" i="1"/>
  <c r="AY355" i="1"/>
  <c r="AY354" i="1"/>
  <c r="AY363" i="1"/>
  <c r="AY361" i="1"/>
  <c r="AY359" i="1"/>
  <c r="AY357" i="1"/>
  <c r="AW346" i="1"/>
  <c r="AZ347" i="1" s="1"/>
  <c r="BO347" i="1" s="1"/>
  <c r="AA346" i="1"/>
  <c r="AD347" i="1" s="1"/>
  <c r="BM347" i="1" s="1"/>
  <c r="E346" i="1" s="1"/>
  <c r="AL363" i="1"/>
  <c r="AL361" i="1"/>
  <c r="AL359" i="1"/>
  <c r="AL357" i="1"/>
  <c r="AL356" i="1"/>
  <c r="AL355" i="1"/>
  <c r="AO356" i="1" s="1"/>
  <c r="BN356" i="1" s="1"/>
  <c r="AL354" i="1"/>
  <c r="AY353" i="1"/>
  <c r="AY352" i="1"/>
  <c r="AY351" i="1"/>
  <c r="AY350" i="1"/>
  <c r="AY349" i="1"/>
  <c r="AN347" i="1"/>
  <c r="AN339" i="1"/>
  <c r="AN335" i="1"/>
  <c r="AN331" i="1"/>
  <c r="AN312" i="1"/>
  <c r="AM307" i="1"/>
  <c r="AW345" i="1"/>
  <c r="AW343" i="1"/>
  <c r="AW341" i="1"/>
  <c r="AN325" i="1"/>
  <c r="AN323" i="1"/>
  <c r="AN321" i="1"/>
  <c r="AN319" i="1"/>
  <c r="AN346" i="1"/>
  <c r="AN344" i="1"/>
  <c r="AN342" i="1"/>
  <c r="AN340" i="1"/>
  <c r="AN334" i="1"/>
  <c r="AN330" i="1"/>
  <c r="AN313" i="1"/>
  <c r="AM306" i="1"/>
  <c r="AX344" i="1"/>
  <c r="AX342" i="1"/>
  <c r="AY312" i="1"/>
  <c r="AY310" i="1"/>
  <c r="AM304" i="1"/>
  <c r="AM302" i="1"/>
  <c r="AM300" i="1"/>
  <c r="AM299" i="1"/>
  <c r="AA299" i="1"/>
  <c r="AM298" i="1"/>
  <c r="AA298" i="1"/>
  <c r="AM297" i="1"/>
  <c r="AA297" i="1"/>
  <c r="AM296" i="1"/>
  <c r="AA296" i="1"/>
  <c r="AM295" i="1"/>
  <c r="AA295" i="1"/>
  <c r="AM294" i="1"/>
  <c r="AA294" i="1"/>
  <c r="AM293" i="1"/>
  <c r="AA293" i="1"/>
  <c r="AM292" i="1"/>
  <c r="AP293" i="1" s="1"/>
  <c r="BK293" i="1" s="1"/>
  <c r="B292" i="1" s="1"/>
  <c r="AY299" i="1"/>
  <c r="AA282" i="1"/>
  <c r="AA280" i="1"/>
  <c r="AA278" i="1"/>
  <c r="AM305" i="1"/>
  <c r="AM303" i="1"/>
  <c r="AM301" i="1"/>
  <c r="AP302" i="1" s="1"/>
  <c r="BK302" i="1" s="1"/>
  <c r="B301" i="1" s="1"/>
  <c r="AN280" i="1"/>
  <c r="AN276" i="1"/>
  <c r="AX200" i="1"/>
  <c r="AN284" i="1"/>
  <c r="AN283" i="1"/>
  <c r="AN279" i="1"/>
  <c r="AN275" i="1"/>
  <c r="AN201" i="1"/>
  <c r="AX199" i="1"/>
  <c r="AN197" i="1"/>
  <c r="AN195" i="1"/>
  <c r="AN210" i="1"/>
  <c r="AL217" i="1"/>
  <c r="AN204" i="1"/>
  <c r="AL203" i="1"/>
  <c r="AM205" i="1"/>
  <c r="BL6" i="1"/>
  <c r="BA7" i="1"/>
  <c r="BB7" i="1" s="1"/>
  <c r="AP6" i="1"/>
  <c r="AQ6" i="1" s="1"/>
  <c r="AE6" i="1"/>
  <c r="AF6" i="1" s="1"/>
  <c r="D526" i="1" l="1"/>
  <c r="BF526" i="1"/>
  <c r="D525" i="1"/>
  <c r="BF525" i="1"/>
  <c r="D524" i="1"/>
  <c r="BF524" i="1"/>
  <c r="BH523" i="1"/>
  <c r="BG523" i="1"/>
  <c r="C523" i="1" s="1"/>
  <c r="D522" i="1"/>
  <c r="BF522" i="1"/>
  <c r="BH521" i="1"/>
  <c r="BG521" i="1"/>
  <c r="C521" i="1" s="1"/>
  <c r="D520" i="1"/>
  <c r="BF520" i="1"/>
  <c r="BH519" i="1"/>
  <c r="BG519" i="1"/>
  <c r="C519" i="1" s="1"/>
  <c r="D518" i="1"/>
  <c r="BF518" i="1"/>
  <c r="BH517" i="1"/>
  <c r="BG517" i="1"/>
  <c r="C517" i="1" s="1"/>
  <c r="D516" i="1"/>
  <c r="BF516" i="1"/>
  <c r="D515" i="1"/>
  <c r="BF515" i="1"/>
  <c r="D514" i="1"/>
  <c r="BF514" i="1"/>
  <c r="D513" i="1"/>
  <c r="BF513" i="1"/>
  <c r="D512" i="1"/>
  <c r="BF512" i="1"/>
  <c r="D511" i="1"/>
  <c r="BF511" i="1"/>
  <c r="D510" i="1"/>
  <c r="BF510" i="1"/>
  <c r="D509" i="1"/>
  <c r="BF509" i="1"/>
  <c r="D508" i="1"/>
  <c r="BF508" i="1"/>
  <c r="D507" i="1"/>
  <c r="BF507" i="1"/>
  <c r="D506" i="1"/>
  <c r="BF506" i="1"/>
  <c r="D505" i="1"/>
  <c r="BF505" i="1"/>
  <c r="D504" i="1"/>
  <c r="BF504" i="1"/>
  <c r="D503" i="1"/>
  <c r="BF503" i="1"/>
  <c r="D502" i="1"/>
  <c r="BF502" i="1"/>
  <c r="D501" i="1"/>
  <c r="BF501" i="1"/>
  <c r="D500" i="1"/>
  <c r="BF500" i="1"/>
  <c r="D499" i="1"/>
  <c r="BF499" i="1"/>
  <c r="D498" i="1"/>
  <c r="BF498" i="1"/>
  <c r="BH497" i="1"/>
  <c r="BG497" i="1"/>
  <c r="C497" i="1" s="1"/>
  <c r="D496" i="1"/>
  <c r="BF496" i="1"/>
  <c r="BH495" i="1"/>
  <c r="BG495" i="1"/>
  <c r="C495" i="1" s="1"/>
  <c r="D494" i="1"/>
  <c r="BF494" i="1"/>
  <c r="BH493" i="1"/>
  <c r="BG493" i="1"/>
  <c r="C493" i="1" s="1"/>
  <c r="D492" i="1"/>
  <c r="BF492" i="1"/>
  <c r="BH491" i="1"/>
  <c r="BG491" i="1"/>
  <c r="C491" i="1" s="1"/>
  <c r="D490" i="1"/>
  <c r="BF490" i="1"/>
  <c r="D489" i="1"/>
  <c r="BF489" i="1"/>
  <c r="D488" i="1"/>
  <c r="BF488" i="1"/>
  <c r="D487" i="1"/>
  <c r="BF487" i="1"/>
  <c r="D486" i="1"/>
  <c r="BF486" i="1"/>
  <c r="D485" i="1"/>
  <c r="BF485" i="1"/>
  <c r="D484" i="1"/>
  <c r="BF484" i="1"/>
  <c r="D483" i="1"/>
  <c r="BF483" i="1"/>
  <c r="D482" i="1"/>
  <c r="BF482" i="1"/>
  <c r="D481" i="1"/>
  <c r="BF481" i="1"/>
  <c r="D480" i="1"/>
  <c r="BF480" i="1"/>
  <c r="D479" i="1"/>
  <c r="BF479" i="1"/>
  <c r="D478" i="1"/>
  <c r="BF478" i="1"/>
  <c r="D477" i="1"/>
  <c r="BF477" i="1"/>
  <c r="D476" i="1"/>
  <c r="BF476" i="1"/>
  <c r="D475" i="1"/>
  <c r="BF475" i="1"/>
  <c r="D474" i="1"/>
  <c r="BF474" i="1"/>
  <c r="D473" i="1"/>
  <c r="BF473" i="1"/>
  <c r="D472" i="1"/>
  <c r="BF472" i="1"/>
  <c r="D471" i="1"/>
  <c r="BF471" i="1"/>
  <c r="D470" i="1"/>
  <c r="BF470" i="1"/>
  <c r="D469" i="1"/>
  <c r="BF469" i="1"/>
  <c r="D468" i="1"/>
  <c r="BF468" i="1"/>
  <c r="D467" i="1"/>
  <c r="BF467" i="1"/>
  <c r="D466" i="1"/>
  <c r="BF466" i="1"/>
  <c r="D465" i="1"/>
  <c r="BF465" i="1"/>
  <c r="D464" i="1"/>
  <c r="BF464" i="1"/>
  <c r="D463" i="1"/>
  <c r="BF463" i="1"/>
  <c r="D462" i="1"/>
  <c r="BF462" i="1"/>
  <c r="D461" i="1"/>
  <c r="BF461" i="1"/>
  <c r="D460" i="1"/>
  <c r="BF460" i="1"/>
  <c r="D459" i="1"/>
  <c r="BF459" i="1"/>
  <c r="D458" i="1"/>
  <c r="BF458" i="1"/>
  <c r="D457" i="1"/>
  <c r="BF457" i="1"/>
  <c r="D456" i="1"/>
  <c r="BF456" i="1"/>
  <c r="D455" i="1"/>
  <c r="BF455" i="1"/>
  <c r="D454" i="1"/>
  <c r="BF454" i="1"/>
  <c r="D453" i="1"/>
  <c r="BF453" i="1"/>
  <c r="D452" i="1"/>
  <c r="BF452" i="1"/>
  <c r="D451" i="1"/>
  <c r="BF451" i="1"/>
  <c r="D450" i="1"/>
  <c r="BF450" i="1"/>
  <c r="D449" i="1"/>
  <c r="BF449" i="1"/>
  <c r="D448" i="1"/>
  <c r="BF448" i="1"/>
  <c r="BH447" i="1"/>
  <c r="BG447" i="1"/>
  <c r="C447" i="1" s="1"/>
  <c r="D446" i="1"/>
  <c r="BF446" i="1"/>
  <c r="BH445" i="1"/>
  <c r="BG445" i="1"/>
  <c r="C445" i="1" s="1"/>
  <c r="D444" i="1"/>
  <c r="BF444" i="1"/>
  <c r="BH443" i="1"/>
  <c r="BG443" i="1"/>
  <c r="C443" i="1" s="1"/>
  <c r="D442" i="1"/>
  <c r="BF442" i="1"/>
  <c r="BH441" i="1"/>
  <c r="BG441" i="1"/>
  <c r="C441" i="1" s="1"/>
  <c r="D440" i="1"/>
  <c r="BF440" i="1"/>
  <c r="D439" i="1"/>
  <c r="BF439" i="1"/>
  <c r="D438" i="1"/>
  <c r="BF438" i="1"/>
  <c r="D437" i="1"/>
  <c r="BF437" i="1"/>
  <c r="D436" i="1"/>
  <c r="BF436" i="1"/>
  <c r="D435" i="1"/>
  <c r="BF435" i="1"/>
  <c r="D434" i="1"/>
  <c r="BF434" i="1"/>
  <c r="D433" i="1"/>
  <c r="BF433" i="1"/>
  <c r="D432" i="1"/>
  <c r="BF432" i="1"/>
  <c r="D431" i="1"/>
  <c r="BF431" i="1"/>
  <c r="D430" i="1"/>
  <c r="BF430" i="1"/>
  <c r="D429" i="1"/>
  <c r="BF429" i="1"/>
  <c r="D428" i="1"/>
  <c r="BF428" i="1"/>
  <c r="D427" i="1"/>
  <c r="BF427" i="1"/>
  <c r="D426" i="1"/>
  <c r="BF426" i="1"/>
  <c r="D425" i="1"/>
  <c r="BF425" i="1"/>
  <c r="D424" i="1"/>
  <c r="BF424" i="1"/>
  <c r="D423" i="1"/>
  <c r="BF423" i="1"/>
  <c r="D422" i="1"/>
  <c r="BF422" i="1"/>
  <c r="D421" i="1"/>
  <c r="BF421" i="1"/>
  <c r="D420" i="1"/>
  <c r="BF420" i="1"/>
  <c r="D419" i="1"/>
  <c r="BF419" i="1"/>
  <c r="D418" i="1"/>
  <c r="BF418" i="1"/>
  <c r="D417" i="1"/>
  <c r="BF417" i="1"/>
  <c r="D416" i="1"/>
  <c r="BF416" i="1"/>
  <c r="D415" i="1"/>
  <c r="BF415" i="1"/>
  <c r="D414" i="1"/>
  <c r="BF414" i="1"/>
  <c r="D413" i="1"/>
  <c r="BF413" i="1"/>
  <c r="D412" i="1"/>
  <c r="BF412" i="1"/>
  <c r="D411" i="1"/>
  <c r="BF411" i="1"/>
  <c r="D410" i="1"/>
  <c r="BF410" i="1"/>
  <c r="D409" i="1"/>
  <c r="BF409" i="1"/>
  <c r="D408" i="1"/>
  <c r="BF408" i="1"/>
  <c r="D407" i="1"/>
  <c r="BF407" i="1"/>
  <c r="D406" i="1"/>
  <c r="BF406" i="1"/>
  <c r="D405" i="1"/>
  <c r="BF405" i="1"/>
  <c r="D404" i="1"/>
  <c r="BF404" i="1"/>
  <c r="BF403" i="1"/>
  <c r="D403" i="1"/>
  <c r="BF402" i="1"/>
  <c r="D402" i="1"/>
  <c r="BF401" i="1"/>
  <c r="D401" i="1"/>
  <c r="B400" i="1"/>
  <c r="BF400" i="1"/>
  <c r="D400" i="1"/>
  <c r="BF399" i="1"/>
  <c r="D399" i="1"/>
  <c r="BF398" i="1"/>
  <c r="D398" i="1"/>
  <c r="BF397" i="1"/>
  <c r="D397" i="1"/>
  <c r="BF396" i="1"/>
  <c r="D396" i="1"/>
  <c r="BF395" i="1"/>
  <c r="D395" i="1"/>
  <c r="BF394" i="1"/>
  <c r="D394" i="1"/>
  <c r="BF393" i="1"/>
  <c r="D393" i="1"/>
  <c r="BF392" i="1"/>
  <c r="D392" i="1"/>
  <c r="E391" i="1"/>
  <c r="BF391" i="1"/>
  <c r="D391" i="1"/>
  <c r="BF390" i="1"/>
  <c r="D390" i="1"/>
  <c r="BF389" i="1"/>
  <c r="D389" i="1"/>
  <c r="BF388" i="1"/>
  <c r="D388" i="1"/>
  <c r="BF387" i="1"/>
  <c r="D387" i="1"/>
  <c r="BF386" i="1"/>
  <c r="D386" i="1"/>
  <c r="BF385" i="1"/>
  <c r="D385" i="1"/>
  <c r="BF384" i="1"/>
  <c r="D384" i="1"/>
  <c r="BF383" i="1"/>
  <c r="D383" i="1"/>
  <c r="E382" i="1"/>
  <c r="BF382" i="1"/>
  <c r="D382" i="1"/>
  <c r="BF381" i="1"/>
  <c r="D381" i="1"/>
  <c r="BF380" i="1"/>
  <c r="D380" i="1"/>
  <c r="BF379" i="1"/>
  <c r="D379" i="1"/>
  <c r="BF378" i="1"/>
  <c r="D378" i="1"/>
  <c r="BF377" i="1"/>
  <c r="D377" i="1"/>
  <c r="BF376" i="1"/>
  <c r="D376" i="1"/>
  <c r="BF375" i="1"/>
  <c r="D375" i="1"/>
  <c r="BF374" i="1"/>
  <c r="D374" i="1"/>
  <c r="BF373" i="1"/>
  <c r="D373" i="1"/>
  <c r="BF372" i="1"/>
  <c r="D372" i="1"/>
  <c r="BF371" i="1"/>
  <c r="D371" i="1"/>
  <c r="BF370" i="1"/>
  <c r="D370" i="1"/>
  <c r="BF369" i="1"/>
  <c r="D369" i="1"/>
  <c r="BF368" i="1"/>
  <c r="D368" i="1"/>
  <c r="BF367" i="1"/>
  <c r="D367" i="1"/>
  <c r="BF366" i="1"/>
  <c r="D366" i="1"/>
  <c r="BF365" i="1"/>
  <c r="D365" i="1"/>
  <c r="E364" i="1"/>
  <c r="BF364" i="1"/>
  <c r="D364" i="1"/>
  <c r="BF363" i="1"/>
  <c r="D363" i="1"/>
  <c r="BF362" i="1"/>
  <c r="D362" i="1"/>
  <c r="BF361" i="1"/>
  <c r="D361" i="1"/>
  <c r="BF360" i="1"/>
  <c r="D360" i="1"/>
  <c r="BF359" i="1"/>
  <c r="D359" i="1"/>
  <c r="BF358" i="1"/>
  <c r="D358" i="1"/>
  <c r="BF357" i="1"/>
  <c r="D357" i="1"/>
  <c r="BF356" i="1"/>
  <c r="D356" i="1"/>
  <c r="E355" i="1"/>
  <c r="BF355" i="1"/>
  <c r="D355" i="1"/>
  <c r="BF354" i="1"/>
  <c r="D354" i="1"/>
  <c r="BF353" i="1"/>
  <c r="D353" i="1"/>
  <c r="BF352" i="1"/>
  <c r="D352" i="1"/>
  <c r="BF351" i="1"/>
  <c r="D351" i="1"/>
  <c r="BF350" i="1"/>
  <c r="D350" i="1"/>
  <c r="BF349" i="1"/>
  <c r="D349" i="1"/>
  <c r="BF348" i="1"/>
  <c r="D348" i="1"/>
  <c r="BF347" i="1"/>
  <c r="D347" i="1"/>
  <c r="BF346" i="1"/>
  <c r="D346" i="1"/>
  <c r="BH345" i="1"/>
  <c r="BG345" i="1"/>
  <c r="C345" i="1" s="1"/>
  <c r="BH344" i="1"/>
  <c r="BG344" i="1"/>
  <c r="C344" i="1" s="1"/>
  <c r="BH343" i="1"/>
  <c r="BG343" i="1"/>
  <c r="C343" i="1" s="1"/>
  <c r="BH342" i="1"/>
  <c r="BG342" i="1"/>
  <c r="C342" i="1" s="1"/>
  <c r="BH341" i="1"/>
  <c r="BG341" i="1"/>
  <c r="C341" i="1" s="1"/>
  <c r="D340" i="1"/>
  <c r="BF340" i="1"/>
  <c r="D339" i="1"/>
  <c r="BF339" i="1"/>
  <c r="D338" i="1"/>
  <c r="BF338" i="1"/>
  <c r="D337" i="1"/>
  <c r="BF337" i="1"/>
  <c r="D336" i="1"/>
  <c r="BF336" i="1"/>
  <c r="D335" i="1"/>
  <c r="BF335" i="1"/>
  <c r="D334" i="1"/>
  <c r="BF334" i="1"/>
  <c r="D333" i="1"/>
  <c r="BF333" i="1"/>
  <c r="D332" i="1"/>
  <c r="BF332" i="1"/>
  <c r="D331" i="1"/>
  <c r="BF331" i="1"/>
  <c r="D330" i="1"/>
  <c r="BF330" i="1"/>
  <c r="D329" i="1"/>
  <c r="BF329" i="1"/>
  <c r="D328" i="1"/>
  <c r="BF328" i="1"/>
  <c r="D327" i="1"/>
  <c r="BF327" i="1"/>
  <c r="D326" i="1"/>
  <c r="BF326" i="1"/>
  <c r="D325" i="1"/>
  <c r="BF325" i="1"/>
  <c r="D324" i="1"/>
  <c r="BF324" i="1"/>
  <c r="D323" i="1"/>
  <c r="BF323" i="1"/>
  <c r="D322" i="1"/>
  <c r="BF322" i="1"/>
  <c r="D321" i="1"/>
  <c r="BF321" i="1"/>
  <c r="D320" i="1"/>
  <c r="BF320" i="1"/>
  <c r="D319" i="1"/>
  <c r="BF319" i="1"/>
  <c r="D318" i="1"/>
  <c r="BF318" i="1"/>
  <c r="D317" i="1"/>
  <c r="BF317" i="1"/>
  <c r="D316" i="1"/>
  <c r="BF316" i="1"/>
  <c r="D315" i="1"/>
  <c r="BF315" i="1"/>
  <c r="D314" i="1"/>
  <c r="BF314" i="1"/>
  <c r="D313" i="1"/>
  <c r="BF313" i="1"/>
  <c r="D312" i="1"/>
  <c r="BF312" i="1"/>
  <c r="D311" i="1"/>
  <c r="BF311" i="1"/>
  <c r="D310" i="1"/>
  <c r="BF310" i="1"/>
  <c r="D309" i="1"/>
  <c r="BF309" i="1"/>
  <c r="D308" i="1"/>
  <c r="BF308" i="1"/>
  <c r="D307" i="1"/>
  <c r="BF307" i="1"/>
  <c r="D306" i="1"/>
  <c r="BF306" i="1"/>
  <c r="BF305" i="1"/>
  <c r="D305" i="1"/>
  <c r="BF304" i="1"/>
  <c r="D304" i="1"/>
  <c r="BF303" i="1"/>
  <c r="D303" i="1"/>
  <c r="BF302" i="1"/>
  <c r="D302" i="1"/>
  <c r="BF301" i="1"/>
  <c r="D301" i="1"/>
  <c r="BF300" i="1"/>
  <c r="D300" i="1"/>
  <c r="BF299" i="1"/>
  <c r="D299" i="1"/>
  <c r="BF298" i="1"/>
  <c r="D298" i="1"/>
  <c r="BF297" i="1"/>
  <c r="D297" i="1"/>
  <c r="BF296" i="1"/>
  <c r="D296" i="1"/>
  <c r="BF295" i="1"/>
  <c r="D295" i="1"/>
  <c r="BF294" i="1"/>
  <c r="D294" i="1"/>
  <c r="BF293" i="1"/>
  <c r="D293" i="1"/>
  <c r="E292" i="1"/>
  <c r="BF292" i="1"/>
  <c r="D292" i="1"/>
  <c r="BF291" i="1"/>
  <c r="D291" i="1"/>
  <c r="BF290" i="1"/>
  <c r="D290" i="1"/>
  <c r="BF289" i="1"/>
  <c r="D289" i="1"/>
  <c r="BF288" i="1"/>
  <c r="D288" i="1"/>
  <c r="BF287" i="1"/>
  <c r="D287" i="1"/>
  <c r="BF286" i="1"/>
  <c r="D286" i="1"/>
  <c r="BF285" i="1"/>
  <c r="D285" i="1"/>
  <c r="BF284" i="1"/>
  <c r="D284" i="1"/>
  <c r="E283" i="1"/>
  <c r="BF283" i="1"/>
  <c r="D283" i="1"/>
  <c r="B283" i="1"/>
  <c r="BF282" i="1"/>
  <c r="D282" i="1"/>
  <c r="BF281" i="1"/>
  <c r="D281" i="1"/>
  <c r="BF280" i="1"/>
  <c r="D280" i="1"/>
  <c r="BF279" i="1"/>
  <c r="D279" i="1"/>
  <c r="BF278" i="1"/>
  <c r="D278" i="1"/>
  <c r="BF277" i="1"/>
  <c r="D277" i="1"/>
  <c r="D276" i="1"/>
  <c r="BF276" i="1"/>
  <c r="D275" i="1"/>
  <c r="BF275" i="1"/>
  <c r="D274" i="1"/>
  <c r="BF274" i="1"/>
  <c r="B274" i="1"/>
  <c r="E274" i="1"/>
  <c r="D273" i="1"/>
  <c r="BF273" i="1"/>
  <c r="D272" i="1"/>
  <c r="BF272" i="1"/>
  <c r="D271" i="1"/>
  <c r="BF271" i="1"/>
  <c r="D270" i="1"/>
  <c r="BF270" i="1"/>
  <c r="D269" i="1"/>
  <c r="BF269" i="1"/>
  <c r="D268" i="1"/>
  <c r="BF268" i="1"/>
  <c r="D267" i="1"/>
  <c r="BF267" i="1"/>
  <c r="D266" i="1"/>
  <c r="BF266" i="1"/>
  <c r="D265" i="1"/>
  <c r="BF265" i="1"/>
  <c r="D264" i="1"/>
  <c r="BF264" i="1"/>
  <c r="D263" i="1"/>
  <c r="BF263" i="1"/>
  <c r="D262" i="1"/>
  <c r="BF262" i="1"/>
  <c r="D261" i="1"/>
  <c r="BF261" i="1"/>
  <c r="D260" i="1"/>
  <c r="BF260" i="1"/>
  <c r="D259" i="1"/>
  <c r="BF259" i="1"/>
  <c r="D258" i="1"/>
  <c r="BF258" i="1"/>
  <c r="D257" i="1"/>
  <c r="BF257" i="1"/>
  <c r="D256" i="1"/>
  <c r="BF256" i="1"/>
  <c r="B256" i="1"/>
  <c r="E256" i="1"/>
  <c r="D255" i="1"/>
  <c r="BF255" i="1"/>
  <c r="D254" i="1"/>
  <c r="BF254" i="1"/>
  <c r="D253" i="1"/>
  <c r="BF253" i="1"/>
  <c r="D252" i="1"/>
  <c r="BF252" i="1"/>
  <c r="D251" i="1"/>
  <c r="BF251" i="1"/>
  <c r="D250" i="1"/>
  <c r="BF250" i="1"/>
  <c r="D249" i="1"/>
  <c r="BF249" i="1"/>
  <c r="D248" i="1"/>
  <c r="BF248" i="1"/>
  <c r="D247" i="1"/>
  <c r="BF247" i="1"/>
  <c r="D246" i="1"/>
  <c r="BF246" i="1"/>
  <c r="D245" i="1"/>
  <c r="BF245" i="1"/>
  <c r="D244" i="1"/>
  <c r="BF244" i="1"/>
  <c r="D243" i="1"/>
  <c r="BF243" i="1"/>
  <c r="D242" i="1"/>
  <c r="BF242" i="1"/>
  <c r="D241" i="1"/>
  <c r="BF241" i="1"/>
  <c r="D240" i="1"/>
  <c r="BF240" i="1"/>
  <c r="D239" i="1"/>
  <c r="BF239" i="1"/>
  <c r="D238" i="1"/>
  <c r="BF238" i="1"/>
  <c r="B238" i="1"/>
  <c r="E238" i="1"/>
  <c r="D237" i="1"/>
  <c r="BF237" i="1"/>
  <c r="D236" i="1"/>
  <c r="BF236" i="1"/>
  <c r="D235" i="1"/>
  <c r="BF235" i="1"/>
  <c r="D234" i="1"/>
  <c r="BF234" i="1"/>
  <c r="D233" i="1"/>
  <c r="BF233" i="1"/>
  <c r="D232" i="1"/>
  <c r="BF232" i="1"/>
  <c r="D231" i="1"/>
  <c r="BF231" i="1"/>
  <c r="D230" i="1"/>
  <c r="BF230" i="1"/>
  <c r="D229" i="1"/>
  <c r="BF229" i="1"/>
  <c r="D228" i="1"/>
  <c r="BF228" i="1"/>
  <c r="D227" i="1"/>
  <c r="BF227" i="1"/>
  <c r="D226" i="1"/>
  <c r="BF226" i="1"/>
  <c r="D225" i="1"/>
  <c r="BF225" i="1"/>
  <c r="D224" i="1"/>
  <c r="BF224" i="1"/>
  <c r="D223" i="1"/>
  <c r="BF223" i="1"/>
  <c r="D222" i="1"/>
  <c r="BF222" i="1"/>
  <c r="D221" i="1"/>
  <c r="BF221" i="1"/>
  <c r="D220" i="1"/>
  <c r="BF220" i="1"/>
  <c r="B220" i="1"/>
  <c r="E220" i="1"/>
  <c r="D219" i="1"/>
  <c r="BF219" i="1"/>
  <c r="D218" i="1"/>
  <c r="BF218" i="1"/>
  <c r="D217" i="1"/>
  <c r="BF217" i="1"/>
  <c r="D216" i="1"/>
  <c r="BF216" i="1"/>
  <c r="D215" i="1"/>
  <c r="BF215" i="1"/>
  <c r="D214" i="1"/>
  <c r="BF214" i="1"/>
  <c r="D213" i="1"/>
  <c r="BF213" i="1"/>
  <c r="D212" i="1"/>
  <c r="BF212" i="1"/>
  <c r="D211" i="1"/>
  <c r="BF211" i="1"/>
  <c r="D210" i="1"/>
  <c r="BF210" i="1"/>
  <c r="D209" i="1"/>
  <c r="BF209" i="1"/>
  <c r="D208" i="1"/>
  <c r="BF208" i="1"/>
  <c r="D207" i="1"/>
  <c r="BF207" i="1"/>
  <c r="D206" i="1"/>
  <c r="BF206" i="1"/>
  <c r="D205" i="1"/>
  <c r="BF205" i="1"/>
  <c r="D204" i="1"/>
  <c r="BF204" i="1"/>
  <c r="D203" i="1"/>
  <c r="BF203" i="1"/>
  <c r="D202" i="1"/>
  <c r="BF202" i="1"/>
  <c r="B202" i="1"/>
  <c r="E202" i="1"/>
  <c r="D201" i="1"/>
  <c r="BF201" i="1"/>
  <c r="D200" i="1"/>
  <c r="BF200" i="1"/>
  <c r="D199" i="1"/>
  <c r="BF199" i="1"/>
  <c r="D198" i="1"/>
  <c r="BF198" i="1"/>
  <c r="D197" i="1"/>
  <c r="BF197" i="1"/>
  <c r="D196" i="1"/>
  <c r="BF196" i="1"/>
  <c r="D195" i="1"/>
  <c r="BF195" i="1"/>
  <c r="D194" i="1"/>
  <c r="BF194" i="1"/>
  <c r="AN194" i="1"/>
  <c r="BK6" i="1"/>
  <c r="AP7" i="1"/>
  <c r="AQ7" i="1" s="1"/>
  <c r="BJ6" i="1"/>
  <c r="B5" i="1" s="1"/>
  <c r="AE7" i="1"/>
  <c r="AF7" i="1" s="1"/>
  <c r="BL7" i="1"/>
  <c r="BA8" i="1"/>
  <c r="BB8" i="1" s="1"/>
  <c r="AR6" i="1"/>
  <c r="AU13" i="1"/>
  <c r="BC6" i="1"/>
  <c r="AG6" i="1"/>
  <c r="AU125" i="1"/>
  <c r="AU61" i="1"/>
  <c r="AV173" i="1"/>
  <c r="AU93" i="1"/>
  <c r="AV78" i="1"/>
  <c r="AV141" i="1"/>
  <c r="AU109" i="1"/>
  <c r="AU77" i="1"/>
  <c r="AV25" i="1"/>
  <c r="AV21" i="1"/>
  <c r="AV18" i="1"/>
  <c r="AU53" i="1"/>
  <c r="AV34" i="1"/>
  <c r="AV189" i="1"/>
  <c r="AV157" i="1"/>
  <c r="AV22" i="1"/>
  <c r="AV193" i="1"/>
  <c r="AV181" i="1"/>
  <c r="AV169" i="1"/>
  <c r="AV165" i="1"/>
  <c r="AV149" i="1"/>
  <c r="AV145" i="1"/>
  <c r="AV133" i="1"/>
  <c r="AU117" i="1"/>
  <c r="AU101" i="1"/>
  <c r="AV94" i="1"/>
  <c r="AU85" i="1"/>
  <c r="AU69" i="1"/>
  <c r="AV110" i="1"/>
  <c r="AV46" i="1"/>
  <c r="AU43" i="1"/>
  <c r="AU14" i="1"/>
  <c r="AV185" i="1"/>
  <c r="AV177" i="1"/>
  <c r="AV161" i="1"/>
  <c r="AV153" i="1"/>
  <c r="AU134" i="1"/>
  <c r="AU121" i="1"/>
  <c r="AU113" i="1"/>
  <c r="AU89" i="1"/>
  <c r="AU73" i="1"/>
  <c r="AV15" i="1"/>
  <c r="AV129" i="1"/>
  <c r="AU105" i="1"/>
  <c r="AU81" i="1"/>
  <c r="AV62" i="1"/>
  <c r="AV137" i="1"/>
  <c r="AU97" i="1"/>
  <c r="AU65" i="1"/>
  <c r="AU35" i="1"/>
  <c r="AV54" i="1"/>
  <c r="AV45" i="1"/>
  <c r="AV30" i="1"/>
  <c r="AU166" i="1"/>
  <c r="AV118" i="1"/>
  <c r="AV102" i="1"/>
  <c r="AV86" i="1"/>
  <c r="AV70" i="1"/>
  <c r="AV42" i="1"/>
  <c r="AU31" i="1"/>
  <c r="AU182" i="1"/>
  <c r="AU150" i="1"/>
  <c r="AV126" i="1"/>
  <c r="AU190" i="1"/>
  <c r="AV187" i="1"/>
  <c r="AV183" i="1"/>
  <c r="AV179" i="1"/>
  <c r="AU174" i="1"/>
  <c r="AV171" i="1"/>
  <c r="AV167" i="1"/>
  <c r="AV163" i="1"/>
  <c r="AU158" i="1"/>
  <c r="AV155" i="1"/>
  <c r="AV151" i="1"/>
  <c r="AV147" i="1"/>
  <c r="AU142" i="1"/>
  <c r="AV139" i="1"/>
  <c r="AV135" i="1"/>
  <c r="AU130" i="1"/>
  <c r="AU127" i="1"/>
  <c r="AV122" i="1"/>
  <c r="AU119" i="1"/>
  <c r="AV114" i="1"/>
  <c r="AU111" i="1"/>
  <c r="AV106" i="1"/>
  <c r="AU103" i="1"/>
  <c r="AV98" i="1"/>
  <c r="AU95" i="1"/>
  <c r="AV90" i="1"/>
  <c r="AU87" i="1"/>
  <c r="AV82" i="1"/>
  <c r="AU79" i="1"/>
  <c r="AV74" i="1"/>
  <c r="AU71" i="1"/>
  <c r="AV66" i="1"/>
  <c r="AV58" i="1"/>
  <c r="AV50" i="1"/>
  <c r="AV44" i="1"/>
  <c r="AV38" i="1"/>
  <c r="AV32" i="1"/>
  <c r="AV26" i="1"/>
  <c r="AU63" i="1"/>
  <c r="AU55" i="1"/>
  <c r="AU49" i="1"/>
  <c r="AV29" i="1"/>
  <c r="AV17" i="1"/>
  <c r="AV191" i="1"/>
  <c r="AV175" i="1"/>
  <c r="AV159" i="1"/>
  <c r="AV143" i="1"/>
  <c r="AV131" i="1"/>
  <c r="AU123" i="1"/>
  <c r="AU115" i="1"/>
  <c r="AU107" i="1"/>
  <c r="AU99" i="1"/>
  <c r="AU91" i="1"/>
  <c r="AU83" i="1"/>
  <c r="AU75" i="1"/>
  <c r="AU67" i="1"/>
  <c r="AU57" i="1"/>
  <c r="AU39" i="1"/>
  <c r="AV19" i="1"/>
  <c r="AU20" i="1"/>
  <c r="AV16" i="1"/>
  <c r="AU138" i="1"/>
  <c r="AU51" i="1"/>
  <c r="AV37" i="1"/>
  <c r="AU23" i="1"/>
  <c r="AU186" i="1"/>
  <c r="AU178" i="1"/>
  <c r="AU170" i="1"/>
  <c r="AU162" i="1"/>
  <c r="AU154" i="1"/>
  <c r="AU146" i="1"/>
  <c r="AU192" i="1"/>
  <c r="AU188" i="1"/>
  <c r="AU184" i="1"/>
  <c r="AU180" i="1"/>
  <c r="AU176" i="1"/>
  <c r="AU172" i="1"/>
  <c r="AU168" i="1"/>
  <c r="AU164" i="1"/>
  <c r="AU160" i="1"/>
  <c r="AU156" i="1"/>
  <c r="AU152" i="1"/>
  <c r="AU148" i="1"/>
  <c r="AU144" i="1"/>
  <c r="AU140" i="1"/>
  <c r="AU136" i="1"/>
  <c r="AU132" i="1"/>
  <c r="AV128" i="1"/>
  <c r="AV124" i="1"/>
  <c r="AV120" i="1"/>
  <c r="AV116" i="1"/>
  <c r="AV112" i="1"/>
  <c r="AV108" i="1"/>
  <c r="AV104" i="1"/>
  <c r="AV100" i="1"/>
  <c r="AV96" i="1"/>
  <c r="AV92" i="1"/>
  <c r="AV88" i="1"/>
  <c r="AV84" i="1"/>
  <c r="AV80" i="1"/>
  <c r="AV76" i="1"/>
  <c r="AV72" i="1"/>
  <c r="AV68" i="1"/>
  <c r="AV64" i="1"/>
  <c r="AU59" i="1"/>
  <c r="AV60" i="1"/>
  <c r="AV56" i="1"/>
  <c r="AV52" i="1"/>
  <c r="AV48" i="1"/>
  <c r="AV40" i="1"/>
  <c r="AV36" i="1"/>
  <c r="AV28" i="1"/>
  <c r="AU24" i="1"/>
  <c r="AV192" i="1"/>
  <c r="AV188" i="1"/>
  <c r="AV184" i="1"/>
  <c r="AV180" i="1"/>
  <c r="AV176" i="1"/>
  <c r="AV172" i="1"/>
  <c r="AV168" i="1"/>
  <c r="AV164" i="1"/>
  <c r="AV160" i="1"/>
  <c r="AV156" i="1"/>
  <c r="AV152" i="1"/>
  <c r="AV148" i="1"/>
  <c r="AV144" i="1"/>
  <c r="AV140" i="1"/>
  <c r="AV136" i="1"/>
  <c r="AV132" i="1"/>
  <c r="AU128" i="1"/>
  <c r="AU124" i="1"/>
  <c r="AU120" i="1"/>
  <c r="AU116" i="1"/>
  <c r="AU112" i="1"/>
  <c r="AU108" i="1"/>
  <c r="AU104" i="1"/>
  <c r="AU100" i="1"/>
  <c r="AU96" i="1"/>
  <c r="AU92" i="1"/>
  <c r="AU88" i="1"/>
  <c r="AU84" i="1"/>
  <c r="AU80" i="1"/>
  <c r="AU76" i="1"/>
  <c r="AU72" i="1"/>
  <c r="AU68" i="1"/>
  <c r="AU64" i="1"/>
  <c r="AV55" i="1"/>
  <c r="AY55" i="1" s="1"/>
  <c r="AV47" i="1"/>
  <c r="AU36" i="1"/>
  <c r="AV24" i="1"/>
  <c r="AV190" i="1"/>
  <c r="AV186" i="1"/>
  <c r="AY186" i="1" s="1"/>
  <c r="AV182" i="1"/>
  <c r="AY182" i="1" s="1"/>
  <c r="AV178" i="1"/>
  <c r="AV174" i="1"/>
  <c r="AV170" i="1"/>
  <c r="AY170" i="1" s="1"/>
  <c r="AV166" i="1"/>
  <c r="AV162" i="1"/>
  <c r="AV158" i="1"/>
  <c r="AV154" i="1"/>
  <c r="AY154" i="1" s="1"/>
  <c r="AV150" i="1"/>
  <c r="AV146" i="1"/>
  <c r="AV142" i="1"/>
  <c r="AV138" i="1"/>
  <c r="AY138" i="1" s="1"/>
  <c r="AV134" i="1"/>
  <c r="AY134" i="1" s="1"/>
  <c r="AV130" i="1"/>
  <c r="AU126" i="1"/>
  <c r="AU122" i="1"/>
  <c r="AU118" i="1"/>
  <c r="AU114" i="1"/>
  <c r="AU110" i="1"/>
  <c r="AU106" i="1"/>
  <c r="AU102" i="1"/>
  <c r="AU98" i="1"/>
  <c r="AU94" i="1"/>
  <c r="AU90" i="1"/>
  <c r="AU86" i="1"/>
  <c r="AU82" i="1"/>
  <c r="AU78" i="1"/>
  <c r="AU74" i="1"/>
  <c r="AU70" i="1"/>
  <c r="AU66" i="1"/>
  <c r="AU60" i="1"/>
  <c r="AU58" i="1"/>
  <c r="AU52" i="1"/>
  <c r="AU48" i="1"/>
  <c r="AU46" i="1"/>
  <c r="AV41" i="1"/>
  <c r="AU38" i="1"/>
  <c r="AU34" i="1"/>
  <c r="AU28" i="1"/>
  <c r="AU26" i="1"/>
  <c r="AU22" i="1"/>
  <c r="AV59" i="1"/>
  <c r="AY59" i="1" s="1"/>
  <c r="AV51" i="1"/>
  <c r="AY51" i="1" s="1"/>
  <c r="AU44" i="1"/>
  <c r="AV39" i="1"/>
  <c r="AY39" i="1" s="1"/>
  <c r="AU33" i="1"/>
  <c r="AU27" i="1"/>
  <c r="AU17" i="1"/>
  <c r="AJ81" i="1"/>
  <c r="AJ65" i="1"/>
  <c r="AK25" i="1"/>
  <c r="AV13" i="1"/>
  <c r="AU193" i="1"/>
  <c r="AU191" i="1"/>
  <c r="AU189" i="1"/>
  <c r="AU187" i="1"/>
  <c r="AU185" i="1"/>
  <c r="AU183" i="1"/>
  <c r="AU181" i="1"/>
  <c r="AU179" i="1"/>
  <c r="AU177" i="1"/>
  <c r="AU175" i="1"/>
  <c r="AU173" i="1"/>
  <c r="AU171" i="1"/>
  <c r="AU169" i="1"/>
  <c r="AU167" i="1"/>
  <c r="AU165" i="1"/>
  <c r="AU163" i="1"/>
  <c r="AU161" i="1"/>
  <c r="AU159" i="1"/>
  <c r="AU157" i="1"/>
  <c r="AU155" i="1"/>
  <c r="AU153" i="1"/>
  <c r="AU151" i="1"/>
  <c r="AU149" i="1"/>
  <c r="AU147" i="1"/>
  <c r="AU145" i="1"/>
  <c r="AU143" i="1"/>
  <c r="AU141" i="1"/>
  <c r="AU139" i="1"/>
  <c r="AU137" i="1"/>
  <c r="AU135" i="1"/>
  <c r="AU133" i="1"/>
  <c r="AU131" i="1"/>
  <c r="AU129" i="1"/>
  <c r="AV127" i="1"/>
  <c r="AY127" i="1" s="1"/>
  <c r="AV125" i="1"/>
  <c r="AV123" i="1"/>
  <c r="AY123" i="1" s="1"/>
  <c r="AV121" i="1"/>
  <c r="AV119" i="1"/>
  <c r="AY119" i="1" s="1"/>
  <c r="AV117" i="1"/>
  <c r="AY117" i="1" s="1"/>
  <c r="AV115" i="1"/>
  <c r="AV113" i="1"/>
  <c r="AY113" i="1" s="1"/>
  <c r="AV111" i="1"/>
  <c r="AY111" i="1" s="1"/>
  <c r="AV109" i="1"/>
  <c r="AY109" i="1" s="1"/>
  <c r="AV107" i="1"/>
  <c r="AY107" i="1" s="1"/>
  <c r="AV105" i="1"/>
  <c r="AV103" i="1"/>
  <c r="AV101" i="1"/>
  <c r="AV99" i="1"/>
  <c r="AV97" i="1"/>
  <c r="AY97" i="1" s="1"/>
  <c r="AV95" i="1"/>
  <c r="AY95" i="1" s="1"/>
  <c r="AV93" i="1"/>
  <c r="AY93" i="1" s="1"/>
  <c r="AV91" i="1"/>
  <c r="AY91" i="1" s="1"/>
  <c r="AV89" i="1"/>
  <c r="AV87" i="1"/>
  <c r="AY87" i="1" s="1"/>
  <c r="AV85" i="1"/>
  <c r="AV83" i="1"/>
  <c r="AV81" i="1"/>
  <c r="AY81" i="1" s="1"/>
  <c r="AV79" i="1"/>
  <c r="AY79" i="1" s="1"/>
  <c r="AV77" i="1"/>
  <c r="AV75" i="1"/>
  <c r="AY75" i="1" s="1"/>
  <c r="AV73" i="1"/>
  <c r="AY73" i="1" s="1"/>
  <c r="AV71" i="1"/>
  <c r="AY71" i="1" s="1"/>
  <c r="AV69" i="1"/>
  <c r="AY69" i="1" s="1"/>
  <c r="AV67" i="1"/>
  <c r="AV65" i="1"/>
  <c r="AV63" i="1"/>
  <c r="AY63" i="1" s="1"/>
  <c r="AV61" i="1"/>
  <c r="AY61" i="1" s="1"/>
  <c r="AV57" i="1"/>
  <c r="AY57" i="1" s="1"/>
  <c r="AV53" i="1"/>
  <c r="AV49" i="1"/>
  <c r="AV43" i="1"/>
  <c r="AV35" i="1"/>
  <c r="AU29" i="1"/>
  <c r="AU25" i="1"/>
  <c r="AU19" i="1"/>
  <c r="AU15" i="1"/>
  <c r="AU62" i="1"/>
  <c r="AU56" i="1"/>
  <c r="AU54" i="1"/>
  <c r="AU50" i="1"/>
  <c r="AU42" i="1"/>
  <c r="AU40" i="1"/>
  <c r="AU32" i="1"/>
  <c r="AU30" i="1"/>
  <c r="AV20" i="1"/>
  <c r="AU18" i="1"/>
  <c r="AU16" i="1"/>
  <c r="AV14" i="1"/>
  <c r="AY14" i="1" s="1"/>
  <c r="AU21" i="1"/>
  <c r="AU45" i="1"/>
  <c r="AV33" i="1"/>
  <c r="AY33" i="1" s="1"/>
  <c r="AV23" i="1"/>
  <c r="AY23" i="1" s="1"/>
  <c r="AU47" i="1"/>
  <c r="AU41" i="1"/>
  <c r="AU37" i="1"/>
  <c r="AV31" i="1"/>
  <c r="AV27" i="1"/>
  <c r="AY27" i="1" s="1"/>
  <c r="AJ49" i="1"/>
  <c r="AJ35" i="1"/>
  <c r="AK28" i="1"/>
  <c r="AJ191" i="1"/>
  <c r="AJ187" i="1"/>
  <c r="AJ183" i="1"/>
  <c r="AJ179" i="1"/>
  <c r="AJ175" i="1"/>
  <c r="AJ171" i="1"/>
  <c r="AJ167" i="1"/>
  <c r="AJ163" i="1"/>
  <c r="AJ159" i="1"/>
  <c r="AJ155" i="1"/>
  <c r="AJ151" i="1"/>
  <c r="AJ147" i="1"/>
  <c r="AJ143" i="1"/>
  <c r="AJ139" i="1"/>
  <c r="AJ135" i="1"/>
  <c r="AJ131" i="1"/>
  <c r="AJ127" i="1"/>
  <c r="AJ123" i="1"/>
  <c r="AJ119" i="1"/>
  <c r="AJ115" i="1"/>
  <c r="AJ111" i="1"/>
  <c r="AJ107" i="1"/>
  <c r="AJ103" i="1"/>
  <c r="AJ99" i="1"/>
  <c r="AJ95" i="1"/>
  <c r="AJ87" i="1"/>
  <c r="AJ73" i="1"/>
  <c r="AJ57" i="1"/>
  <c r="AJ41" i="1"/>
  <c r="AJ27" i="1"/>
  <c r="AJ192" i="1"/>
  <c r="AJ188" i="1"/>
  <c r="AJ184" i="1"/>
  <c r="AJ180" i="1"/>
  <c r="AJ176" i="1"/>
  <c r="AJ172" i="1"/>
  <c r="AJ168" i="1"/>
  <c r="AJ164" i="1"/>
  <c r="AJ160" i="1"/>
  <c r="AJ156" i="1"/>
  <c r="AJ152" i="1"/>
  <c r="AJ148" i="1"/>
  <c r="AJ144" i="1"/>
  <c r="AJ140" i="1"/>
  <c r="AJ136" i="1"/>
  <c r="AJ132" i="1"/>
  <c r="AJ128" i="1"/>
  <c r="AJ124" i="1"/>
  <c r="AJ120" i="1"/>
  <c r="AJ116" i="1"/>
  <c r="AJ112" i="1"/>
  <c r="AJ108" i="1"/>
  <c r="AJ104" i="1"/>
  <c r="AJ100" i="1"/>
  <c r="AJ96" i="1"/>
  <c r="AJ92" i="1"/>
  <c r="AJ88" i="1"/>
  <c r="AJ84" i="1"/>
  <c r="AJ80" i="1"/>
  <c r="AJ76" i="1"/>
  <c r="AJ72" i="1"/>
  <c r="AJ68" i="1"/>
  <c r="AJ64" i="1"/>
  <c r="AJ60" i="1"/>
  <c r="AJ56" i="1"/>
  <c r="AJ52" i="1"/>
  <c r="AJ48" i="1"/>
  <c r="AJ44" i="1"/>
  <c r="AJ40" i="1"/>
  <c r="AJ36" i="1"/>
  <c r="AJ32" i="1"/>
  <c r="AJ28" i="1"/>
  <c r="AJ24" i="1"/>
  <c r="AJ93" i="1"/>
  <c r="AJ85" i="1"/>
  <c r="AJ79" i="1"/>
  <c r="AJ75" i="1"/>
  <c r="AJ69" i="1"/>
  <c r="AJ63" i="1"/>
  <c r="AJ59" i="1"/>
  <c r="AJ53" i="1"/>
  <c r="AJ47" i="1"/>
  <c r="AJ43" i="1"/>
  <c r="AJ37" i="1"/>
  <c r="AJ31" i="1"/>
  <c r="AJ25" i="1"/>
  <c r="AJ21" i="1"/>
  <c r="AJ15" i="1"/>
  <c r="AJ18" i="1"/>
  <c r="AJ14" i="1"/>
  <c r="AJ13" i="1"/>
  <c r="AJ193" i="1"/>
  <c r="AJ189" i="1"/>
  <c r="AJ185" i="1"/>
  <c r="AJ181" i="1"/>
  <c r="AJ177" i="1"/>
  <c r="AJ173" i="1"/>
  <c r="AJ169" i="1"/>
  <c r="AJ165" i="1"/>
  <c r="AJ161" i="1"/>
  <c r="AJ157" i="1"/>
  <c r="AJ153" i="1"/>
  <c r="AJ149" i="1"/>
  <c r="AJ145" i="1"/>
  <c r="AJ141" i="1"/>
  <c r="AJ137" i="1"/>
  <c r="AJ133" i="1"/>
  <c r="AJ129" i="1"/>
  <c r="AJ125" i="1"/>
  <c r="AJ121" i="1"/>
  <c r="AJ117" i="1"/>
  <c r="AJ113" i="1"/>
  <c r="AJ109" i="1"/>
  <c r="AJ105" i="1"/>
  <c r="AJ101" i="1"/>
  <c r="AJ97" i="1"/>
  <c r="AJ91" i="1"/>
  <c r="AJ190" i="1"/>
  <c r="AJ186" i="1"/>
  <c r="AJ182" i="1"/>
  <c r="AJ178" i="1"/>
  <c r="AJ174" i="1"/>
  <c r="AJ170" i="1"/>
  <c r="AJ166" i="1"/>
  <c r="AJ162" i="1"/>
  <c r="AJ158" i="1"/>
  <c r="AJ154" i="1"/>
  <c r="AJ150" i="1"/>
  <c r="AJ146" i="1"/>
  <c r="AJ142" i="1"/>
  <c r="AJ138" i="1"/>
  <c r="AJ134" i="1"/>
  <c r="AJ130" i="1"/>
  <c r="AJ126" i="1"/>
  <c r="AJ122" i="1"/>
  <c r="AJ118" i="1"/>
  <c r="AJ114" i="1"/>
  <c r="AJ110" i="1"/>
  <c r="AJ106" i="1"/>
  <c r="AJ102" i="1"/>
  <c r="AJ98" i="1"/>
  <c r="AJ94" i="1"/>
  <c r="AJ90" i="1"/>
  <c r="AJ86" i="1"/>
  <c r="AJ82" i="1"/>
  <c r="AJ78" i="1"/>
  <c r="AJ74" i="1"/>
  <c r="AJ70" i="1"/>
  <c r="AJ66" i="1"/>
  <c r="AJ62" i="1"/>
  <c r="AJ58" i="1"/>
  <c r="AJ54" i="1"/>
  <c r="AJ50" i="1"/>
  <c r="AJ46" i="1"/>
  <c r="AJ42" i="1"/>
  <c r="AJ38" i="1"/>
  <c r="AJ34" i="1"/>
  <c r="AJ30" i="1"/>
  <c r="AJ26" i="1"/>
  <c r="AJ22" i="1"/>
  <c r="AJ89" i="1"/>
  <c r="AJ83" i="1"/>
  <c r="AJ77" i="1"/>
  <c r="AJ71" i="1"/>
  <c r="AJ67" i="1"/>
  <c r="AJ61" i="1"/>
  <c r="AJ55" i="1"/>
  <c r="AJ51" i="1"/>
  <c r="AJ45" i="1"/>
  <c r="AJ39" i="1"/>
  <c r="AJ33" i="1"/>
  <c r="AJ29" i="1"/>
  <c r="AJ23" i="1"/>
  <c r="AJ19" i="1"/>
  <c r="AJ20" i="1"/>
  <c r="AJ16" i="1"/>
  <c r="AJ17" i="1"/>
  <c r="AK124" i="1"/>
  <c r="AN124" i="1" s="1"/>
  <c r="AK74" i="1"/>
  <c r="AN74" i="1" s="1"/>
  <c r="AK41" i="1"/>
  <c r="AK58" i="1"/>
  <c r="AN58" i="1" s="1"/>
  <c r="AK156" i="1"/>
  <c r="AN156" i="1" s="1"/>
  <c r="AK84" i="1"/>
  <c r="AK42" i="1"/>
  <c r="AK33" i="1"/>
  <c r="AN33" i="1" s="1"/>
  <c r="AK17" i="1"/>
  <c r="AK49" i="1"/>
  <c r="AK172" i="1"/>
  <c r="AN172" i="1" s="1"/>
  <c r="AK140" i="1"/>
  <c r="AK108" i="1"/>
  <c r="AN108" i="1" s="1"/>
  <c r="AK70" i="1"/>
  <c r="AK53" i="1"/>
  <c r="AK36" i="1"/>
  <c r="AK29" i="1"/>
  <c r="AN29" i="1" s="1"/>
  <c r="AK37" i="1"/>
  <c r="AK188" i="1"/>
  <c r="AK180" i="1"/>
  <c r="AK164" i="1"/>
  <c r="AN164" i="1" s="1"/>
  <c r="AK148" i="1"/>
  <c r="AK132" i="1"/>
  <c r="AN132" i="1" s="1"/>
  <c r="AK116" i="1"/>
  <c r="AK98" i="1"/>
  <c r="AK26" i="1"/>
  <c r="AN26" i="1" s="1"/>
  <c r="AK192" i="1"/>
  <c r="AK184" i="1"/>
  <c r="AN184" i="1" s="1"/>
  <c r="AK176" i="1"/>
  <c r="AK168" i="1"/>
  <c r="AN168" i="1" s="1"/>
  <c r="AK160" i="1"/>
  <c r="AK152" i="1"/>
  <c r="AN152" i="1" s="1"/>
  <c r="AK144" i="1"/>
  <c r="AK136" i="1"/>
  <c r="AN136" i="1" s="1"/>
  <c r="AK128" i="1"/>
  <c r="AK120" i="1"/>
  <c r="AN120" i="1" s="1"/>
  <c r="AK112" i="1"/>
  <c r="AK68" i="1"/>
  <c r="AK56" i="1"/>
  <c r="AK51" i="1"/>
  <c r="AK38" i="1"/>
  <c r="AN38" i="1" s="1"/>
  <c r="AK35" i="1"/>
  <c r="AN35" i="1" s="1"/>
  <c r="AK32" i="1"/>
  <c r="AK24" i="1"/>
  <c r="AN24" i="1" s="1"/>
  <c r="AK78" i="1"/>
  <c r="AN78" i="1" s="1"/>
  <c r="AK62" i="1"/>
  <c r="AK43" i="1"/>
  <c r="AK31" i="1"/>
  <c r="AN31" i="1" s="1"/>
  <c r="AK16" i="1"/>
  <c r="AN16" i="1" s="1"/>
  <c r="AK14" i="1"/>
  <c r="AN14" i="1" s="1"/>
  <c r="AK13" i="1"/>
  <c r="AK55" i="1"/>
  <c r="AN55" i="1" s="1"/>
  <c r="AK47" i="1"/>
  <c r="AN47" i="1" s="1"/>
  <c r="AK39" i="1"/>
  <c r="AK27" i="1"/>
  <c r="AN27" i="1" s="1"/>
  <c r="AK23" i="1"/>
  <c r="AN23" i="1" s="1"/>
  <c r="AK15" i="1"/>
  <c r="AK190" i="1"/>
  <c r="AN190" i="1" s="1"/>
  <c r="AK186" i="1"/>
  <c r="AN186" i="1" s="1"/>
  <c r="AK182" i="1"/>
  <c r="AN182" i="1" s="1"/>
  <c r="AK178" i="1"/>
  <c r="AN178" i="1" s="1"/>
  <c r="AK174" i="1"/>
  <c r="AN174" i="1" s="1"/>
  <c r="AK170" i="1"/>
  <c r="AN170" i="1" s="1"/>
  <c r="AK166" i="1"/>
  <c r="AN166" i="1" s="1"/>
  <c r="AK162" i="1"/>
  <c r="AN162" i="1" s="1"/>
  <c r="AK158" i="1"/>
  <c r="AN158" i="1" s="1"/>
  <c r="AK154" i="1"/>
  <c r="AN154" i="1" s="1"/>
  <c r="AK150" i="1"/>
  <c r="AN150" i="1" s="1"/>
  <c r="AK146" i="1"/>
  <c r="AN146" i="1" s="1"/>
  <c r="AK142" i="1"/>
  <c r="AN142" i="1" s="1"/>
  <c r="AK138" i="1"/>
  <c r="AN138" i="1" s="1"/>
  <c r="AK134" i="1"/>
  <c r="AN134" i="1" s="1"/>
  <c r="AK130" i="1"/>
  <c r="AN130" i="1" s="1"/>
  <c r="AK126" i="1"/>
  <c r="AN126" i="1" s="1"/>
  <c r="AK122" i="1"/>
  <c r="AN122" i="1" s="1"/>
  <c r="AK118" i="1"/>
  <c r="AN118" i="1" s="1"/>
  <c r="AK114" i="1"/>
  <c r="AN114" i="1" s="1"/>
  <c r="AK110" i="1"/>
  <c r="AN110" i="1" s="1"/>
  <c r="AK106" i="1"/>
  <c r="AN106" i="1" s="1"/>
  <c r="AK100" i="1"/>
  <c r="AN100" i="1" s="1"/>
  <c r="AK94" i="1"/>
  <c r="AK88" i="1"/>
  <c r="AK79" i="1"/>
  <c r="AK64" i="1"/>
  <c r="AK80" i="1"/>
  <c r="AK76" i="1"/>
  <c r="AK48" i="1"/>
  <c r="AK104" i="1"/>
  <c r="AN104" i="1" s="1"/>
  <c r="AK99" i="1"/>
  <c r="AN99" i="1" s="1"/>
  <c r="AK96" i="1"/>
  <c r="AN96" i="1" s="1"/>
  <c r="AK91" i="1"/>
  <c r="AN91" i="1" s="1"/>
  <c r="AK102" i="1"/>
  <c r="AK92" i="1"/>
  <c r="AN92" i="1" s="1"/>
  <c r="AK90" i="1"/>
  <c r="AN90" i="1" s="1"/>
  <c r="AK86" i="1"/>
  <c r="AN86" i="1" s="1"/>
  <c r="AK82" i="1"/>
  <c r="AN82" i="1" s="1"/>
  <c r="AK72" i="1"/>
  <c r="AK66" i="1"/>
  <c r="AN66" i="1" s="1"/>
  <c r="AK54" i="1"/>
  <c r="AN54" i="1" s="1"/>
  <c r="AK50" i="1"/>
  <c r="AN50" i="1" s="1"/>
  <c r="AK46" i="1"/>
  <c r="AN46" i="1" s="1"/>
  <c r="AK40" i="1"/>
  <c r="AN40" i="1" s="1"/>
  <c r="AK30" i="1"/>
  <c r="AN30" i="1" s="1"/>
  <c r="AK87" i="1"/>
  <c r="AK83" i="1"/>
  <c r="AN83" i="1" s="1"/>
  <c r="AK71" i="1"/>
  <c r="AK67" i="1"/>
  <c r="AK60" i="1"/>
  <c r="AK44" i="1"/>
  <c r="AN44" i="1" s="1"/>
  <c r="AK193" i="1"/>
  <c r="AN193" i="1" s="1"/>
  <c r="AK191" i="1"/>
  <c r="AK189" i="1"/>
  <c r="AK187" i="1"/>
  <c r="AN187" i="1" s="1"/>
  <c r="AK185" i="1"/>
  <c r="AN185" i="1" s="1"/>
  <c r="AK183" i="1"/>
  <c r="AK181" i="1"/>
  <c r="AK179" i="1"/>
  <c r="AN179" i="1" s="1"/>
  <c r="AK177" i="1"/>
  <c r="AN177" i="1" s="1"/>
  <c r="AK175" i="1"/>
  <c r="AK173" i="1"/>
  <c r="AK171" i="1"/>
  <c r="AN171" i="1" s="1"/>
  <c r="AK169" i="1"/>
  <c r="AN169" i="1" s="1"/>
  <c r="AK167" i="1"/>
  <c r="AK165" i="1"/>
  <c r="AK163" i="1"/>
  <c r="AN163" i="1" s="1"/>
  <c r="AK161" i="1"/>
  <c r="AN161" i="1" s="1"/>
  <c r="AK159" i="1"/>
  <c r="AK157" i="1"/>
  <c r="AK155" i="1"/>
  <c r="AN155" i="1" s="1"/>
  <c r="AK153" i="1"/>
  <c r="AN153" i="1" s="1"/>
  <c r="AK151" i="1"/>
  <c r="AK149" i="1"/>
  <c r="AK147" i="1"/>
  <c r="AN147" i="1" s="1"/>
  <c r="AK145" i="1"/>
  <c r="AN145" i="1" s="1"/>
  <c r="AK143" i="1"/>
  <c r="AK141" i="1"/>
  <c r="AK139" i="1"/>
  <c r="AN139" i="1" s="1"/>
  <c r="AK137" i="1"/>
  <c r="AN137" i="1" s="1"/>
  <c r="AK135" i="1"/>
  <c r="AK133" i="1"/>
  <c r="AK131" i="1"/>
  <c r="AN131" i="1" s="1"/>
  <c r="AK129" i="1"/>
  <c r="AN129" i="1" s="1"/>
  <c r="AK127" i="1"/>
  <c r="AK125" i="1"/>
  <c r="AK123" i="1"/>
  <c r="AN123" i="1" s="1"/>
  <c r="AK121" i="1"/>
  <c r="AN121" i="1" s="1"/>
  <c r="AK119" i="1"/>
  <c r="AK117" i="1"/>
  <c r="AK115" i="1"/>
  <c r="AN115" i="1" s="1"/>
  <c r="AK113" i="1"/>
  <c r="AN113" i="1" s="1"/>
  <c r="AK111" i="1"/>
  <c r="AK109" i="1"/>
  <c r="AK107" i="1"/>
  <c r="AN107" i="1" s="1"/>
  <c r="AK105" i="1"/>
  <c r="AN105" i="1" s="1"/>
  <c r="AK103" i="1"/>
  <c r="AK101" i="1"/>
  <c r="AK97" i="1"/>
  <c r="AK95" i="1"/>
  <c r="AN95" i="1" s="1"/>
  <c r="AK93" i="1"/>
  <c r="AN93" i="1" s="1"/>
  <c r="AK89" i="1"/>
  <c r="AN89" i="1" s="1"/>
  <c r="AK85" i="1"/>
  <c r="AK81" i="1"/>
  <c r="AK77" i="1"/>
  <c r="AK75" i="1"/>
  <c r="AN75" i="1" s="1"/>
  <c r="AK73" i="1"/>
  <c r="AK69" i="1"/>
  <c r="AK65" i="1"/>
  <c r="AK63" i="1"/>
  <c r="AN63" i="1" s="1"/>
  <c r="AK61" i="1"/>
  <c r="AN61" i="1" s="1"/>
  <c r="AK59" i="1"/>
  <c r="AK57" i="1"/>
  <c r="AN57" i="1" s="1"/>
  <c r="AK45" i="1"/>
  <c r="AN45" i="1" s="1"/>
  <c r="AK21" i="1"/>
  <c r="AK19" i="1"/>
  <c r="AN19" i="1" s="1"/>
  <c r="AK20" i="1"/>
  <c r="AK18" i="1"/>
  <c r="AN18" i="1" s="1"/>
  <c r="AK52" i="1"/>
  <c r="AN52" i="1" s="1"/>
  <c r="AK34" i="1"/>
  <c r="AN34" i="1" s="1"/>
  <c r="AK22" i="1"/>
  <c r="AN22" i="1" s="1"/>
  <c r="Z13" i="1"/>
  <c r="Y13" i="1"/>
  <c r="Z193" i="1"/>
  <c r="Y193" i="1"/>
  <c r="AE194" i="1" s="1"/>
  <c r="BJ194" i="1" s="1"/>
  <c r="Z191" i="1"/>
  <c r="Y191" i="1"/>
  <c r="Z189" i="1"/>
  <c r="Y189" i="1"/>
  <c r="Z187" i="1"/>
  <c r="Y187" i="1"/>
  <c r="Z185" i="1"/>
  <c r="Y185" i="1"/>
  <c r="Z183" i="1"/>
  <c r="Y183" i="1"/>
  <c r="Z181" i="1"/>
  <c r="Y181" i="1"/>
  <c r="Z179" i="1"/>
  <c r="Y179" i="1"/>
  <c r="Z177" i="1"/>
  <c r="Y177" i="1"/>
  <c r="Z175" i="1"/>
  <c r="Y175" i="1"/>
  <c r="Z173" i="1"/>
  <c r="Y173" i="1"/>
  <c r="Z171" i="1"/>
  <c r="Y171" i="1"/>
  <c r="Z169" i="1"/>
  <c r="Y169" i="1"/>
  <c r="Z167" i="1"/>
  <c r="Y167" i="1"/>
  <c r="Z165" i="1"/>
  <c r="Y165" i="1"/>
  <c r="Z163" i="1"/>
  <c r="Y163" i="1"/>
  <c r="Z161" i="1"/>
  <c r="Y161" i="1"/>
  <c r="Z159" i="1"/>
  <c r="Y159" i="1"/>
  <c r="Z157" i="1"/>
  <c r="Y157" i="1"/>
  <c r="Z155" i="1"/>
  <c r="Y155" i="1"/>
  <c r="Z153" i="1"/>
  <c r="Y153" i="1"/>
  <c r="Z151" i="1"/>
  <c r="Y151" i="1"/>
  <c r="Z149" i="1"/>
  <c r="Y149" i="1"/>
  <c r="Z147" i="1"/>
  <c r="Y147" i="1"/>
  <c r="Z145" i="1"/>
  <c r="Y145" i="1"/>
  <c r="Z143" i="1"/>
  <c r="Y143" i="1"/>
  <c r="Z141" i="1"/>
  <c r="Y141" i="1"/>
  <c r="Z139" i="1"/>
  <c r="Y139" i="1"/>
  <c r="Z137" i="1"/>
  <c r="Y137" i="1"/>
  <c r="Z135" i="1"/>
  <c r="Y135" i="1"/>
  <c r="Z133" i="1"/>
  <c r="Y133" i="1"/>
  <c r="Z131" i="1"/>
  <c r="Y131" i="1"/>
  <c r="Z129" i="1"/>
  <c r="Y129" i="1"/>
  <c r="Z127" i="1"/>
  <c r="Y127" i="1"/>
  <c r="Z125" i="1"/>
  <c r="Y125" i="1"/>
  <c r="Z123" i="1"/>
  <c r="Y123" i="1"/>
  <c r="Z121" i="1"/>
  <c r="Y121" i="1"/>
  <c r="Z119" i="1"/>
  <c r="Y119" i="1"/>
  <c r="Z117" i="1"/>
  <c r="Y117" i="1"/>
  <c r="Z115" i="1"/>
  <c r="Y115" i="1"/>
  <c r="Z113" i="1"/>
  <c r="Y113" i="1"/>
  <c r="Z111" i="1"/>
  <c r="Y111" i="1"/>
  <c r="Z109" i="1"/>
  <c r="Y109" i="1"/>
  <c r="Z107" i="1"/>
  <c r="Y107" i="1"/>
  <c r="Z105" i="1"/>
  <c r="Y105" i="1"/>
  <c r="Z103" i="1"/>
  <c r="Y103" i="1"/>
  <c r="Z101" i="1"/>
  <c r="Y101" i="1"/>
  <c r="Z99" i="1"/>
  <c r="Y99" i="1"/>
  <c r="Z97" i="1"/>
  <c r="Y97" i="1"/>
  <c r="Z95" i="1"/>
  <c r="Y95" i="1"/>
  <c r="Z93" i="1"/>
  <c r="Y93" i="1"/>
  <c r="Z91" i="1"/>
  <c r="Y91" i="1"/>
  <c r="Z89" i="1"/>
  <c r="Y89" i="1"/>
  <c r="Z87" i="1"/>
  <c r="Y87" i="1"/>
  <c r="Z85" i="1"/>
  <c r="Y85" i="1"/>
  <c r="Z83" i="1"/>
  <c r="Y83" i="1"/>
  <c r="Z81" i="1"/>
  <c r="Y81" i="1"/>
  <c r="Z79" i="1"/>
  <c r="Y79" i="1"/>
  <c r="Z77" i="1"/>
  <c r="Y77" i="1"/>
  <c r="Z75" i="1"/>
  <c r="Y75" i="1"/>
  <c r="Z73" i="1"/>
  <c r="Y73" i="1"/>
  <c r="Z71" i="1"/>
  <c r="Y71" i="1"/>
  <c r="Z69" i="1"/>
  <c r="Y69" i="1"/>
  <c r="Z67" i="1"/>
  <c r="Y67" i="1"/>
  <c r="Z63" i="1"/>
  <c r="Y63" i="1"/>
  <c r="Z59" i="1"/>
  <c r="Y59" i="1"/>
  <c r="Z53" i="1"/>
  <c r="Y53" i="1"/>
  <c r="Z47" i="1"/>
  <c r="Y47" i="1"/>
  <c r="Z43" i="1"/>
  <c r="Y43" i="1"/>
  <c r="Z37" i="1"/>
  <c r="Y37" i="1"/>
  <c r="Z33" i="1"/>
  <c r="Y33" i="1"/>
  <c r="Z27" i="1"/>
  <c r="Y27" i="1"/>
  <c r="Z21" i="1"/>
  <c r="Y21" i="1"/>
  <c r="Z15" i="1"/>
  <c r="Y15" i="1"/>
  <c r="Z192" i="1"/>
  <c r="Y192" i="1"/>
  <c r="Z190" i="1"/>
  <c r="Y190" i="1"/>
  <c r="Z188" i="1"/>
  <c r="Y188" i="1"/>
  <c r="Z186" i="1"/>
  <c r="Y186" i="1"/>
  <c r="Z184" i="1"/>
  <c r="Y184" i="1"/>
  <c r="Z182" i="1"/>
  <c r="Y182" i="1"/>
  <c r="Z180" i="1"/>
  <c r="Y180" i="1"/>
  <c r="Z178" i="1"/>
  <c r="Y178" i="1"/>
  <c r="Z176" i="1"/>
  <c r="Y176" i="1"/>
  <c r="Z174" i="1"/>
  <c r="Y174" i="1"/>
  <c r="Z172" i="1"/>
  <c r="Y172" i="1"/>
  <c r="Z170" i="1"/>
  <c r="Y170" i="1"/>
  <c r="Z168" i="1"/>
  <c r="Y168" i="1"/>
  <c r="Z166" i="1"/>
  <c r="Y166" i="1"/>
  <c r="Z164" i="1"/>
  <c r="Y164" i="1"/>
  <c r="Z162" i="1"/>
  <c r="Y162" i="1"/>
  <c r="Z160" i="1"/>
  <c r="Y160" i="1"/>
  <c r="Z158" i="1"/>
  <c r="Y158" i="1"/>
  <c r="Z156" i="1"/>
  <c r="Y156" i="1"/>
  <c r="Z154" i="1"/>
  <c r="Y154" i="1"/>
  <c r="Z152" i="1"/>
  <c r="Y152" i="1"/>
  <c r="Z150" i="1"/>
  <c r="Y150" i="1"/>
  <c r="Z148" i="1"/>
  <c r="Y148" i="1"/>
  <c r="Z146" i="1"/>
  <c r="Y146" i="1"/>
  <c r="Z144" i="1"/>
  <c r="Y144" i="1"/>
  <c r="Z142" i="1"/>
  <c r="Y142" i="1"/>
  <c r="Z140" i="1"/>
  <c r="Y140" i="1"/>
  <c r="Z138" i="1"/>
  <c r="Y138" i="1"/>
  <c r="Z136" i="1"/>
  <c r="Y136" i="1"/>
  <c r="Z134" i="1"/>
  <c r="Y134" i="1"/>
  <c r="Z132" i="1"/>
  <c r="Y132" i="1"/>
  <c r="Z130" i="1"/>
  <c r="Y130" i="1"/>
  <c r="Z128" i="1"/>
  <c r="Y128" i="1"/>
  <c r="Z126" i="1"/>
  <c r="Y126" i="1"/>
  <c r="Z124" i="1"/>
  <c r="Y124" i="1"/>
  <c r="Z122" i="1"/>
  <c r="Y122" i="1"/>
  <c r="Z120" i="1"/>
  <c r="Y120" i="1"/>
  <c r="Z118" i="1"/>
  <c r="Y118" i="1"/>
  <c r="Z116" i="1"/>
  <c r="Y116" i="1"/>
  <c r="Z114" i="1"/>
  <c r="Y114" i="1"/>
  <c r="Z112" i="1"/>
  <c r="Y112" i="1"/>
  <c r="Z110" i="1"/>
  <c r="Y110" i="1"/>
  <c r="Z108" i="1"/>
  <c r="Y108" i="1"/>
  <c r="Z106" i="1"/>
  <c r="Y106" i="1"/>
  <c r="Z104" i="1"/>
  <c r="Y104" i="1"/>
  <c r="Z102" i="1"/>
  <c r="Y102" i="1"/>
  <c r="Z100" i="1"/>
  <c r="Y100" i="1"/>
  <c r="Z98" i="1"/>
  <c r="Y98" i="1"/>
  <c r="Z96" i="1"/>
  <c r="Y96" i="1"/>
  <c r="Z94" i="1"/>
  <c r="Y94" i="1"/>
  <c r="Z92" i="1"/>
  <c r="Y92" i="1"/>
  <c r="Z90" i="1"/>
  <c r="Y90" i="1"/>
  <c r="Z88" i="1"/>
  <c r="Y88" i="1"/>
  <c r="Z86" i="1"/>
  <c r="Y86" i="1"/>
  <c r="Z84" i="1"/>
  <c r="Y84" i="1"/>
  <c r="Z82" i="1"/>
  <c r="Y82" i="1"/>
  <c r="Z80" i="1"/>
  <c r="Y80" i="1"/>
  <c r="Z78" i="1"/>
  <c r="Y78" i="1"/>
  <c r="Z76" i="1"/>
  <c r="Y76" i="1"/>
  <c r="Z74" i="1"/>
  <c r="Y74" i="1"/>
  <c r="Z72" i="1"/>
  <c r="Y72" i="1"/>
  <c r="Z70" i="1"/>
  <c r="Y70" i="1"/>
  <c r="Z68" i="1"/>
  <c r="Y68" i="1"/>
  <c r="Z66" i="1"/>
  <c r="Y66" i="1"/>
  <c r="Z64" i="1"/>
  <c r="Y64" i="1"/>
  <c r="Z62" i="1"/>
  <c r="Y62" i="1"/>
  <c r="Z60" i="1"/>
  <c r="Y60" i="1"/>
  <c r="Z58" i="1"/>
  <c r="Y58" i="1"/>
  <c r="Z56" i="1"/>
  <c r="Y56" i="1"/>
  <c r="Z54" i="1"/>
  <c r="Y54" i="1"/>
  <c r="Z52" i="1"/>
  <c r="Y52" i="1"/>
  <c r="Z50" i="1"/>
  <c r="Y50" i="1"/>
  <c r="Z48" i="1"/>
  <c r="Y48" i="1"/>
  <c r="Z46" i="1"/>
  <c r="Y46" i="1"/>
  <c r="Z44" i="1"/>
  <c r="Y44" i="1"/>
  <c r="Z42" i="1"/>
  <c r="Y42" i="1"/>
  <c r="Z40" i="1"/>
  <c r="Y40" i="1"/>
  <c r="Z38" i="1"/>
  <c r="Y38" i="1"/>
  <c r="Z36" i="1"/>
  <c r="Y36" i="1"/>
  <c r="Z34" i="1"/>
  <c r="Y34" i="1"/>
  <c r="Z32" i="1"/>
  <c r="Y32" i="1"/>
  <c r="Z30" i="1"/>
  <c r="Y30" i="1"/>
  <c r="Z28" i="1"/>
  <c r="Y28" i="1"/>
  <c r="Z26" i="1"/>
  <c r="Y26" i="1"/>
  <c r="Z24" i="1"/>
  <c r="Y24" i="1"/>
  <c r="Z22" i="1"/>
  <c r="Y22" i="1"/>
  <c r="Z20" i="1"/>
  <c r="Y20" i="1"/>
  <c r="Z18" i="1"/>
  <c r="Y18" i="1"/>
  <c r="Z16" i="1"/>
  <c r="Y16" i="1"/>
  <c r="Z14" i="1"/>
  <c r="Y14" i="1"/>
  <c r="Z65" i="1"/>
  <c r="Y65" i="1"/>
  <c r="Z61" i="1"/>
  <c r="Y61" i="1"/>
  <c r="Z57" i="1"/>
  <c r="Y57" i="1"/>
  <c r="Z55" i="1"/>
  <c r="Y55" i="1"/>
  <c r="Z51" i="1"/>
  <c r="Y51" i="1"/>
  <c r="Z49" i="1"/>
  <c r="Y49" i="1"/>
  <c r="Z45" i="1"/>
  <c r="Y45" i="1"/>
  <c r="Z41" i="1"/>
  <c r="Y41" i="1"/>
  <c r="Z39" i="1"/>
  <c r="Y39" i="1"/>
  <c r="Z35" i="1"/>
  <c r="Y35" i="1"/>
  <c r="Z31" i="1"/>
  <c r="Y31" i="1"/>
  <c r="Z29" i="1"/>
  <c r="Y29" i="1"/>
  <c r="Z25" i="1"/>
  <c r="Y25" i="1"/>
  <c r="Z23" i="1"/>
  <c r="Y23" i="1"/>
  <c r="Z19" i="1"/>
  <c r="Y19" i="1"/>
  <c r="Z17" i="1"/>
  <c r="Y17" i="1"/>
  <c r="BH526" i="1" l="1"/>
  <c r="BG526" i="1"/>
  <c r="BH525" i="1"/>
  <c r="BG525" i="1"/>
  <c r="C525" i="1" s="1"/>
  <c r="BH524" i="1"/>
  <c r="BG524" i="1"/>
  <c r="C524" i="1" s="1"/>
  <c r="BH522" i="1"/>
  <c r="BG522" i="1"/>
  <c r="C522" i="1" s="1"/>
  <c r="BH520" i="1"/>
  <c r="BG520" i="1"/>
  <c r="C520" i="1" s="1"/>
  <c r="BH518" i="1"/>
  <c r="BG518" i="1"/>
  <c r="C518" i="1" s="1"/>
  <c r="BH516" i="1"/>
  <c r="BG516" i="1"/>
  <c r="C516" i="1" s="1"/>
  <c r="BH515" i="1"/>
  <c r="BG515" i="1"/>
  <c r="C515" i="1" s="1"/>
  <c r="BH514" i="1"/>
  <c r="BG514" i="1"/>
  <c r="C514" i="1" s="1"/>
  <c r="BH513" i="1"/>
  <c r="BG513" i="1"/>
  <c r="C513" i="1" s="1"/>
  <c r="BH512" i="1"/>
  <c r="BG512" i="1"/>
  <c r="C512" i="1" s="1"/>
  <c r="BH511" i="1"/>
  <c r="BG511" i="1"/>
  <c r="C511" i="1" s="1"/>
  <c r="BH510" i="1"/>
  <c r="BG510" i="1"/>
  <c r="C510" i="1" s="1"/>
  <c r="BH509" i="1"/>
  <c r="BG509" i="1"/>
  <c r="C509" i="1" s="1"/>
  <c r="BH508" i="1"/>
  <c r="BG508" i="1"/>
  <c r="C508" i="1" s="1"/>
  <c r="BH507" i="1"/>
  <c r="BG507" i="1"/>
  <c r="C507" i="1" s="1"/>
  <c r="BH506" i="1"/>
  <c r="BG506" i="1"/>
  <c r="C506" i="1" s="1"/>
  <c r="BH505" i="1"/>
  <c r="BG505" i="1"/>
  <c r="C505" i="1" s="1"/>
  <c r="BH504" i="1"/>
  <c r="BG504" i="1"/>
  <c r="C504" i="1" s="1"/>
  <c r="BH503" i="1"/>
  <c r="BG503" i="1"/>
  <c r="C503" i="1" s="1"/>
  <c r="BH502" i="1"/>
  <c r="BG502" i="1"/>
  <c r="C502" i="1" s="1"/>
  <c r="BH501" i="1"/>
  <c r="BG501" i="1"/>
  <c r="C501" i="1" s="1"/>
  <c r="BH500" i="1"/>
  <c r="BG500" i="1"/>
  <c r="C500" i="1" s="1"/>
  <c r="BH499" i="1"/>
  <c r="BG499" i="1"/>
  <c r="C499" i="1" s="1"/>
  <c r="BH498" i="1"/>
  <c r="BG498" i="1"/>
  <c r="C498" i="1" s="1"/>
  <c r="BH496" i="1"/>
  <c r="BG496" i="1"/>
  <c r="C496" i="1" s="1"/>
  <c r="BH494" i="1"/>
  <c r="BG494" i="1"/>
  <c r="C494" i="1" s="1"/>
  <c r="BH492" i="1"/>
  <c r="BG492" i="1"/>
  <c r="C492" i="1" s="1"/>
  <c r="BH490" i="1"/>
  <c r="BG490" i="1"/>
  <c r="C490" i="1" s="1"/>
  <c r="BH489" i="1"/>
  <c r="BG489" i="1"/>
  <c r="C489" i="1" s="1"/>
  <c r="BH488" i="1"/>
  <c r="BG488" i="1"/>
  <c r="C488" i="1" s="1"/>
  <c r="BH487" i="1"/>
  <c r="BG487" i="1"/>
  <c r="C487" i="1" s="1"/>
  <c r="BH486" i="1"/>
  <c r="BG486" i="1"/>
  <c r="C486" i="1" s="1"/>
  <c r="BH485" i="1"/>
  <c r="BG485" i="1"/>
  <c r="C485" i="1" s="1"/>
  <c r="BH484" i="1"/>
  <c r="BG484" i="1"/>
  <c r="C484" i="1" s="1"/>
  <c r="BH483" i="1"/>
  <c r="BG483" i="1"/>
  <c r="C483" i="1" s="1"/>
  <c r="BH482" i="1"/>
  <c r="BG482" i="1"/>
  <c r="C482" i="1" s="1"/>
  <c r="BH481" i="1"/>
  <c r="BG481" i="1"/>
  <c r="C481" i="1" s="1"/>
  <c r="BH480" i="1"/>
  <c r="BG480" i="1"/>
  <c r="C480" i="1" s="1"/>
  <c r="BH479" i="1"/>
  <c r="BG479" i="1"/>
  <c r="C479" i="1" s="1"/>
  <c r="BH478" i="1"/>
  <c r="BG478" i="1"/>
  <c r="C478" i="1" s="1"/>
  <c r="BH477" i="1"/>
  <c r="BG477" i="1"/>
  <c r="C477" i="1" s="1"/>
  <c r="BH476" i="1"/>
  <c r="BG476" i="1"/>
  <c r="C476" i="1" s="1"/>
  <c r="BH475" i="1"/>
  <c r="BG475" i="1"/>
  <c r="C475" i="1" s="1"/>
  <c r="BH474" i="1"/>
  <c r="BG474" i="1"/>
  <c r="C474" i="1" s="1"/>
  <c r="BH473" i="1"/>
  <c r="BG473" i="1"/>
  <c r="C473" i="1" s="1"/>
  <c r="BH472" i="1"/>
  <c r="BG472" i="1"/>
  <c r="C472" i="1" s="1"/>
  <c r="BH471" i="1"/>
  <c r="BG471" i="1"/>
  <c r="C471" i="1" s="1"/>
  <c r="BH470" i="1"/>
  <c r="BG470" i="1"/>
  <c r="C470" i="1" s="1"/>
  <c r="BH469" i="1"/>
  <c r="BG469" i="1"/>
  <c r="C469" i="1" s="1"/>
  <c r="BH468" i="1"/>
  <c r="BG468" i="1"/>
  <c r="C468" i="1" s="1"/>
  <c r="BH467" i="1"/>
  <c r="BG467" i="1"/>
  <c r="C467" i="1" s="1"/>
  <c r="BH466" i="1"/>
  <c r="BG466" i="1"/>
  <c r="C466" i="1" s="1"/>
  <c r="BH465" i="1"/>
  <c r="BG465" i="1"/>
  <c r="C465" i="1" s="1"/>
  <c r="BH464" i="1"/>
  <c r="BG464" i="1"/>
  <c r="C464" i="1" s="1"/>
  <c r="BH463" i="1"/>
  <c r="BG463" i="1"/>
  <c r="C463" i="1" s="1"/>
  <c r="BH462" i="1"/>
  <c r="BG462" i="1"/>
  <c r="C462" i="1" s="1"/>
  <c r="BH461" i="1"/>
  <c r="BG461" i="1"/>
  <c r="C461" i="1" s="1"/>
  <c r="BH460" i="1"/>
  <c r="BG460" i="1"/>
  <c r="C460" i="1" s="1"/>
  <c r="BH459" i="1"/>
  <c r="BG459" i="1"/>
  <c r="C459" i="1" s="1"/>
  <c r="BH458" i="1"/>
  <c r="BG458" i="1"/>
  <c r="C458" i="1" s="1"/>
  <c r="BH457" i="1"/>
  <c r="BG457" i="1"/>
  <c r="C457" i="1" s="1"/>
  <c r="BH456" i="1"/>
  <c r="BG456" i="1"/>
  <c r="C456" i="1" s="1"/>
  <c r="BH455" i="1"/>
  <c r="BG455" i="1"/>
  <c r="C455" i="1" s="1"/>
  <c r="BH454" i="1"/>
  <c r="BG454" i="1"/>
  <c r="C454" i="1" s="1"/>
  <c r="BH453" i="1"/>
  <c r="BG453" i="1"/>
  <c r="C453" i="1" s="1"/>
  <c r="BH452" i="1"/>
  <c r="BG452" i="1"/>
  <c r="C452" i="1" s="1"/>
  <c r="BH451" i="1"/>
  <c r="BG451" i="1"/>
  <c r="C451" i="1" s="1"/>
  <c r="BH450" i="1"/>
  <c r="BG450" i="1"/>
  <c r="C450" i="1" s="1"/>
  <c r="BH449" i="1"/>
  <c r="BG449" i="1"/>
  <c r="C449" i="1" s="1"/>
  <c r="BH448" i="1"/>
  <c r="BG448" i="1"/>
  <c r="C448" i="1" s="1"/>
  <c r="BH446" i="1"/>
  <c r="BG446" i="1"/>
  <c r="C446" i="1" s="1"/>
  <c r="BH444" i="1"/>
  <c r="BG444" i="1"/>
  <c r="C444" i="1" s="1"/>
  <c r="BH442" i="1"/>
  <c r="BG442" i="1"/>
  <c r="C442" i="1" s="1"/>
  <c r="BH440" i="1"/>
  <c r="BG440" i="1"/>
  <c r="C440" i="1" s="1"/>
  <c r="BH439" i="1"/>
  <c r="BG439" i="1"/>
  <c r="C439" i="1" s="1"/>
  <c r="BH438" i="1"/>
  <c r="BG438" i="1"/>
  <c r="C438" i="1" s="1"/>
  <c r="BH437" i="1"/>
  <c r="BG437" i="1"/>
  <c r="C437" i="1" s="1"/>
  <c r="BH436" i="1"/>
  <c r="BG436" i="1"/>
  <c r="C436" i="1" s="1"/>
  <c r="BH435" i="1"/>
  <c r="BG435" i="1"/>
  <c r="C435" i="1" s="1"/>
  <c r="BH434" i="1"/>
  <c r="BG434" i="1"/>
  <c r="C434" i="1" s="1"/>
  <c r="BH433" i="1"/>
  <c r="BG433" i="1"/>
  <c r="C433" i="1" s="1"/>
  <c r="BH432" i="1"/>
  <c r="BG432" i="1"/>
  <c r="C432" i="1" s="1"/>
  <c r="BH431" i="1"/>
  <c r="BG431" i="1"/>
  <c r="C431" i="1" s="1"/>
  <c r="BH430" i="1"/>
  <c r="BG430" i="1"/>
  <c r="C430" i="1" s="1"/>
  <c r="BH429" i="1"/>
  <c r="BG429" i="1"/>
  <c r="C429" i="1" s="1"/>
  <c r="BH428" i="1"/>
  <c r="BG428" i="1"/>
  <c r="C428" i="1" s="1"/>
  <c r="BH427" i="1"/>
  <c r="BG427" i="1"/>
  <c r="C427" i="1" s="1"/>
  <c r="BH426" i="1"/>
  <c r="BG426" i="1"/>
  <c r="C426" i="1" s="1"/>
  <c r="BH425" i="1"/>
  <c r="BG425" i="1"/>
  <c r="C425" i="1" s="1"/>
  <c r="BH424" i="1"/>
  <c r="BG424" i="1"/>
  <c r="C424" i="1" s="1"/>
  <c r="BH423" i="1"/>
  <c r="BG423" i="1"/>
  <c r="C423" i="1" s="1"/>
  <c r="BH422" i="1"/>
  <c r="BG422" i="1"/>
  <c r="C422" i="1" s="1"/>
  <c r="BH421" i="1"/>
  <c r="BG421" i="1"/>
  <c r="C421" i="1" s="1"/>
  <c r="BH420" i="1"/>
  <c r="BG420" i="1"/>
  <c r="C420" i="1" s="1"/>
  <c r="BH419" i="1"/>
  <c r="BG419" i="1"/>
  <c r="C419" i="1" s="1"/>
  <c r="BH418" i="1"/>
  <c r="BG418" i="1"/>
  <c r="C418" i="1" s="1"/>
  <c r="BH417" i="1"/>
  <c r="BG417" i="1"/>
  <c r="C417" i="1" s="1"/>
  <c r="BH416" i="1"/>
  <c r="BG416" i="1"/>
  <c r="C416" i="1" s="1"/>
  <c r="BH415" i="1"/>
  <c r="BG415" i="1"/>
  <c r="C415" i="1" s="1"/>
  <c r="BH414" i="1"/>
  <c r="BG414" i="1"/>
  <c r="C414" i="1" s="1"/>
  <c r="BH413" i="1"/>
  <c r="BG413" i="1"/>
  <c r="C413" i="1" s="1"/>
  <c r="BH412" i="1"/>
  <c r="BG412" i="1"/>
  <c r="C412" i="1" s="1"/>
  <c r="BH411" i="1"/>
  <c r="BG411" i="1"/>
  <c r="C411" i="1" s="1"/>
  <c r="BH410" i="1"/>
  <c r="BG410" i="1"/>
  <c r="C410" i="1" s="1"/>
  <c r="BH409" i="1"/>
  <c r="BG409" i="1"/>
  <c r="C409" i="1" s="1"/>
  <c r="BH408" i="1"/>
  <c r="BG408" i="1"/>
  <c r="C408" i="1" s="1"/>
  <c r="BH407" i="1"/>
  <c r="BG407" i="1"/>
  <c r="C407" i="1" s="1"/>
  <c r="BH406" i="1"/>
  <c r="BG406" i="1"/>
  <c r="C406" i="1" s="1"/>
  <c r="BH405" i="1"/>
  <c r="BG405" i="1"/>
  <c r="C405" i="1" s="1"/>
  <c r="BH404" i="1"/>
  <c r="BG404" i="1"/>
  <c r="C404" i="1" s="1"/>
  <c r="BH403" i="1"/>
  <c r="BG403" i="1"/>
  <c r="C403" i="1" s="1"/>
  <c r="BH402" i="1"/>
  <c r="BG402" i="1"/>
  <c r="C402" i="1" s="1"/>
  <c r="BH401" i="1"/>
  <c r="BG401" i="1"/>
  <c r="C401" i="1" s="1"/>
  <c r="BH400" i="1"/>
  <c r="BG400" i="1"/>
  <c r="C400" i="1" s="1"/>
  <c r="BH399" i="1"/>
  <c r="BG399" i="1"/>
  <c r="C399" i="1" s="1"/>
  <c r="BH398" i="1"/>
  <c r="BG398" i="1"/>
  <c r="C398" i="1" s="1"/>
  <c r="BH397" i="1"/>
  <c r="BG397" i="1"/>
  <c r="C397" i="1" s="1"/>
  <c r="BH396" i="1"/>
  <c r="BG396" i="1"/>
  <c r="C396" i="1" s="1"/>
  <c r="BH395" i="1"/>
  <c r="BG395" i="1"/>
  <c r="C395" i="1" s="1"/>
  <c r="BH394" i="1"/>
  <c r="BG394" i="1"/>
  <c r="C394" i="1" s="1"/>
  <c r="BH393" i="1"/>
  <c r="BG393" i="1"/>
  <c r="C393" i="1" s="1"/>
  <c r="BH392" i="1"/>
  <c r="BG392" i="1"/>
  <c r="C392" i="1" s="1"/>
  <c r="BH391" i="1"/>
  <c r="BG391" i="1"/>
  <c r="C391" i="1" s="1"/>
  <c r="BH390" i="1"/>
  <c r="BG390" i="1"/>
  <c r="C390" i="1" s="1"/>
  <c r="BH389" i="1"/>
  <c r="BG389" i="1"/>
  <c r="C389" i="1" s="1"/>
  <c r="BH388" i="1"/>
  <c r="BG388" i="1"/>
  <c r="C388" i="1" s="1"/>
  <c r="BH387" i="1"/>
  <c r="BG387" i="1"/>
  <c r="C387" i="1" s="1"/>
  <c r="BH386" i="1"/>
  <c r="BG386" i="1"/>
  <c r="C386" i="1" s="1"/>
  <c r="BH385" i="1"/>
  <c r="BG385" i="1"/>
  <c r="C385" i="1" s="1"/>
  <c r="BH384" i="1"/>
  <c r="BG384" i="1"/>
  <c r="C384" i="1" s="1"/>
  <c r="BH383" i="1"/>
  <c r="BG383" i="1"/>
  <c r="C383" i="1" s="1"/>
  <c r="BH382" i="1"/>
  <c r="BG382" i="1"/>
  <c r="C382" i="1" s="1"/>
  <c r="BH381" i="1"/>
  <c r="BG381" i="1"/>
  <c r="C381" i="1" s="1"/>
  <c r="BH380" i="1"/>
  <c r="BG380" i="1"/>
  <c r="C380" i="1" s="1"/>
  <c r="BH379" i="1"/>
  <c r="BG379" i="1"/>
  <c r="C379" i="1" s="1"/>
  <c r="BH378" i="1"/>
  <c r="BG378" i="1"/>
  <c r="C378" i="1" s="1"/>
  <c r="BH377" i="1"/>
  <c r="BG377" i="1"/>
  <c r="C377" i="1" s="1"/>
  <c r="BH376" i="1"/>
  <c r="BG376" i="1"/>
  <c r="C376" i="1" s="1"/>
  <c r="BH375" i="1"/>
  <c r="BG375" i="1"/>
  <c r="C375" i="1" s="1"/>
  <c r="BH374" i="1"/>
  <c r="BG374" i="1"/>
  <c r="C374" i="1" s="1"/>
  <c r="BH373" i="1"/>
  <c r="BG373" i="1"/>
  <c r="C373" i="1" s="1"/>
  <c r="BH372" i="1"/>
  <c r="BG372" i="1"/>
  <c r="C372" i="1" s="1"/>
  <c r="BH371" i="1"/>
  <c r="BG371" i="1"/>
  <c r="C371" i="1" s="1"/>
  <c r="BH370" i="1"/>
  <c r="BG370" i="1"/>
  <c r="C370" i="1" s="1"/>
  <c r="BH369" i="1"/>
  <c r="BG369" i="1"/>
  <c r="C369" i="1" s="1"/>
  <c r="BH368" i="1"/>
  <c r="BG368" i="1"/>
  <c r="C368" i="1" s="1"/>
  <c r="BH367" i="1"/>
  <c r="BG367" i="1"/>
  <c r="C367" i="1" s="1"/>
  <c r="BH366" i="1"/>
  <c r="BG366" i="1"/>
  <c r="C366" i="1" s="1"/>
  <c r="BH365" i="1"/>
  <c r="BG365" i="1"/>
  <c r="C365" i="1" s="1"/>
  <c r="BH364" i="1"/>
  <c r="BG364" i="1"/>
  <c r="C364" i="1" s="1"/>
  <c r="BH363" i="1"/>
  <c r="BG363" i="1"/>
  <c r="C363" i="1" s="1"/>
  <c r="BH362" i="1"/>
  <c r="BG362" i="1"/>
  <c r="C362" i="1" s="1"/>
  <c r="BH361" i="1"/>
  <c r="BG361" i="1"/>
  <c r="C361" i="1" s="1"/>
  <c r="BH360" i="1"/>
  <c r="BG360" i="1"/>
  <c r="C360" i="1" s="1"/>
  <c r="BH359" i="1"/>
  <c r="BG359" i="1"/>
  <c r="C359" i="1" s="1"/>
  <c r="BH358" i="1"/>
  <c r="BG358" i="1"/>
  <c r="C358" i="1" s="1"/>
  <c r="BH357" i="1"/>
  <c r="BG357" i="1"/>
  <c r="C357" i="1" s="1"/>
  <c r="BH356" i="1"/>
  <c r="BG356" i="1"/>
  <c r="C356" i="1" s="1"/>
  <c r="BH355" i="1"/>
  <c r="BG355" i="1"/>
  <c r="C355" i="1" s="1"/>
  <c r="BH354" i="1"/>
  <c r="BG354" i="1"/>
  <c r="C354" i="1" s="1"/>
  <c r="BH353" i="1"/>
  <c r="BG353" i="1"/>
  <c r="C353" i="1" s="1"/>
  <c r="BH352" i="1"/>
  <c r="BG352" i="1"/>
  <c r="C352" i="1" s="1"/>
  <c r="BH351" i="1"/>
  <c r="BG351" i="1"/>
  <c r="C351" i="1" s="1"/>
  <c r="BH350" i="1"/>
  <c r="BG350" i="1"/>
  <c r="C350" i="1" s="1"/>
  <c r="BH349" i="1"/>
  <c r="BG349" i="1"/>
  <c r="C349" i="1" s="1"/>
  <c r="BH348" i="1"/>
  <c r="BG348" i="1"/>
  <c r="C348" i="1" s="1"/>
  <c r="BH347" i="1"/>
  <c r="BG347" i="1"/>
  <c r="C347" i="1" s="1"/>
  <c r="BH346" i="1"/>
  <c r="BG346" i="1"/>
  <c r="C346" i="1" s="1"/>
  <c r="BH340" i="1"/>
  <c r="BG340" i="1"/>
  <c r="C340" i="1" s="1"/>
  <c r="BH339" i="1"/>
  <c r="BG339" i="1"/>
  <c r="C339" i="1" s="1"/>
  <c r="BH338" i="1"/>
  <c r="BG338" i="1"/>
  <c r="C338" i="1" s="1"/>
  <c r="BH337" i="1"/>
  <c r="BG337" i="1"/>
  <c r="C337" i="1" s="1"/>
  <c r="BH336" i="1"/>
  <c r="BG336" i="1"/>
  <c r="C336" i="1" s="1"/>
  <c r="BH335" i="1"/>
  <c r="BG335" i="1"/>
  <c r="C335" i="1" s="1"/>
  <c r="BH334" i="1"/>
  <c r="BG334" i="1"/>
  <c r="C334" i="1" s="1"/>
  <c r="BH333" i="1"/>
  <c r="BG333" i="1"/>
  <c r="C333" i="1" s="1"/>
  <c r="BH332" i="1"/>
  <c r="BG332" i="1"/>
  <c r="C332" i="1" s="1"/>
  <c r="BH331" i="1"/>
  <c r="BG331" i="1"/>
  <c r="C331" i="1" s="1"/>
  <c r="BH330" i="1"/>
  <c r="BG330" i="1"/>
  <c r="C330" i="1" s="1"/>
  <c r="BH329" i="1"/>
  <c r="BG329" i="1"/>
  <c r="C329" i="1" s="1"/>
  <c r="BH328" i="1"/>
  <c r="BG328" i="1"/>
  <c r="C328" i="1" s="1"/>
  <c r="BH327" i="1"/>
  <c r="BG327" i="1"/>
  <c r="C327" i="1" s="1"/>
  <c r="BH326" i="1"/>
  <c r="BG326" i="1"/>
  <c r="C326" i="1" s="1"/>
  <c r="BH325" i="1"/>
  <c r="BG325" i="1"/>
  <c r="C325" i="1" s="1"/>
  <c r="BH324" i="1"/>
  <c r="BG324" i="1"/>
  <c r="C324" i="1" s="1"/>
  <c r="BH323" i="1"/>
  <c r="BG323" i="1"/>
  <c r="C323" i="1" s="1"/>
  <c r="BH322" i="1"/>
  <c r="BG322" i="1"/>
  <c r="C322" i="1" s="1"/>
  <c r="BH321" i="1"/>
  <c r="BG321" i="1"/>
  <c r="C321" i="1" s="1"/>
  <c r="BH320" i="1"/>
  <c r="BG320" i="1"/>
  <c r="C320" i="1" s="1"/>
  <c r="BH319" i="1"/>
  <c r="BG319" i="1"/>
  <c r="C319" i="1" s="1"/>
  <c r="BH318" i="1"/>
  <c r="BG318" i="1"/>
  <c r="C318" i="1" s="1"/>
  <c r="BH317" i="1"/>
  <c r="BG317" i="1"/>
  <c r="C317" i="1" s="1"/>
  <c r="BH316" i="1"/>
  <c r="BG316" i="1"/>
  <c r="C316" i="1" s="1"/>
  <c r="BH315" i="1"/>
  <c r="BG315" i="1"/>
  <c r="C315" i="1" s="1"/>
  <c r="BH314" i="1"/>
  <c r="BG314" i="1"/>
  <c r="C314" i="1" s="1"/>
  <c r="BH313" i="1"/>
  <c r="BG313" i="1"/>
  <c r="C313" i="1" s="1"/>
  <c r="BH312" i="1"/>
  <c r="BG312" i="1"/>
  <c r="C312" i="1" s="1"/>
  <c r="BH311" i="1"/>
  <c r="BG311" i="1"/>
  <c r="C311" i="1" s="1"/>
  <c r="BH310" i="1"/>
  <c r="BG310" i="1"/>
  <c r="C310" i="1" s="1"/>
  <c r="BH309" i="1"/>
  <c r="BG309" i="1"/>
  <c r="C309" i="1" s="1"/>
  <c r="BH308" i="1"/>
  <c r="BG308" i="1"/>
  <c r="C308" i="1" s="1"/>
  <c r="BH307" i="1"/>
  <c r="BG307" i="1"/>
  <c r="C307" i="1" s="1"/>
  <c r="BH306" i="1"/>
  <c r="BG306" i="1"/>
  <c r="C306" i="1" s="1"/>
  <c r="BH305" i="1"/>
  <c r="BG305" i="1"/>
  <c r="C305" i="1" s="1"/>
  <c r="BH304" i="1"/>
  <c r="BG304" i="1"/>
  <c r="C304" i="1" s="1"/>
  <c r="BH303" i="1"/>
  <c r="BG303" i="1"/>
  <c r="C303" i="1" s="1"/>
  <c r="BH302" i="1"/>
  <c r="BG302" i="1"/>
  <c r="C302" i="1" s="1"/>
  <c r="BH301" i="1"/>
  <c r="BG301" i="1"/>
  <c r="C301" i="1" s="1"/>
  <c r="BH300" i="1"/>
  <c r="BG300" i="1"/>
  <c r="C300" i="1" s="1"/>
  <c r="BH299" i="1"/>
  <c r="BG299" i="1"/>
  <c r="C299" i="1" s="1"/>
  <c r="BH298" i="1"/>
  <c r="BG298" i="1"/>
  <c r="C298" i="1" s="1"/>
  <c r="BH297" i="1"/>
  <c r="BG297" i="1"/>
  <c r="C297" i="1" s="1"/>
  <c r="BH296" i="1"/>
  <c r="BG296" i="1"/>
  <c r="C296" i="1" s="1"/>
  <c r="BH295" i="1"/>
  <c r="BG295" i="1"/>
  <c r="C295" i="1" s="1"/>
  <c r="BH294" i="1"/>
  <c r="BG294" i="1"/>
  <c r="C294" i="1" s="1"/>
  <c r="BH293" i="1"/>
  <c r="BG293" i="1"/>
  <c r="C293" i="1" s="1"/>
  <c r="BH292" i="1"/>
  <c r="BG292" i="1"/>
  <c r="C292" i="1" s="1"/>
  <c r="BH291" i="1"/>
  <c r="BG291" i="1"/>
  <c r="C291" i="1" s="1"/>
  <c r="BH290" i="1"/>
  <c r="BG290" i="1"/>
  <c r="C290" i="1" s="1"/>
  <c r="BH289" i="1"/>
  <c r="BG289" i="1"/>
  <c r="C289" i="1" s="1"/>
  <c r="BH288" i="1"/>
  <c r="BG288" i="1"/>
  <c r="C288" i="1" s="1"/>
  <c r="BH287" i="1"/>
  <c r="BG287" i="1"/>
  <c r="C287" i="1" s="1"/>
  <c r="BH286" i="1"/>
  <c r="BG286" i="1"/>
  <c r="C286" i="1" s="1"/>
  <c r="BH285" i="1"/>
  <c r="BG285" i="1"/>
  <c r="C285" i="1" s="1"/>
  <c r="BH284" i="1"/>
  <c r="BG284" i="1"/>
  <c r="C284" i="1" s="1"/>
  <c r="BH283" i="1"/>
  <c r="BG283" i="1"/>
  <c r="C283" i="1" s="1"/>
  <c r="BH282" i="1"/>
  <c r="BG282" i="1"/>
  <c r="C282" i="1" s="1"/>
  <c r="BH281" i="1"/>
  <c r="BG281" i="1"/>
  <c r="C281" i="1" s="1"/>
  <c r="BH280" i="1"/>
  <c r="BG280" i="1"/>
  <c r="C280" i="1" s="1"/>
  <c r="BH279" i="1"/>
  <c r="BG279" i="1"/>
  <c r="C279" i="1" s="1"/>
  <c r="BH278" i="1"/>
  <c r="BG278" i="1"/>
  <c r="C278" i="1" s="1"/>
  <c r="BH277" i="1"/>
  <c r="BG277" i="1"/>
  <c r="C277" i="1" s="1"/>
  <c r="BH276" i="1"/>
  <c r="BG276" i="1"/>
  <c r="C276" i="1" s="1"/>
  <c r="BH275" i="1"/>
  <c r="BG275" i="1"/>
  <c r="C275" i="1" s="1"/>
  <c r="BH274" i="1"/>
  <c r="BG274" i="1"/>
  <c r="C274" i="1" s="1"/>
  <c r="BH273" i="1"/>
  <c r="BG273" i="1"/>
  <c r="C273" i="1" s="1"/>
  <c r="BH272" i="1"/>
  <c r="BG272" i="1"/>
  <c r="C272" i="1" s="1"/>
  <c r="BH271" i="1"/>
  <c r="BG271" i="1"/>
  <c r="C271" i="1" s="1"/>
  <c r="BH270" i="1"/>
  <c r="BG270" i="1"/>
  <c r="C270" i="1" s="1"/>
  <c r="BH269" i="1"/>
  <c r="BG269" i="1"/>
  <c r="C269" i="1" s="1"/>
  <c r="BH268" i="1"/>
  <c r="BG268" i="1"/>
  <c r="C268" i="1" s="1"/>
  <c r="BH267" i="1"/>
  <c r="BG267" i="1"/>
  <c r="C267" i="1" s="1"/>
  <c r="BH266" i="1"/>
  <c r="BG266" i="1"/>
  <c r="C266" i="1" s="1"/>
  <c r="BH265" i="1"/>
  <c r="BG265" i="1"/>
  <c r="C265" i="1" s="1"/>
  <c r="BH264" i="1"/>
  <c r="BG264" i="1"/>
  <c r="C264" i="1" s="1"/>
  <c r="BH263" i="1"/>
  <c r="BG263" i="1"/>
  <c r="C263" i="1" s="1"/>
  <c r="BH262" i="1"/>
  <c r="BG262" i="1"/>
  <c r="C262" i="1" s="1"/>
  <c r="BH261" i="1"/>
  <c r="BG261" i="1"/>
  <c r="C261" i="1" s="1"/>
  <c r="BH260" i="1"/>
  <c r="BG260" i="1"/>
  <c r="C260" i="1" s="1"/>
  <c r="BH259" i="1"/>
  <c r="BG259" i="1"/>
  <c r="C259" i="1" s="1"/>
  <c r="BH258" i="1"/>
  <c r="BG258" i="1"/>
  <c r="C258" i="1" s="1"/>
  <c r="BH257" i="1"/>
  <c r="BG257" i="1"/>
  <c r="C257" i="1" s="1"/>
  <c r="BH256" i="1"/>
  <c r="BG256" i="1"/>
  <c r="C256" i="1" s="1"/>
  <c r="BH255" i="1"/>
  <c r="BG255" i="1"/>
  <c r="C255" i="1" s="1"/>
  <c r="BH254" i="1"/>
  <c r="BG254" i="1"/>
  <c r="C254" i="1" s="1"/>
  <c r="BH253" i="1"/>
  <c r="BG253" i="1"/>
  <c r="C253" i="1" s="1"/>
  <c r="BH252" i="1"/>
  <c r="BG252" i="1"/>
  <c r="C252" i="1" s="1"/>
  <c r="BH251" i="1"/>
  <c r="BG251" i="1"/>
  <c r="C251" i="1" s="1"/>
  <c r="BH250" i="1"/>
  <c r="BG250" i="1"/>
  <c r="C250" i="1" s="1"/>
  <c r="BH249" i="1"/>
  <c r="BG249" i="1"/>
  <c r="C249" i="1" s="1"/>
  <c r="BH248" i="1"/>
  <c r="BG248" i="1"/>
  <c r="C248" i="1" s="1"/>
  <c r="BH247" i="1"/>
  <c r="BG247" i="1"/>
  <c r="C247" i="1" s="1"/>
  <c r="BH246" i="1"/>
  <c r="BG246" i="1"/>
  <c r="C246" i="1" s="1"/>
  <c r="BH245" i="1"/>
  <c r="BG245" i="1"/>
  <c r="C245" i="1" s="1"/>
  <c r="BH244" i="1"/>
  <c r="BG244" i="1"/>
  <c r="C244" i="1" s="1"/>
  <c r="BH243" i="1"/>
  <c r="BG243" i="1"/>
  <c r="C243" i="1" s="1"/>
  <c r="BH242" i="1"/>
  <c r="BG242" i="1"/>
  <c r="C242" i="1" s="1"/>
  <c r="BH241" i="1"/>
  <c r="BG241" i="1"/>
  <c r="C241" i="1" s="1"/>
  <c r="BH240" i="1"/>
  <c r="BG240" i="1"/>
  <c r="C240" i="1" s="1"/>
  <c r="BH239" i="1"/>
  <c r="BG239" i="1"/>
  <c r="C239" i="1" s="1"/>
  <c r="BH238" i="1"/>
  <c r="BG238" i="1"/>
  <c r="C238" i="1" s="1"/>
  <c r="BH237" i="1"/>
  <c r="BG237" i="1"/>
  <c r="C237" i="1" s="1"/>
  <c r="BH236" i="1"/>
  <c r="BG236" i="1"/>
  <c r="C236" i="1" s="1"/>
  <c r="BH235" i="1"/>
  <c r="BG235" i="1"/>
  <c r="C235" i="1" s="1"/>
  <c r="BH234" i="1"/>
  <c r="BG234" i="1"/>
  <c r="C234" i="1" s="1"/>
  <c r="BH233" i="1"/>
  <c r="BG233" i="1"/>
  <c r="C233" i="1" s="1"/>
  <c r="BH232" i="1"/>
  <c r="BG232" i="1"/>
  <c r="C232" i="1" s="1"/>
  <c r="BH231" i="1"/>
  <c r="BG231" i="1"/>
  <c r="C231" i="1" s="1"/>
  <c r="BH230" i="1"/>
  <c r="BG230" i="1"/>
  <c r="C230" i="1" s="1"/>
  <c r="BH229" i="1"/>
  <c r="BG229" i="1"/>
  <c r="C229" i="1" s="1"/>
  <c r="BH228" i="1"/>
  <c r="BG228" i="1"/>
  <c r="C228" i="1" s="1"/>
  <c r="BH227" i="1"/>
  <c r="BG227" i="1"/>
  <c r="C227" i="1" s="1"/>
  <c r="BH226" i="1"/>
  <c r="BG226" i="1"/>
  <c r="C226" i="1" s="1"/>
  <c r="BH225" i="1"/>
  <c r="BG225" i="1"/>
  <c r="C225" i="1" s="1"/>
  <c r="BH224" i="1"/>
  <c r="BG224" i="1"/>
  <c r="C224" i="1" s="1"/>
  <c r="BH223" i="1"/>
  <c r="BG223" i="1"/>
  <c r="C223" i="1" s="1"/>
  <c r="BH222" i="1"/>
  <c r="BG222" i="1"/>
  <c r="C222" i="1" s="1"/>
  <c r="BH221" i="1"/>
  <c r="BG221" i="1"/>
  <c r="C221" i="1" s="1"/>
  <c r="BH220" i="1"/>
  <c r="BG220" i="1"/>
  <c r="C220" i="1" s="1"/>
  <c r="BH219" i="1"/>
  <c r="BG219" i="1"/>
  <c r="C219" i="1" s="1"/>
  <c r="BH218" i="1"/>
  <c r="BG218" i="1"/>
  <c r="C218" i="1" s="1"/>
  <c r="BH217" i="1"/>
  <c r="BG217" i="1"/>
  <c r="C217" i="1" s="1"/>
  <c r="BH216" i="1"/>
  <c r="BG216" i="1"/>
  <c r="C216" i="1" s="1"/>
  <c r="BH215" i="1"/>
  <c r="BG215" i="1"/>
  <c r="C215" i="1" s="1"/>
  <c r="BH214" i="1"/>
  <c r="BG214" i="1"/>
  <c r="C214" i="1" s="1"/>
  <c r="BH213" i="1"/>
  <c r="BG213" i="1"/>
  <c r="C213" i="1" s="1"/>
  <c r="BH212" i="1"/>
  <c r="BG212" i="1"/>
  <c r="C212" i="1" s="1"/>
  <c r="BH211" i="1"/>
  <c r="BG211" i="1"/>
  <c r="C211" i="1" s="1"/>
  <c r="BH210" i="1"/>
  <c r="BG210" i="1"/>
  <c r="C210" i="1" s="1"/>
  <c r="BH209" i="1"/>
  <c r="BG209" i="1"/>
  <c r="C209" i="1" s="1"/>
  <c r="BH208" i="1"/>
  <c r="BG208" i="1"/>
  <c r="C208" i="1" s="1"/>
  <c r="BH207" i="1"/>
  <c r="BG207" i="1"/>
  <c r="C207" i="1" s="1"/>
  <c r="BH206" i="1"/>
  <c r="BG206" i="1"/>
  <c r="C206" i="1" s="1"/>
  <c r="BH205" i="1"/>
  <c r="BG205" i="1"/>
  <c r="C205" i="1" s="1"/>
  <c r="BH204" i="1"/>
  <c r="BG204" i="1"/>
  <c r="C204" i="1" s="1"/>
  <c r="BH203" i="1"/>
  <c r="BG203" i="1"/>
  <c r="C203" i="1" s="1"/>
  <c r="BH202" i="1"/>
  <c r="BG202" i="1"/>
  <c r="C202" i="1" s="1"/>
  <c r="BH201" i="1"/>
  <c r="BG201" i="1"/>
  <c r="C201" i="1" s="1"/>
  <c r="BH200" i="1"/>
  <c r="BG200" i="1"/>
  <c r="C200" i="1" s="1"/>
  <c r="BH199" i="1"/>
  <c r="BG199" i="1"/>
  <c r="C199" i="1" s="1"/>
  <c r="BH198" i="1"/>
  <c r="BG198" i="1"/>
  <c r="C198" i="1" s="1"/>
  <c r="BH197" i="1"/>
  <c r="BG197" i="1"/>
  <c r="C197" i="1" s="1"/>
  <c r="BH196" i="1"/>
  <c r="BG196" i="1"/>
  <c r="C196" i="1" s="1"/>
  <c r="BH195" i="1"/>
  <c r="BG195" i="1"/>
  <c r="C195" i="1" s="1"/>
  <c r="BH194" i="1"/>
  <c r="BG194" i="1"/>
  <c r="C194" i="1" s="1"/>
  <c r="BD6" i="1"/>
  <c r="AS6" i="1"/>
  <c r="AE167" i="1"/>
  <c r="AE185" i="1"/>
  <c r="AE158" i="1"/>
  <c r="AE176" i="1"/>
  <c r="AE50" i="1"/>
  <c r="AE59" i="1"/>
  <c r="AE77" i="1"/>
  <c r="AE95" i="1"/>
  <c r="AE113" i="1"/>
  <c r="AE131" i="1"/>
  <c r="AE149" i="1"/>
  <c r="AE68" i="1"/>
  <c r="AE86" i="1"/>
  <c r="AE104" i="1"/>
  <c r="AE122" i="1"/>
  <c r="AE140" i="1"/>
  <c r="AE32" i="1"/>
  <c r="AE41" i="1"/>
  <c r="AE23" i="1"/>
  <c r="AF23" i="1" s="1"/>
  <c r="AE14" i="1"/>
  <c r="AF14" i="1" s="1"/>
  <c r="AC13" i="1"/>
  <c r="AB13" i="1"/>
  <c r="AB14" i="1" s="1"/>
  <c r="AB15" i="1" s="1"/>
  <c r="AB16" i="1" s="1"/>
  <c r="AB17" i="1" s="1"/>
  <c r="AB18" i="1" s="1"/>
  <c r="AB19" i="1" s="1"/>
  <c r="AB20" i="1" s="1"/>
  <c r="AB21" i="1" s="1"/>
  <c r="AB22" i="1" s="1"/>
  <c r="AY13" i="1"/>
  <c r="BL8" i="1"/>
  <c r="BA9" i="1"/>
  <c r="BB9" i="1" s="1"/>
  <c r="BJ7" i="1"/>
  <c r="AE8" i="1"/>
  <c r="AF8" i="1" s="1"/>
  <c r="BK7" i="1"/>
  <c r="AP8" i="1"/>
  <c r="AQ8" i="1" s="1"/>
  <c r="AN81" i="1"/>
  <c r="AN59" i="1"/>
  <c r="AN69" i="1"/>
  <c r="AN125" i="1"/>
  <c r="AN133" i="1"/>
  <c r="AN141" i="1"/>
  <c r="AN149" i="1"/>
  <c r="AN157" i="1"/>
  <c r="AN165" i="1"/>
  <c r="AN173" i="1"/>
  <c r="AN181" i="1"/>
  <c r="AN189" i="1"/>
  <c r="AN60" i="1"/>
  <c r="AN87" i="1"/>
  <c r="AN76" i="1"/>
  <c r="AN79" i="1"/>
  <c r="AY43" i="1"/>
  <c r="AY53" i="1"/>
  <c r="AY65" i="1"/>
  <c r="AY77" i="1"/>
  <c r="AY85" i="1"/>
  <c r="AY89" i="1"/>
  <c r="AY101" i="1"/>
  <c r="AY105" i="1"/>
  <c r="AY121" i="1"/>
  <c r="AY125" i="1"/>
  <c r="AN101" i="1"/>
  <c r="AN109" i="1"/>
  <c r="AN117" i="1"/>
  <c r="AA17" i="1"/>
  <c r="AA19" i="1"/>
  <c r="AA23" i="1"/>
  <c r="AA25" i="1"/>
  <c r="AA29" i="1"/>
  <c r="AA31" i="1"/>
  <c r="AD32" i="1" s="1"/>
  <c r="AD33" i="1" s="1"/>
  <c r="AD34" i="1" s="1"/>
  <c r="AD35" i="1" s="1"/>
  <c r="AD36" i="1" s="1"/>
  <c r="AD37" i="1" s="1"/>
  <c r="AD38" i="1" s="1"/>
  <c r="AD39" i="1" s="1"/>
  <c r="AD40" i="1" s="1"/>
  <c r="AA35" i="1"/>
  <c r="AA39" i="1"/>
  <c r="AA41" i="1"/>
  <c r="AA45" i="1"/>
  <c r="AA49" i="1"/>
  <c r="AD50" i="1" s="1"/>
  <c r="AD51" i="1" s="1"/>
  <c r="AD52" i="1" s="1"/>
  <c r="AD53" i="1" s="1"/>
  <c r="AD54" i="1" s="1"/>
  <c r="AD55" i="1" s="1"/>
  <c r="AD56" i="1" s="1"/>
  <c r="AD57" i="1" s="1"/>
  <c r="AD58" i="1" s="1"/>
  <c r="AA51" i="1"/>
  <c r="AA55" i="1"/>
  <c r="AA57" i="1"/>
  <c r="AA61" i="1"/>
  <c r="AA65" i="1"/>
  <c r="AA14" i="1"/>
  <c r="AA16" i="1"/>
  <c r="AA18" i="1"/>
  <c r="AA20" i="1"/>
  <c r="AA22" i="1"/>
  <c r="AD23" i="1" s="1"/>
  <c r="AD24" i="1" s="1"/>
  <c r="AD25" i="1" s="1"/>
  <c r="AD26" i="1" s="1"/>
  <c r="AD27" i="1" s="1"/>
  <c r="AD28" i="1" s="1"/>
  <c r="AD29" i="1" s="1"/>
  <c r="AD30" i="1" s="1"/>
  <c r="AD31" i="1" s="1"/>
  <c r="AA24" i="1"/>
  <c r="AA26" i="1"/>
  <c r="AA28" i="1"/>
  <c r="AA30" i="1"/>
  <c r="AA32" i="1"/>
  <c r="AA34" i="1"/>
  <c r="AA36" i="1"/>
  <c r="AA38" i="1"/>
  <c r="AA40" i="1"/>
  <c r="AD41" i="1" s="1"/>
  <c r="AD42" i="1" s="1"/>
  <c r="AD43" i="1" s="1"/>
  <c r="AD44" i="1" s="1"/>
  <c r="AD45" i="1" s="1"/>
  <c r="AD46" i="1" s="1"/>
  <c r="AD47" i="1" s="1"/>
  <c r="AD48" i="1" s="1"/>
  <c r="AD49" i="1" s="1"/>
  <c r="AA42" i="1"/>
  <c r="AA44" i="1"/>
  <c r="AA46" i="1"/>
  <c r="AA48" i="1"/>
  <c r="AA50" i="1"/>
  <c r="AA52" i="1"/>
  <c r="AA54" i="1"/>
  <c r="AA56" i="1"/>
  <c r="AA58" i="1"/>
  <c r="AD59" i="1" s="1"/>
  <c r="AD60" i="1" s="1"/>
  <c r="AD61" i="1" s="1"/>
  <c r="AD62" i="1" s="1"/>
  <c r="AD63" i="1" s="1"/>
  <c r="AD64" i="1" s="1"/>
  <c r="AD65" i="1" s="1"/>
  <c r="AD66" i="1" s="1"/>
  <c r="AD67" i="1" s="1"/>
  <c r="AA60" i="1"/>
  <c r="AA62" i="1"/>
  <c r="AA64" i="1"/>
  <c r="AA66" i="1"/>
  <c r="AA68" i="1"/>
  <c r="AA70" i="1"/>
  <c r="AA72" i="1"/>
  <c r="AA74" i="1"/>
  <c r="AA76" i="1"/>
  <c r="AD77" i="1" s="1"/>
  <c r="AD78" i="1" s="1"/>
  <c r="AD79" i="1" s="1"/>
  <c r="AD80" i="1" s="1"/>
  <c r="AD81" i="1" s="1"/>
  <c r="AD82" i="1" s="1"/>
  <c r="AD83" i="1" s="1"/>
  <c r="AD84" i="1" s="1"/>
  <c r="AD85" i="1" s="1"/>
  <c r="AA78" i="1"/>
  <c r="AA80" i="1"/>
  <c r="AA82" i="1"/>
  <c r="AA84" i="1"/>
  <c r="AA86" i="1"/>
  <c r="AA88" i="1"/>
  <c r="AA90" i="1"/>
  <c r="AA92" i="1"/>
  <c r="AA94" i="1"/>
  <c r="AD95" i="1" s="1"/>
  <c r="AD96" i="1" s="1"/>
  <c r="AD97" i="1" s="1"/>
  <c r="AD98" i="1" s="1"/>
  <c r="AD99" i="1" s="1"/>
  <c r="AD100" i="1" s="1"/>
  <c r="AD101" i="1" s="1"/>
  <c r="AD102" i="1" s="1"/>
  <c r="AD103" i="1" s="1"/>
  <c r="AA96" i="1"/>
  <c r="AA98" i="1"/>
  <c r="AA100" i="1"/>
  <c r="AA102" i="1"/>
  <c r="AA104" i="1"/>
  <c r="AA106" i="1"/>
  <c r="AA108" i="1"/>
  <c r="AA110" i="1"/>
  <c r="AA112" i="1"/>
  <c r="AD113" i="1" s="1"/>
  <c r="AD114" i="1" s="1"/>
  <c r="AD115" i="1" s="1"/>
  <c r="AD116" i="1" s="1"/>
  <c r="AD117" i="1" s="1"/>
  <c r="AD118" i="1" s="1"/>
  <c r="AD119" i="1" s="1"/>
  <c r="AD120" i="1" s="1"/>
  <c r="AD121" i="1" s="1"/>
  <c r="AA114" i="1"/>
  <c r="AA116" i="1"/>
  <c r="AA118" i="1"/>
  <c r="AA120" i="1"/>
  <c r="AA122" i="1"/>
  <c r="AA124" i="1"/>
  <c r="AA126" i="1"/>
  <c r="AA128" i="1"/>
  <c r="AA130" i="1"/>
  <c r="AD131" i="1" s="1"/>
  <c r="AD132" i="1" s="1"/>
  <c r="AD133" i="1" s="1"/>
  <c r="AD134" i="1" s="1"/>
  <c r="AD135" i="1" s="1"/>
  <c r="AD136" i="1" s="1"/>
  <c r="AD137" i="1" s="1"/>
  <c r="AD138" i="1" s="1"/>
  <c r="AD139" i="1" s="1"/>
  <c r="AA132" i="1"/>
  <c r="AA134" i="1"/>
  <c r="AA136" i="1"/>
  <c r="AA138" i="1"/>
  <c r="AA140" i="1"/>
  <c r="AA142" i="1"/>
  <c r="AA144" i="1"/>
  <c r="AA146" i="1"/>
  <c r="AA148" i="1"/>
  <c r="AD149" i="1" s="1"/>
  <c r="AD150" i="1" s="1"/>
  <c r="AD151" i="1" s="1"/>
  <c r="AD152" i="1" s="1"/>
  <c r="AD153" i="1" s="1"/>
  <c r="AD154" i="1" s="1"/>
  <c r="AD155" i="1" s="1"/>
  <c r="AD156" i="1" s="1"/>
  <c r="AD157" i="1" s="1"/>
  <c r="AA150" i="1"/>
  <c r="AA152" i="1"/>
  <c r="AA154" i="1"/>
  <c r="AA156" i="1"/>
  <c r="AA158" i="1"/>
  <c r="AA160" i="1"/>
  <c r="AA162" i="1"/>
  <c r="AA164" i="1"/>
  <c r="AA166" i="1"/>
  <c r="AD167" i="1" s="1"/>
  <c r="AD168" i="1" s="1"/>
  <c r="AD169" i="1" s="1"/>
  <c r="AD170" i="1" s="1"/>
  <c r="AD171" i="1" s="1"/>
  <c r="AD172" i="1" s="1"/>
  <c r="AD173" i="1" s="1"/>
  <c r="AD174" i="1" s="1"/>
  <c r="AD175" i="1" s="1"/>
  <c r="AA168" i="1"/>
  <c r="AA170" i="1"/>
  <c r="AA172" i="1"/>
  <c r="AA174" i="1"/>
  <c r="AA176" i="1"/>
  <c r="AA178" i="1"/>
  <c r="AA180" i="1"/>
  <c r="AA182" i="1"/>
  <c r="AA184" i="1"/>
  <c r="AD185" i="1" s="1"/>
  <c r="AD186" i="1" s="1"/>
  <c r="AD187" i="1" s="1"/>
  <c r="AD188" i="1" s="1"/>
  <c r="AD189" i="1" s="1"/>
  <c r="AD190" i="1" s="1"/>
  <c r="AD191" i="1" s="1"/>
  <c r="AD192" i="1" s="1"/>
  <c r="AD193" i="1" s="1"/>
  <c r="AA186" i="1"/>
  <c r="AA188" i="1"/>
  <c r="AA190" i="1"/>
  <c r="AA192" i="1"/>
  <c r="AA15" i="1"/>
  <c r="AA21" i="1"/>
  <c r="AA27" i="1"/>
  <c r="AA33" i="1"/>
  <c r="AA37" i="1"/>
  <c r="AA43" i="1"/>
  <c r="AA47" i="1"/>
  <c r="AA53" i="1"/>
  <c r="AA59" i="1"/>
  <c r="AA63" i="1"/>
  <c r="AA67" i="1"/>
  <c r="AD68" i="1" s="1"/>
  <c r="AD69" i="1" s="1"/>
  <c r="AD70" i="1" s="1"/>
  <c r="AD71" i="1" s="1"/>
  <c r="AD72" i="1" s="1"/>
  <c r="AD73" i="1" s="1"/>
  <c r="AD74" i="1" s="1"/>
  <c r="AD75" i="1" s="1"/>
  <c r="AD76" i="1" s="1"/>
  <c r="AA69" i="1"/>
  <c r="AA71" i="1"/>
  <c r="AA73" i="1"/>
  <c r="AA75" i="1"/>
  <c r="AA77" i="1"/>
  <c r="AA79" i="1"/>
  <c r="AA81" i="1"/>
  <c r="AA83" i="1"/>
  <c r="AA85" i="1"/>
  <c r="AD86" i="1" s="1"/>
  <c r="AD87" i="1" s="1"/>
  <c r="AD88" i="1" s="1"/>
  <c r="AD89" i="1" s="1"/>
  <c r="AD90" i="1" s="1"/>
  <c r="AD91" i="1" s="1"/>
  <c r="AD92" i="1" s="1"/>
  <c r="AD93" i="1" s="1"/>
  <c r="AD94" i="1" s="1"/>
  <c r="AA87" i="1"/>
  <c r="AA89" i="1"/>
  <c r="AA91" i="1"/>
  <c r="AA93" i="1"/>
  <c r="AA95" i="1"/>
  <c r="AA97" i="1"/>
  <c r="AA99" i="1"/>
  <c r="AA101" i="1"/>
  <c r="AA103" i="1"/>
  <c r="AD104" i="1" s="1"/>
  <c r="AD105" i="1" s="1"/>
  <c r="AD106" i="1" s="1"/>
  <c r="AD107" i="1" s="1"/>
  <c r="AD108" i="1" s="1"/>
  <c r="AD109" i="1" s="1"/>
  <c r="AD110" i="1" s="1"/>
  <c r="AD111" i="1" s="1"/>
  <c r="AD112" i="1" s="1"/>
  <c r="AA105" i="1"/>
  <c r="AA107" i="1"/>
  <c r="AA109" i="1"/>
  <c r="AA111" i="1"/>
  <c r="AA113" i="1"/>
  <c r="AA115" i="1"/>
  <c r="AA117" i="1"/>
  <c r="AA119" i="1"/>
  <c r="AA121" i="1"/>
  <c r="AD122" i="1" s="1"/>
  <c r="AD123" i="1" s="1"/>
  <c r="AD124" i="1" s="1"/>
  <c r="AD125" i="1" s="1"/>
  <c r="AD126" i="1" s="1"/>
  <c r="AD127" i="1" s="1"/>
  <c r="AD128" i="1" s="1"/>
  <c r="AD129" i="1" s="1"/>
  <c r="AD130" i="1" s="1"/>
  <c r="AA123" i="1"/>
  <c r="AA125" i="1"/>
  <c r="AA127" i="1"/>
  <c r="AA129" i="1"/>
  <c r="AA131" i="1"/>
  <c r="AA133" i="1"/>
  <c r="AA135" i="1"/>
  <c r="AA137" i="1"/>
  <c r="AA139" i="1"/>
  <c r="AD140" i="1" s="1"/>
  <c r="AD141" i="1" s="1"/>
  <c r="AD142" i="1" s="1"/>
  <c r="AD143" i="1" s="1"/>
  <c r="AD144" i="1" s="1"/>
  <c r="AD145" i="1" s="1"/>
  <c r="AD146" i="1" s="1"/>
  <c r="AD147" i="1" s="1"/>
  <c r="AD148" i="1" s="1"/>
  <c r="AA141" i="1"/>
  <c r="AA143" i="1"/>
  <c r="AA145" i="1"/>
  <c r="AA147" i="1"/>
  <c r="AA149" i="1"/>
  <c r="AA151" i="1"/>
  <c r="AA153" i="1"/>
  <c r="AA155" i="1"/>
  <c r="AA157" i="1"/>
  <c r="AD158" i="1" s="1"/>
  <c r="AD159" i="1" s="1"/>
  <c r="AD160" i="1" s="1"/>
  <c r="AD161" i="1" s="1"/>
  <c r="AD162" i="1" s="1"/>
  <c r="AD163" i="1" s="1"/>
  <c r="AD164" i="1" s="1"/>
  <c r="AD165" i="1" s="1"/>
  <c r="AD166" i="1" s="1"/>
  <c r="AA159" i="1"/>
  <c r="AA161" i="1"/>
  <c r="AA163" i="1"/>
  <c r="AA165" i="1"/>
  <c r="AA167" i="1"/>
  <c r="AA169" i="1"/>
  <c r="AA171" i="1"/>
  <c r="AA173" i="1"/>
  <c r="AA175" i="1"/>
  <c r="AD176" i="1" s="1"/>
  <c r="AD177" i="1" s="1"/>
  <c r="AD178" i="1" s="1"/>
  <c r="AD179" i="1" s="1"/>
  <c r="AD180" i="1" s="1"/>
  <c r="AD181" i="1" s="1"/>
  <c r="AD182" i="1" s="1"/>
  <c r="AD183" i="1" s="1"/>
  <c r="AD184" i="1" s="1"/>
  <c r="AA177" i="1"/>
  <c r="AA179" i="1"/>
  <c r="AA181" i="1"/>
  <c r="AA183" i="1"/>
  <c r="AA185" i="1"/>
  <c r="AA187" i="1"/>
  <c r="AA189" i="1"/>
  <c r="AA191" i="1"/>
  <c r="AA193" i="1"/>
  <c r="AD194" i="1" s="1"/>
  <c r="BM194" i="1" s="1"/>
  <c r="AN71" i="1"/>
  <c r="AN102" i="1"/>
  <c r="AN94" i="1"/>
  <c r="AN39" i="1"/>
  <c r="AN68" i="1"/>
  <c r="AN116" i="1"/>
  <c r="AN148" i="1"/>
  <c r="AN180" i="1"/>
  <c r="AN188" i="1"/>
  <c r="AN37" i="1"/>
  <c r="AN36" i="1"/>
  <c r="AN140" i="1"/>
  <c r="AN49" i="1"/>
  <c r="AN84" i="1"/>
  <c r="AY142" i="1"/>
  <c r="AY150" i="1"/>
  <c r="AY158" i="1"/>
  <c r="AY174" i="1"/>
  <c r="AY190" i="1"/>
  <c r="AY132" i="1"/>
  <c r="AY140" i="1"/>
  <c r="AY148" i="1"/>
  <c r="AY156" i="1"/>
  <c r="AY164" i="1"/>
  <c r="AY172" i="1"/>
  <c r="AY180" i="1"/>
  <c r="AY188" i="1"/>
  <c r="AY48" i="1"/>
  <c r="AY64" i="1"/>
  <c r="AY72" i="1"/>
  <c r="AY80" i="1"/>
  <c r="AY88" i="1"/>
  <c r="AY96" i="1"/>
  <c r="AY104" i="1"/>
  <c r="AY112" i="1"/>
  <c r="AY120" i="1"/>
  <c r="AY128" i="1"/>
  <c r="AY131" i="1"/>
  <c r="AY159" i="1"/>
  <c r="AY191" i="1"/>
  <c r="AY26" i="1"/>
  <c r="AY66" i="1"/>
  <c r="AY74" i="1"/>
  <c r="AY82" i="1"/>
  <c r="AY90" i="1"/>
  <c r="AY98" i="1"/>
  <c r="AY106" i="1"/>
  <c r="AY114" i="1"/>
  <c r="AY122" i="1"/>
  <c r="AY139" i="1"/>
  <c r="AY147" i="1"/>
  <c r="AY155" i="1"/>
  <c r="AY163" i="1"/>
  <c r="AY171" i="1"/>
  <c r="AY179" i="1"/>
  <c r="AY187" i="1"/>
  <c r="AY54" i="1"/>
  <c r="AY34" i="1"/>
  <c r="AY25" i="1"/>
  <c r="AX37" i="1"/>
  <c r="AW37" i="1"/>
  <c r="AX47" i="1"/>
  <c r="AW47" i="1"/>
  <c r="AX45" i="1"/>
  <c r="AW45" i="1"/>
  <c r="AW18" i="1"/>
  <c r="AX18" i="1"/>
  <c r="AW30" i="1"/>
  <c r="AX30" i="1"/>
  <c r="AW40" i="1"/>
  <c r="AZ41" i="1" s="1"/>
  <c r="AZ42" i="1" s="1"/>
  <c r="AZ43" i="1" s="1"/>
  <c r="AZ44" i="1" s="1"/>
  <c r="AZ45" i="1" s="1"/>
  <c r="AZ46" i="1" s="1"/>
  <c r="AZ47" i="1" s="1"/>
  <c r="AZ48" i="1" s="1"/>
  <c r="AZ49" i="1" s="1"/>
  <c r="AX40" i="1"/>
  <c r="AW50" i="1"/>
  <c r="AX50" i="1"/>
  <c r="AX56" i="1"/>
  <c r="AW56" i="1"/>
  <c r="AX19" i="1"/>
  <c r="AW19" i="1"/>
  <c r="AX29" i="1"/>
  <c r="AW29" i="1"/>
  <c r="AX129" i="1"/>
  <c r="AW129" i="1"/>
  <c r="AX133" i="1"/>
  <c r="AW133" i="1"/>
  <c r="AX137" i="1"/>
  <c r="AW137" i="1"/>
  <c r="AX141" i="1"/>
  <c r="AW141" i="1"/>
  <c r="AX145" i="1"/>
  <c r="AW145" i="1"/>
  <c r="AX149" i="1"/>
  <c r="AW149" i="1"/>
  <c r="AX153" i="1"/>
  <c r="AW153" i="1"/>
  <c r="AX157" i="1"/>
  <c r="AW157" i="1"/>
  <c r="AZ158" i="1" s="1"/>
  <c r="AZ159" i="1" s="1"/>
  <c r="AZ160" i="1" s="1"/>
  <c r="AZ161" i="1" s="1"/>
  <c r="AZ162" i="1" s="1"/>
  <c r="AZ163" i="1" s="1"/>
  <c r="AZ164" i="1" s="1"/>
  <c r="AZ165" i="1" s="1"/>
  <c r="AZ166" i="1" s="1"/>
  <c r="AX161" i="1"/>
  <c r="AW161" i="1"/>
  <c r="AX165" i="1"/>
  <c r="AW165" i="1"/>
  <c r="AX169" i="1"/>
  <c r="AW169" i="1"/>
  <c r="AX173" i="1"/>
  <c r="AW173" i="1"/>
  <c r="AX177" i="1"/>
  <c r="AW177" i="1"/>
  <c r="AX181" i="1"/>
  <c r="AW181" i="1"/>
  <c r="AX185" i="1"/>
  <c r="AW185" i="1"/>
  <c r="AX189" i="1"/>
  <c r="AW189" i="1"/>
  <c r="AX193" i="1"/>
  <c r="BA194" i="1" s="1"/>
  <c r="BL194" i="1" s="1"/>
  <c r="AW193" i="1"/>
  <c r="AZ194" i="1" s="1"/>
  <c r="BO194" i="1" s="1"/>
  <c r="AX27" i="1"/>
  <c r="AW27" i="1"/>
  <c r="AW22" i="1"/>
  <c r="AZ23" i="1" s="1"/>
  <c r="AZ24" i="1" s="1"/>
  <c r="AZ25" i="1" s="1"/>
  <c r="AZ26" i="1" s="1"/>
  <c r="AZ27" i="1" s="1"/>
  <c r="AZ28" i="1" s="1"/>
  <c r="AZ29" i="1" s="1"/>
  <c r="AZ30" i="1" s="1"/>
  <c r="AZ31" i="1" s="1"/>
  <c r="AX22" i="1"/>
  <c r="AW28" i="1"/>
  <c r="AX28" i="1"/>
  <c r="AW38" i="1"/>
  <c r="AX38" i="1"/>
  <c r="AW46" i="1"/>
  <c r="AX46" i="1"/>
  <c r="AX52" i="1"/>
  <c r="AW52" i="1"/>
  <c r="AX60" i="1"/>
  <c r="AW60" i="1"/>
  <c r="AX70" i="1"/>
  <c r="AW70" i="1"/>
  <c r="AW78" i="1"/>
  <c r="AX78" i="1"/>
  <c r="AW86" i="1"/>
  <c r="AX86" i="1"/>
  <c r="AW94" i="1"/>
  <c r="AZ95" i="1" s="1"/>
  <c r="AZ96" i="1" s="1"/>
  <c r="AZ97" i="1" s="1"/>
  <c r="AZ98" i="1" s="1"/>
  <c r="AZ99" i="1" s="1"/>
  <c r="AZ100" i="1" s="1"/>
  <c r="AZ101" i="1" s="1"/>
  <c r="AZ102" i="1" s="1"/>
  <c r="AZ103" i="1" s="1"/>
  <c r="AX94" i="1"/>
  <c r="AW102" i="1"/>
  <c r="AX102" i="1"/>
  <c r="AW110" i="1"/>
  <c r="AX110" i="1"/>
  <c r="AW118" i="1"/>
  <c r="AX118" i="1"/>
  <c r="AW126" i="1"/>
  <c r="AX126" i="1"/>
  <c r="AY166" i="1"/>
  <c r="AW36" i="1"/>
  <c r="AX36" i="1"/>
  <c r="AX68" i="1"/>
  <c r="AW68" i="1"/>
  <c r="AW76" i="1"/>
  <c r="AZ77" i="1" s="1"/>
  <c r="AZ78" i="1" s="1"/>
  <c r="AZ79" i="1" s="1"/>
  <c r="AZ80" i="1" s="1"/>
  <c r="AZ81" i="1" s="1"/>
  <c r="AZ82" i="1" s="1"/>
  <c r="AZ83" i="1" s="1"/>
  <c r="AZ84" i="1" s="1"/>
  <c r="AZ85" i="1" s="1"/>
  <c r="AX76" i="1"/>
  <c r="AW84" i="1"/>
  <c r="AX84" i="1"/>
  <c r="AW92" i="1"/>
  <c r="AX92" i="1"/>
  <c r="AW100" i="1"/>
  <c r="AX100" i="1"/>
  <c r="AW108" i="1"/>
  <c r="AX108" i="1"/>
  <c r="AW116" i="1"/>
  <c r="AX116" i="1"/>
  <c r="AW124" i="1"/>
  <c r="AX124" i="1"/>
  <c r="AW24" i="1"/>
  <c r="AX24" i="1"/>
  <c r="AW136" i="1"/>
  <c r="AX136" i="1"/>
  <c r="AW144" i="1"/>
  <c r="AX144" i="1"/>
  <c r="AW152" i="1"/>
  <c r="AX152" i="1"/>
  <c r="AW160" i="1"/>
  <c r="AX160" i="1"/>
  <c r="AW168" i="1"/>
  <c r="AX168" i="1"/>
  <c r="AW176" i="1"/>
  <c r="AX176" i="1"/>
  <c r="AW184" i="1"/>
  <c r="AZ185" i="1" s="1"/>
  <c r="AZ186" i="1" s="1"/>
  <c r="AZ187" i="1" s="1"/>
  <c r="AZ188" i="1" s="1"/>
  <c r="AZ189" i="1" s="1"/>
  <c r="AZ190" i="1" s="1"/>
  <c r="AZ191" i="1" s="1"/>
  <c r="AZ192" i="1" s="1"/>
  <c r="AZ193" i="1" s="1"/>
  <c r="AX184" i="1"/>
  <c r="AW192" i="1"/>
  <c r="AX192" i="1"/>
  <c r="AW146" i="1"/>
  <c r="AX146" i="1"/>
  <c r="AW162" i="1"/>
  <c r="AX162" i="1"/>
  <c r="AW178" i="1"/>
  <c r="AX178" i="1"/>
  <c r="AX23" i="1"/>
  <c r="AW23" i="1"/>
  <c r="AX51" i="1"/>
  <c r="AW51" i="1"/>
  <c r="AW20" i="1"/>
  <c r="AX20" i="1"/>
  <c r="AX39" i="1"/>
  <c r="AW39" i="1"/>
  <c r="AW67" i="1"/>
  <c r="AZ68" i="1" s="1"/>
  <c r="AZ69" i="1" s="1"/>
  <c r="AZ70" i="1" s="1"/>
  <c r="AZ71" i="1" s="1"/>
  <c r="AZ72" i="1" s="1"/>
  <c r="AZ73" i="1" s="1"/>
  <c r="AZ74" i="1" s="1"/>
  <c r="AZ75" i="1" s="1"/>
  <c r="AZ76" i="1" s="1"/>
  <c r="AX67" i="1"/>
  <c r="AX83" i="1"/>
  <c r="AW83" i="1"/>
  <c r="AX99" i="1"/>
  <c r="AW99" i="1"/>
  <c r="AX115" i="1"/>
  <c r="AW115" i="1"/>
  <c r="AW55" i="1"/>
  <c r="AX55" i="1"/>
  <c r="AW130" i="1"/>
  <c r="AZ131" i="1" s="1"/>
  <c r="AZ132" i="1" s="1"/>
  <c r="AZ133" i="1" s="1"/>
  <c r="AZ134" i="1" s="1"/>
  <c r="AZ135" i="1" s="1"/>
  <c r="AZ136" i="1" s="1"/>
  <c r="AZ137" i="1" s="1"/>
  <c r="AZ138" i="1" s="1"/>
  <c r="AZ139" i="1" s="1"/>
  <c r="AX130" i="1"/>
  <c r="AW182" i="1"/>
  <c r="AX182" i="1"/>
  <c r="AX31" i="1"/>
  <c r="AW31" i="1"/>
  <c r="AZ32" i="1" s="1"/>
  <c r="AZ33" i="1" s="1"/>
  <c r="AZ34" i="1" s="1"/>
  <c r="AZ35" i="1" s="1"/>
  <c r="AZ36" i="1" s="1"/>
  <c r="AZ37" i="1" s="1"/>
  <c r="AZ38" i="1" s="1"/>
  <c r="AZ39" i="1" s="1"/>
  <c r="AZ40" i="1" s="1"/>
  <c r="AW166" i="1"/>
  <c r="AZ167" i="1" s="1"/>
  <c r="AZ168" i="1" s="1"/>
  <c r="AZ169" i="1" s="1"/>
  <c r="AZ170" i="1" s="1"/>
  <c r="AZ171" i="1" s="1"/>
  <c r="AZ172" i="1" s="1"/>
  <c r="AZ173" i="1" s="1"/>
  <c r="AZ174" i="1" s="1"/>
  <c r="AZ175" i="1" s="1"/>
  <c r="AX166" i="1"/>
  <c r="AX35" i="1"/>
  <c r="AW35" i="1"/>
  <c r="AX97" i="1"/>
  <c r="AW97" i="1"/>
  <c r="AX81" i="1"/>
  <c r="AW81" i="1"/>
  <c r="AW73" i="1"/>
  <c r="AX73" i="1"/>
  <c r="AX113" i="1"/>
  <c r="AW113" i="1"/>
  <c r="AW134" i="1"/>
  <c r="AX134" i="1"/>
  <c r="AW14" i="1"/>
  <c r="AX14" i="1"/>
  <c r="AW69" i="1"/>
  <c r="AX69" i="1"/>
  <c r="AX117" i="1"/>
  <c r="AW117" i="1"/>
  <c r="AX109" i="1"/>
  <c r="AW109" i="1"/>
  <c r="AX93" i="1"/>
  <c r="AW93" i="1"/>
  <c r="AW61" i="1"/>
  <c r="AX61" i="1"/>
  <c r="AX41" i="1"/>
  <c r="AW41" i="1"/>
  <c r="AX21" i="1"/>
  <c r="AW21" i="1"/>
  <c r="AW16" i="1"/>
  <c r="AX16" i="1"/>
  <c r="AW32" i="1"/>
  <c r="AX32" i="1"/>
  <c r="AW42" i="1"/>
  <c r="AX42" i="1"/>
  <c r="AX54" i="1"/>
  <c r="AW54" i="1"/>
  <c r="AX62" i="1"/>
  <c r="AW62" i="1"/>
  <c r="AX15" i="1"/>
  <c r="AW15" i="1"/>
  <c r="AX25" i="1"/>
  <c r="AW25" i="1"/>
  <c r="AY49" i="1"/>
  <c r="AY103" i="1"/>
  <c r="AX131" i="1"/>
  <c r="AW131" i="1"/>
  <c r="AX135" i="1"/>
  <c r="AW135" i="1"/>
  <c r="AX139" i="1"/>
  <c r="AW139" i="1"/>
  <c r="AZ140" i="1" s="1"/>
  <c r="AZ141" i="1" s="1"/>
  <c r="AZ142" i="1" s="1"/>
  <c r="AZ143" i="1" s="1"/>
  <c r="AZ144" i="1" s="1"/>
  <c r="AZ145" i="1" s="1"/>
  <c r="AZ146" i="1" s="1"/>
  <c r="AZ147" i="1" s="1"/>
  <c r="AZ148" i="1" s="1"/>
  <c r="AX143" i="1"/>
  <c r="AW143" i="1"/>
  <c r="AX147" i="1"/>
  <c r="AW147" i="1"/>
  <c r="AX151" i="1"/>
  <c r="AW151" i="1"/>
  <c r="AX155" i="1"/>
  <c r="AW155" i="1"/>
  <c r="AX159" i="1"/>
  <c r="AW159" i="1"/>
  <c r="AX163" i="1"/>
  <c r="AW163" i="1"/>
  <c r="AX167" i="1"/>
  <c r="AW167" i="1"/>
  <c r="AX171" i="1"/>
  <c r="AW171" i="1"/>
  <c r="AX175" i="1"/>
  <c r="AW175" i="1"/>
  <c r="AZ176" i="1" s="1"/>
  <c r="AZ177" i="1" s="1"/>
  <c r="AZ178" i="1" s="1"/>
  <c r="AZ179" i="1" s="1"/>
  <c r="AZ180" i="1" s="1"/>
  <c r="AZ181" i="1" s="1"/>
  <c r="AZ182" i="1" s="1"/>
  <c r="AZ183" i="1" s="1"/>
  <c r="AZ184" i="1" s="1"/>
  <c r="AX179" i="1"/>
  <c r="AW179" i="1"/>
  <c r="AX183" i="1"/>
  <c r="AW183" i="1"/>
  <c r="AX187" i="1"/>
  <c r="AW187" i="1"/>
  <c r="AX191" i="1"/>
  <c r="AW191" i="1"/>
  <c r="AX17" i="1"/>
  <c r="AW17" i="1"/>
  <c r="AX33" i="1"/>
  <c r="AW33" i="1"/>
  <c r="AW44" i="1"/>
  <c r="AX44" i="1"/>
  <c r="AW26" i="1"/>
  <c r="AX26" i="1"/>
  <c r="AW34" i="1"/>
  <c r="AX34" i="1"/>
  <c r="AW48" i="1"/>
  <c r="AX48" i="1"/>
  <c r="AX58" i="1"/>
  <c r="AW58" i="1"/>
  <c r="AZ59" i="1" s="1"/>
  <c r="AZ60" i="1" s="1"/>
  <c r="AZ61" i="1" s="1"/>
  <c r="AZ62" i="1" s="1"/>
  <c r="AZ63" i="1" s="1"/>
  <c r="AZ64" i="1" s="1"/>
  <c r="AZ65" i="1" s="1"/>
  <c r="AZ66" i="1" s="1"/>
  <c r="AZ67" i="1" s="1"/>
  <c r="AX66" i="1"/>
  <c r="AW66" i="1"/>
  <c r="AX74" i="1"/>
  <c r="AW74" i="1"/>
  <c r="AW82" i="1"/>
  <c r="AX82" i="1"/>
  <c r="AW90" i="1"/>
  <c r="AX90" i="1"/>
  <c r="AW98" i="1"/>
  <c r="AX98" i="1"/>
  <c r="AW106" i="1"/>
  <c r="AX106" i="1"/>
  <c r="AW114" i="1"/>
  <c r="AX114" i="1"/>
  <c r="AW122" i="1"/>
  <c r="AX122" i="1"/>
  <c r="AX64" i="1"/>
  <c r="AW64" i="1"/>
  <c r="AX72" i="1"/>
  <c r="AW72" i="1"/>
  <c r="AW80" i="1"/>
  <c r="AX80" i="1"/>
  <c r="AW88" i="1"/>
  <c r="AX88" i="1"/>
  <c r="AW96" i="1"/>
  <c r="AX96" i="1"/>
  <c r="AW104" i="1"/>
  <c r="AX104" i="1"/>
  <c r="AW112" i="1"/>
  <c r="AZ113" i="1" s="1"/>
  <c r="AZ114" i="1" s="1"/>
  <c r="AZ115" i="1" s="1"/>
  <c r="AZ116" i="1" s="1"/>
  <c r="AZ117" i="1" s="1"/>
  <c r="AZ118" i="1" s="1"/>
  <c r="AZ119" i="1" s="1"/>
  <c r="AZ120" i="1" s="1"/>
  <c r="AZ121" i="1" s="1"/>
  <c r="AX112" i="1"/>
  <c r="AW120" i="1"/>
  <c r="AX120" i="1"/>
  <c r="AW128" i="1"/>
  <c r="AX128" i="1"/>
  <c r="AW59" i="1"/>
  <c r="AX59" i="1"/>
  <c r="AW132" i="1"/>
  <c r="AX132" i="1"/>
  <c r="AW140" i="1"/>
  <c r="AX140" i="1"/>
  <c r="AW148" i="1"/>
  <c r="AZ149" i="1" s="1"/>
  <c r="AZ150" i="1" s="1"/>
  <c r="AZ151" i="1" s="1"/>
  <c r="AZ152" i="1" s="1"/>
  <c r="AZ153" i="1" s="1"/>
  <c r="AZ154" i="1" s="1"/>
  <c r="AZ155" i="1" s="1"/>
  <c r="AZ156" i="1" s="1"/>
  <c r="AZ157" i="1" s="1"/>
  <c r="AX148" i="1"/>
  <c r="AW156" i="1"/>
  <c r="AX156" i="1"/>
  <c r="AW164" i="1"/>
  <c r="AX164" i="1"/>
  <c r="AW172" i="1"/>
  <c r="AX172" i="1"/>
  <c r="AW180" i="1"/>
  <c r="AX180" i="1"/>
  <c r="AW188" i="1"/>
  <c r="AX188" i="1"/>
  <c r="AW154" i="1"/>
  <c r="AX154" i="1"/>
  <c r="AW170" i="1"/>
  <c r="AX170" i="1"/>
  <c r="AW186" i="1"/>
  <c r="AX186" i="1"/>
  <c r="AW138" i="1"/>
  <c r="AX138" i="1"/>
  <c r="AW57" i="1"/>
  <c r="AX57" i="1"/>
  <c r="AX75" i="1"/>
  <c r="AW75" i="1"/>
  <c r="AX91" i="1"/>
  <c r="AW91" i="1"/>
  <c r="AX107" i="1"/>
  <c r="AW107" i="1"/>
  <c r="AX123" i="1"/>
  <c r="AW123" i="1"/>
  <c r="AX49" i="1"/>
  <c r="AW49" i="1"/>
  <c r="AZ50" i="1" s="1"/>
  <c r="AZ51" i="1" s="1"/>
  <c r="AZ52" i="1" s="1"/>
  <c r="AZ53" i="1" s="1"/>
  <c r="AZ54" i="1" s="1"/>
  <c r="AZ55" i="1" s="1"/>
  <c r="AZ56" i="1" s="1"/>
  <c r="AZ57" i="1" s="1"/>
  <c r="AZ58" i="1" s="1"/>
  <c r="AW63" i="1"/>
  <c r="AX63" i="1"/>
  <c r="AW71" i="1"/>
  <c r="AX71" i="1"/>
  <c r="AX79" i="1"/>
  <c r="AW79" i="1"/>
  <c r="AX87" i="1"/>
  <c r="AW87" i="1"/>
  <c r="AX95" i="1"/>
  <c r="AW95" i="1"/>
  <c r="AX103" i="1"/>
  <c r="AW103" i="1"/>
  <c r="AZ104" i="1" s="1"/>
  <c r="AZ105" i="1" s="1"/>
  <c r="AZ106" i="1" s="1"/>
  <c r="AZ107" i="1" s="1"/>
  <c r="AZ108" i="1" s="1"/>
  <c r="AZ109" i="1" s="1"/>
  <c r="AZ110" i="1" s="1"/>
  <c r="AZ111" i="1" s="1"/>
  <c r="AZ112" i="1" s="1"/>
  <c r="AX111" i="1"/>
  <c r="AW111" i="1"/>
  <c r="AX119" i="1"/>
  <c r="AW119" i="1"/>
  <c r="AX127" i="1"/>
  <c r="AW127" i="1"/>
  <c r="AW142" i="1"/>
  <c r="AX142" i="1"/>
  <c r="AW158" i="1"/>
  <c r="AX158" i="1"/>
  <c r="AW174" i="1"/>
  <c r="AX174" i="1"/>
  <c r="AW190" i="1"/>
  <c r="AX190" i="1"/>
  <c r="AW150" i="1"/>
  <c r="AX150" i="1"/>
  <c r="AW65" i="1"/>
  <c r="AX65" i="1"/>
  <c r="AX105" i="1"/>
  <c r="AW105" i="1"/>
  <c r="AX89" i="1"/>
  <c r="AW89" i="1"/>
  <c r="AX121" i="1"/>
  <c r="AW121" i="1"/>
  <c r="AZ122" i="1" s="1"/>
  <c r="AZ123" i="1" s="1"/>
  <c r="AZ124" i="1" s="1"/>
  <c r="AZ125" i="1" s="1"/>
  <c r="AZ126" i="1" s="1"/>
  <c r="AZ127" i="1" s="1"/>
  <c r="AZ128" i="1" s="1"/>
  <c r="AZ129" i="1" s="1"/>
  <c r="AZ130" i="1" s="1"/>
  <c r="AX43" i="1"/>
  <c r="AW43" i="1"/>
  <c r="AX85" i="1"/>
  <c r="AW85" i="1"/>
  <c r="AZ86" i="1" s="1"/>
  <c r="AZ87" i="1" s="1"/>
  <c r="AZ88" i="1" s="1"/>
  <c r="AZ89" i="1" s="1"/>
  <c r="AZ90" i="1" s="1"/>
  <c r="AZ91" i="1" s="1"/>
  <c r="AZ92" i="1" s="1"/>
  <c r="AZ93" i="1" s="1"/>
  <c r="AZ94" i="1" s="1"/>
  <c r="AX101" i="1"/>
  <c r="AW101" i="1"/>
  <c r="AW53" i="1"/>
  <c r="AX53" i="1"/>
  <c r="AX77" i="1"/>
  <c r="AW77" i="1"/>
  <c r="AX125" i="1"/>
  <c r="AW125" i="1"/>
  <c r="AY36" i="1"/>
  <c r="AY56" i="1"/>
  <c r="AY29" i="1"/>
  <c r="AY38" i="1"/>
  <c r="AY50" i="1"/>
  <c r="AY126" i="1"/>
  <c r="AY70" i="1"/>
  <c r="AY102" i="1"/>
  <c r="AY30" i="1"/>
  <c r="AY129" i="1"/>
  <c r="AY161" i="1"/>
  <c r="AY185" i="1"/>
  <c r="AY46" i="1"/>
  <c r="AY94" i="1"/>
  <c r="AY145" i="1"/>
  <c r="AY165" i="1"/>
  <c r="AY181" i="1"/>
  <c r="AY22" i="1"/>
  <c r="AY189" i="1"/>
  <c r="AY18" i="1"/>
  <c r="AY31" i="1"/>
  <c r="AY20" i="1"/>
  <c r="AY35" i="1"/>
  <c r="AY67" i="1"/>
  <c r="AY83" i="1"/>
  <c r="AY99" i="1"/>
  <c r="AY115" i="1"/>
  <c r="AY41" i="1"/>
  <c r="AY130" i="1"/>
  <c r="AY146" i="1"/>
  <c r="AY162" i="1"/>
  <c r="AY178" i="1"/>
  <c r="AY24" i="1"/>
  <c r="AY47" i="1"/>
  <c r="AY136" i="1"/>
  <c r="AY144" i="1"/>
  <c r="AY152" i="1"/>
  <c r="AY160" i="1"/>
  <c r="AY168" i="1"/>
  <c r="AY176" i="1"/>
  <c r="AY184" i="1"/>
  <c r="AY192" i="1"/>
  <c r="AY28" i="1"/>
  <c r="AY40" i="1"/>
  <c r="AY52" i="1"/>
  <c r="AY60" i="1"/>
  <c r="AY68" i="1"/>
  <c r="AY76" i="1"/>
  <c r="AY84" i="1"/>
  <c r="AY92" i="1"/>
  <c r="AY100" i="1"/>
  <c r="AY108" i="1"/>
  <c r="AY116" i="1"/>
  <c r="AY124" i="1"/>
  <c r="AY37" i="1"/>
  <c r="AY16" i="1"/>
  <c r="AY19" i="1"/>
  <c r="AY143" i="1"/>
  <c r="AY175" i="1"/>
  <c r="AY17" i="1"/>
  <c r="AY32" i="1"/>
  <c r="AY44" i="1"/>
  <c r="AY58" i="1"/>
  <c r="AY135" i="1"/>
  <c r="AY151" i="1"/>
  <c r="AY167" i="1"/>
  <c r="AY183" i="1"/>
  <c r="AY42" i="1"/>
  <c r="AY86" i="1"/>
  <c r="AY118" i="1"/>
  <c r="AY45" i="1"/>
  <c r="AY137" i="1"/>
  <c r="AY62" i="1"/>
  <c r="AY15" i="1"/>
  <c r="AY153" i="1"/>
  <c r="AY177" i="1"/>
  <c r="AY110" i="1"/>
  <c r="AY133" i="1"/>
  <c r="AY149" i="1"/>
  <c r="AY169" i="1"/>
  <c r="AY193" i="1"/>
  <c r="AY157" i="1"/>
  <c r="AY21" i="1"/>
  <c r="AY141" i="1"/>
  <c r="AY78" i="1"/>
  <c r="AY173" i="1"/>
  <c r="AN65" i="1"/>
  <c r="AN20" i="1"/>
  <c r="AN21" i="1"/>
  <c r="AN73" i="1"/>
  <c r="AN77" i="1"/>
  <c r="AN85" i="1"/>
  <c r="AN97" i="1"/>
  <c r="AN103" i="1"/>
  <c r="AN111" i="1"/>
  <c r="AN119" i="1"/>
  <c r="AN127" i="1"/>
  <c r="AN135" i="1"/>
  <c r="AN143" i="1"/>
  <c r="AN151" i="1"/>
  <c r="AN159" i="1"/>
  <c r="AN167" i="1"/>
  <c r="AN175" i="1"/>
  <c r="AN183" i="1"/>
  <c r="AN191" i="1"/>
  <c r="AN67" i="1"/>
  <c r="AN72" i="1"/>
  <c r="AN48" i="1"/>
  <c r="AN80" i="1"/>
  <c r="AN64" i="1"/>
  <c r="AN88" i="1"/>
  <c r="AN15" i="1"/>
  <c r="AN43" i="1"/>
  <c r="AN32" i="1"/>
  <c r="AN56" i="1"/>
  <c r="AN112" i="1"/>
  <c r="AN128" i="1"/>
  <c r="AN144" i="1"/>
  <c r="AN160" i="1"/>
  <c r="AN176" i="1"/>
  <c r="AN192" i="1"/>
  <c r="AN41" i="1"/>
  <c r="AW13" i="1"/>
  <c r="AZ14" i="1" s="1"/>
  <c r="AZ15" i="1" s="1"/>
  <c r="AZ16" i="1" s="1"/>
  <c r="AZ17" i="1" s="1"/>
  <c r="AZ18" i="1" s="1"/>
  <c r="AZ19" i="1" s="1"/>
  <c r="AZ20" i="1" s="1"/>
  <c r="AZ21" i="1" s="1"/>
  <c r="AZ22" i="1" s="1"/>
  <c r="AX13" i="1"/>
  <c r="AN98" i="1"/>
  <c r="AN53" i="1"/>
  <c r="AN17" i="1"/>
  <c r="AN42" i="1"/>
  <c r="AL17" i="1"/>
  <c r="AM17" i="1"/>
  <c r="AL20" i="1"/>
  <c r="AM20" i="1"/>
  <c r="AM19" i="1"/>
  <c r="AL19" i="1"/>
  <c r="AM23" i="1"/>
  <c r="AL23" i="1"/>
  <c r="AM33" i="1"/>
  <c r="AL33" i="1"/>
  <c r="AM45" i="1"/>
  <c r="AL45" i="1"/>
  <c r="AM55" i="1"/>
  <c r="AL55" i="1"/>
  <c r="AL67" i="1"/>
  <c r="AO68" i="1" s="1"/>
  <c r="AO69" i="1" s="1"/>
  <c r="AO70" i="1" s="1"/>
  <c r="AO71" i="1" s="1"/>
  <c r="AO72" i="1" s="1"/>
  <c r="AO73" i="1" s="1"/>
  <c r="AO74" i="1" s="1"/>
  <c r="AO75" i="1" s="1"/>
  <c r="AO76" i="1" s="1"/>
  <c r="AM67" i="1"/>
  <c r="AL77" i="1"/>
  <c r="AM77" i="1"/>
  <c r="AL89" i="1"/>
  <c r="AM89" i="1"/>
  <c r="AL26" i="1"/>
  <c r="AM26" i="1"/>
  <c r="AL34" i="1"/>
  <c r="AM34" i="1"/>
  <c r="AL42" i="1"/>
  <c r="AM42" i="1"/>
  <c r="AL50" i="1"/>
  <c r="AM50" i="1"/>
  <c r="AL58" i="1"/>
  <c r="AO59" i="1" s="1"/>
  <c r="AO60" i="1" s="1"/>
  <c r="AO61" i="1" s="1"/>
  <c r="AO62" i="1" s="1"/>
  <c r="AO63" i="1" s="1"/>
  <c r="AO64" i="1" s="1"/>
  <c r="AO65" i="1" s="1"/>
  <c r="AO66" i="1" s="1"/>
  <c r="AO67" i="1" s="1"/>
  <c r="AM58" i="1"/>
  <c r="AM66" i="1"/>
  <c r="AL66" i="1"/>
  <c r="AM74" i="1"/>
  <c r="AL74" i="1"/>
  <c r="AM82" i="1"/>
  <c r="AL82" i="1"/>
  <c r="AM90" i="1"/>
  <c r="AL90" i="1"/>
  <c r="AM98" i="1"/>
  <c r="AL98" i="1"/>
  <c r="AM106" i="1"/>
  <c r="AL106" i="1"/>
  <c r="AM114" i="1"/>
  <c r="AL114" i="1"/>
  <c r="AM122" i="1"/>
  <c r="AL122" i="1"/>
  <c r="AM130" i="1"/>
  <c r="AL130" i="1"/>
  <c r="AO131" i="1" s="1"/>
  <c r="AO132" i="1" s="1"/>
  <c r="AO133" i="1" s="1"/>
  <c r="AO134" i="1" s="1"/>
  <c r="AO135" i="1" s="1"/>
  <c r="AO136" i="1" s="1"/>
  <c r="AO137" i="1" s="1"/>
  <c r="AO138" i="1" s="1"/>
  <c r="AO139" i="1" s="1"/>
  <c r="AM138" i="1"/>
  <c r="AL138" i="1"/>
  <c r="AM146" i="1"/>
  <c r="AL146" i="1"/>
  <c r="AM154" i="1"/>
  <c r="AL154" i="1"/>
  <c r="AM162" i="1"/>
  <c r="AL162" i="1"/>
  <c r="AM170" i="1"/>
  <c r="AL170" i="1"/>
  <c r="AM178" i="1"/>
  <c r="AL178" i="1"/>
  <c r="AM186" i="1"/>
  <c r="AL186" i="1"/>
  <c r="AL97" i="1"/>
  <c r="AM97" i="1"/>
  <c r="AL105" i="1"/>
  <c r="AM105" i="1"/>
  <c r="AL113" i="1"/>
  <c r="AM113" i="1"/>
  <c r="AL121" i="1"/>
  <c r="AO122" i="1" s="1"/>
  <c r="AO123" i="1" s="1"/>
  <c r="AO124" i="1" s="1"/>
  <c r="AO125" i="1" s="1"/>
  <c r="AO126" i="1" s="1"/>
  <c r="AO127" i="1" s="1"/>
  <c r="AO128" i="1" s="1"/>
  <c r="AO129" i="1" s="1"/>
  <c r="AO130" i="1" s="1"/>
  <c r="AM121" i="1"/>
  <c r="AL129" i="1"/>
  <c r="AM129" i="1"/>
  <c r="AL137" i="1"/>
  <c r="AM137" i="1"/>
  <c r="AL145" i="1"/>
  <c r="AM145" i="1"/>
  <c r="AL153" i="1"/>
  <c r="AM153" i="1"/>
  <c r="AL161" i="1"/>
  <c r="AM161" i="1"/>
  <c r="AL169" i="1"/>
  <c r="AM169" i="1"/>
  <c r="AL177" i="1"/>
  <c r="AM177" i="1"/>
  <c r="AL185" i="1"/>
  <c r="AM185" i="1"/>
  <c r="AL193" i="1"/>
  <c r="AO194" i="1" s="1"/>
  <c r="BN194" i="1" s="1"/>
  <c r="AM193" i="1"/>
  <c r="AP194" i="1" s="1"/>
  <c r="BK194" i="1" s="1"/>
  <c r="AL18" i="1"/>
  <c r="AM18" i="1"/>
  <c r="AL15" i="1"/>
  <c r="AM15" i="1"/>
  <c r="AM21" i="1"/>
  <c r="AL21" i="1"/>
  <c r="AM31" i="1"/>
  <c r="AL31" i="1"/>
  <c r="AO32" i="1" s="1"/>
  <c r="AO33" i="1" s="1"/>
  <c r="AO34" i="1" s="1"/>
  <c r="AO35" i="1" s="1"/>
  <c r="AO36" i="1" s="1"/>
  <c r="AO37" i="1" s="1"/>
  <c r="AO38" i="1" s="1"/>
  <c r="AO39" i="1" s="1"/>
  <c r="AO40" i="1" s="1"/>
  <c r="AM43" i="1"/>
  <c r="AL43" i="1"/>
  <c r="AM53" i="1"/>
  <c r="AL53" i="1"/>
  <c r="AL63" i="1"/>
  <c r="AM63" i="1"/>
  <c r="AL75" i="1"/>
  <c r="AM75" i="1"/>
  <c r="AL85" i="1"/>
  <c r="AO86" i="1" s="1"/>
  <c r="AO87" i="1" s="1"/>
  <c r="AO88" i="1" s="1"/>
  <c r="AO89" i="1" s="1"/>
  <c r="AO90" i="1" s="1"/>
  <c r="AO91" i="1" s="1"/>
  <c r="AO92" i="1" s="1"/>
  <c r="AO93" i="1" s="1"/>
  <c r="AO94" i="1" s="1"/>
  <c r="AM85" i="1"/>
  <c r="AL24" i="1"/>
  <c r="AM24" i="1"/>
  <c r="AL32" i="1"/>
  <c r="AM32" i="1"/>
  <c r="AL40" i="1"/>
  <c r="AO41" i="1" s="1"/>
  <c r="AO42" i="1" s="1"/>
  <c r="AO43" i="1" s="1"/>
  <c r="AO44" i="1" s="1"/>
  <c r="AO45" i="1" s="1"/>
  <c r="AO46" i="1" s="1"/>
  <c r="AO47" i="1" s="1"/>
  <c r="AO48" i="1" s="1"/>
  <c r="AO49" i="1" s="1"/>
  <c r="AM40" i="1"/>
  <c r="AL48" i="1"/>
  <c r="AM48" i="1"/>
  <c r="AL56" i="1"/>
  <c r="AM56" i="1"/>
  <c r="AM64" i="1"/>
  <c r="AL64" i="1"/>
  <c r="AM72" i="1"/>
  <c r="AL72" i="1"/>
  <c r="AM80" i="1"/>
  <c r="AL80" i="1"/>
  <c r="AM88" i="1"/>
  <c r="AL88" i="1"/>
  <c r="AM96" i="1"/>
  <c r="AL96" i="1"/>
  <c r="AM104" i="1"/>
  <c r="AL104" i="1"/>
  <c r="AM112" i="1"/>
  <c r="AL112" i="1"/>
  <c r="AO113" i="1" s="1"/>
  <c r="AO114" i="1" s="1"/>
  <c r="AO115" i="1" s="1"/>
  <c r="AO116" i="1" s="1"/>
  <c r="AO117" i="1" s="1"/>
  <c r="AO118" i="1" s="1"/>
  <c r="AO119" i="1" s="1"/>
  <c r="AO120" i="1" s="1"/>
  <c r="AO121" i="1" s="1"/>
  <c r="AM120" i="1"/>
  <c r="AL120" i="1"/>
  <c r="AM128" i="1"/>
  <c r="AL128" i="1"/>
  <c r="AM136" i="1"/>
  <c r="AL136" i="1"/>
  <c r="AM144" i="1"/>
  <c r="AL144" i="1"/>
  <c r="AM152" i="1"/>
  <c r="AL152" i="1"/>
  <c r="AM160" i="1"/>
  <c r="AL160" i="1"/>
  <c r="AM168" i="1"/>
  <c r="AL168" i="1"/>
  <c r="AM176" i="1"/>
  <c r="AL176" i="1"/>
  <c r="AM184" i="1"/>
  <c r="AL184" i="1"/>
  <c r="AO185" i="1" s="1"/>
  <c r="AO186" i="1" s="1"/>
  <c r="AO187" i="1" s="1"/>
  <c r="AO188" i="1" s="1"/>
  <c r="AO189" i="1" s="1"/>
  <c r="AO190" i="1" s="1"/>
  <c r="AO191" i="1" s="1"/>
  <c r="AO192" i="1" s="1"/>
  <c r="AO193" i="1" s="1"/>
  <c r="AM192" i="1"/>
  <c r="AL192" i="1"/>
  <c r="AM41" i="1"/>
  <c r="AL41" i="1"/>
  <c r="AL73" i="1"/>
  <c r="AM73" i="1"/>
  <c r="AL95" i="1"/>
  <c r="AM95" i="1"/>
  <c r="AL103" i="1"/>
  <c r="AO104" i="1" s="1"/>
  <c r="AO105" i="1" s="1"/>
  <c r="AO106" i="1" s="1"/>
  <c r="AO107" i="1" s="1"/>
  <c r="AO108" i="1" s="1"/>
  <c r="AO109" i="1" s="1"/>
  <c r="AO110" i="1" s="1"/>
  <c r="AO111" i="1" s="1"/>
  <c r="AO112" i="1" s="1"/>
  <c r="AM103" i="1"/>
  <c r="AL111" i="1"/>
  <c r="AM111" i="1"/>
  <c r="AL119" i="1"/>
  <c r="AM119" i="1"/>
  <c r="AL127" i="1"/>
  <c r="AM127" i="1"/>
  <c r="AL135" i="1"/>
  <c r="AM135" i="1"/>
  <c r="AL143" i="1"/>
  <c r="AM143" i="1"/>
  <c r="AL151" i="1"/>
  <c r="AM151" i="1"/>
  <c r="AL159" i="1"/>
  <c r="AM159" i="1"/>
  <c r="AL167" i="1"/>
  <c r="AM167" i="1"/>
  <c r="AL175" i="1"/>
  <c r="AO176" i="1" s="1"/>
  <c r="AO177" i="1" s="1"/>
  <c r="AO178" i="1" s="1"/>
  <c r="AO179" i="1" s="1"/>
  <c r="AO180" i="1" s="1"/>
  <c r="AO181" i="1" s="1"/>
  <c r="AO182" i="1" s="1"/>
  <c r="AO183" i="1" s="1"/>
  <c r="AO184" i="1" s="1"/>
  <c r="AM175" i="1"/>
  <c r="AL183" i="1"/>
  <c r="AM183" i="1"/>
  <c r="AL191" i="1"/>
  <c r="AM191" i="1"/>
  <c r="AM35" i="1"/>
  <c r="AL35" i="1"/>
  <c r="AL65" i="1"/>
  <c r="AM65" i="1"/>
  <c r="AN62" i="1"/>
  <c r="AN51" i="1"/>
  <c r="AN70" i="1"/>
  <c r="AL16" i="1"/>
  <c r="AM16" i="1"/>
  <c r="AM29" i="1"/>
  <c r="AL29" i="1"/>
  <c r="AM39" i="1"/>
  <c r="AL39" i="1"/>
  <c r="AM51" i="1"/>
  <c r="AL51" i="1"/>
  <c r="AM61" i="1"/>
  <c r="AL61" i="1"/>
  <c r="AL71" i="1"/>
  <c r="AM71" i="1"/>
  <c r="AL83" i="1"/>
  <c r="AM83" i="1"/>
  <c r="AL22" i="1"/>
  <c r="AO23" i="1" s="1"/>
  <c r="AO24" i="1" s="1"/>
  <c r="AO25" i="1" s="1"/>
  <c r="AO26" i="1" s="1"/>
  <c r="AO27" i="1" s="1"/>
  <c r="AO28" i="1" s="1"/>
  <c r="AO29" i="1" s="1"/>
  <c r="AO30" i="1" s="1"/>
  <c r="AO31" i="1" s="1"/>
  <c r="AM22" i="1"/>
  <c r="AL30" i="1"/>
  <c r="AM30" i="1"/>
  <c r="AL38" i="1"/>
  <c r="AM38" i="1"/>
  <c r="AL46" i="1"/>
  <c r="AM46" i="1"/>
  <c r="AL54" i="1"/>
  <c r="AM54" i="1"/>
  <c r="AL62" i="1"/>
  <c r="AM62" i="1"/>
  <c r="AM70" i="1"/>
  <c r="AL70" i="1"/>
  <c r="AM78" i="1"/>
  <c r="AL78" i="1"/>
  <c r="AM86" i="1"/>
  <c r="AL86" i="1"/>
  <c r="AM94" i="1"/>
  <c r="AL94" i="1"/>
  <c r="AO95" i="1" s="1"/>
  <c r="AO96" i="1" s="1"/>
  <c r="AO97" i="1" s="1"/>
  <c r="AO98" i="1" s="1"/>
  <c r="AO99" i="1" s="1"/>
  <c r="AO100" i="1" s="1"/>
  <c r="AO101" i="1" s="1"/>
  <c r="AO102" i="1" s="1"/>
  <c r="AO103" i="1" s="1"/>
  <c r="AM102" i="1"/>
  <c r="AL102" i="1"/>
  <c r="AM110" i="1"/>
  <c r="AL110" i="1"/>
  <c r="AM118" i="1"/>
  <c r="AL118" i="1"/>
  <c r="AM126" i="1"/>
  <c r="AL126" i="1"/>
  <c r="AM134" i="1"/>
  <c r="AL134" i="1"/>
  <c r="AM142" i="1"/>
  <c r="AL142" i="1"/>
  <c r="AM150" i="1"/>
  <c r="AL150" i="1"/>
  <c r="AM158" i="1"/>
  <c r="AL158" i="1"/>
  <c r="AM166" i="1"/>
  <c r="AL166" i="1"/>
  <c r="AO167" i="1" s="1"/>
  <c r="AO168" i="1" s="1"/>
  <c r="AO169" i="1" s="1"/>
  <c r="AO170" i="1" s="1"/>
  <c r="AO171" i="1" s="1"/>
  <c r="AO172" i="1" s="1"/>
  <c r="AO173" i="1" s="1"/>
  <c r="AO174" i="1" s="1"/>
  <c r="AO175" i="1" s="1"/>
  <c r="AM174" i="1"/>
  <c r="AL174" i="1"/>
  <c r="AM182" i="1"/>
  <c r="AL182" i="1"/>
  <c r="AM190" i="1"/>
  <c r="AL190" i="1"/>
  <c r="AL91" i="1"/>
  <c r="AM91" i="1"/>
  <c r="AL101" i="1"/>
  <c r="AM101" i="1"/>
  <c r="AL109" i="1"/>
  <c r="AM109" i="1"/>
  <c r="AL117" i="1"/>
  <c r="AM117" i="1"/>
  <c r="AL125" i="1"/>
  <c r="AM125" i="1"/>
  <c r="AL133" i="1"/>
  <c r="AM133" i="1"/>
  <c r="AL141" i="1"/>
  <c r="AM141" i="1"/>
  <c r="AL149" i="1"/>
  <c r="AM149" i="1"/>
  <c r="AL157" i="1"/>
  <c r="AO158" i="1" s="1"/>
  <c r="AO159" i="1" s="1"/>
  <c r="AO160" i="1" s="1"/>
  <c r="AO161" i="1" s="1"/>
  <c r="AO162" i="1" s="1"/>
  <c r="AO163" i="1" s="1"/>
  <c r="AO164" i="1" s="1"/>
  <c r="AO165" i="1" s="1"/>
  <c r="AO166" i="1" s="1"/>
  <c r="AM157" i="1"/>
  <c r="AL165" i="1"/>
  <c r="AM165" i="1"/>
  <c r="AL173" i="1"/>
  <c r="AM173" i="1"/>
  <c r="AL181" i="1"/>
  <c r="AM181" i="1"/>
  <c r="AL189" i="1"/>
  <c r="AM189" i="1"/>
  <c r="AM14" i="1"/>
  <c r="AL14" i="1"/>
  <c r="AM25" i="1"/>
  <c r="AL25" i="1"/>
  <c r="AM37" i="1"/>
  <c r="AL37" i="1"/>
  <c r="AM47" i="1"/>
  <c r="AL47" i="1"/>
  <c r="AM59" i="1"/>
  <c r="AL59" i="1"/>
  <c r="AL69" i="1"/>
  <c r="AM69" i="1"/>
  <c r="AL79" i="1"/>
  <c r="AM79" i="1"/>
  <c r="AL93" i="1"/>
  <c r="AM93" i="1"/>
  <c r="AL28" i="1"/>
  <c r="AM28" i="1"/>
  <c r="AL36" i="1"/>
  <c r="AM36" i="1"/>
  <c r="AL44" i="1"/>
  <c r="AM44" i="1"/>
  <c r="AL52" i="1"/>
  <c r="AM52" i="1"/>
  <c r="AL60" i="1"/>
  <c r="AM60" i="1"/>
  <c r="AM68" i="1"/>
  <c r="AL68" i="1"/>
  <c r="AM76" i="1"/>
  <c r="AL76" i="1"/>
  <c r="AO77" i="1" s="1"/>
  <c r="AO78" i="1" s="1"/>
  <c r="AO79" i="1" s="1"/>
  <c r="AO80" i="1" s="1"/>
  <c r="AO81" i="1" s="1"/>
  <c r="AO82" i="1" s="1"/>
  <c r="AO83" i="1" s="1"/>
  <c r="AO84" i="1" s="1"/>
  <c r="AO85" i="1" s="1"/>
  <c r="AM84" i="1"/>
  <c r="AL84" i="1"/>
  <c r="AM92" i="1"/>
  <c r="AL92" i="1"/>
  <c r="AM100" i="1"/>
  <c r="AL100" i="1"/>
  <c r="AM108" i="1"/>
  <c r="AL108" i="1"/>
  <c r="AM116" i="1"/>
  <c r="AL116" i="1"/>
  <c r="AM124" i="1"/>
  <c r="AL124" i="1"/>
  <c r="AM132" i="1"/>
  <c r="AL132" i="1"/>
  <c r="AM140" i="1"/>
  <c r="AL140" i="1"/>
  <c r="AM148" i="1"/>
  <c r="AL148" i="1"/>
  <c r="AO149" i="1" s="1"/>
  <c r="AO150" i="1" s="1"/>
  <c r="AO151" i="1" s="1"/>
  <c r="AO152" i="1" s="1"/>
  <c r="AO153" i="1" s="1"/>
  <c r="AO154" i="1" s="1"/>
  <c r="AO155" i="1" s="1"/>
  <c r="AO156" i="1" s="1"/>
  <c r="AO157" i="1" s="1"/>
  <c r="AM156" i="1"/>
  <c r="AL156" i="1"/>
  <c r="AM164" i="1"/>
  <c r="AL164" i="1"/>
  <c r="AM172" i="1"/>
  <c r="AL172" i="1"/>
  <c r="AM180" i="1"/>
  <c r="AL180" i="1"/>
  <c r="AM188" i="1"/>
  <c r="AL188" i="1"/>
  <c r="AM27" i="1"/>
  <c r="AL27" i="1"/>
  <c r="AM57" i="1"/>
  <c r="AL57" i="1"/>
  <c r="AL87" i="1"/>
  <c r="AM87" i="1"/>
  <c r="AL99" i="1"/>
  <c r="AM99" i="1"/>
  <c r="AL107" i="1"/>
  <c r="AM107" i="1"/>
  <c r="AL115" i="1"/>
  <c r="AM115" i="1"/>
  <c r="AL123" i="1"/>
  <c r="AM123" i="1"/>
  <c r="AL131" i="1"/>
  <c r="AM131" i="1"/>
  <c r="AL139" i="1"/>
  <c r="AO140" i="1" s="1"/>
  <c r="AO141" i="1" s="1"/>
  <c r="AO142" i="1" s="1"/>
  <c r="AO143" i="1" s="1"/>
  <c r="AO144" i="1" s="1"/>
  <c r="AO145" i="1" s="1"/>
  <c r="AO146" i="1" s="1"/>
  <c r="AO147" i="1" s="1"/>
  <c r="AO148" i="1" s="1"/>
  <c r="AM139" i="1"/>
  <c r="AL147" i="1"/>
  <c r="AM147" i="1"/>
  <c r="AL155" i="1"/>
  <c r="AM155" i="1"/>
  <c r="AL163" i="1"/>
  <c r="AM163" i="1"/>
  <c r="AL171" i="1"/>
  <c r="AM171" i="1"/>
  <c r="AL179" i="1"/>
  <c r="AM179" i="1"/>
  <c r="AL187" i="1"/>
  <c r="AM187" i="1"/>
  <c r="AM49" i="1"/>
  <c r="AL49" i="1"/>
  <c r="AO50" i="1" s="1"/>
  <c r="AO51" i="1" s="1"/>
  <c r="AO52" i="1" s="1"/>
  <c r="AO53" i="1" s="1"/>
  <c r="AO54" i="1" s="1"/>
  <c r="AO55" i="1" s="1"/>
  <c r="AO56" i="1" s="1"/>
  <c r="AO57" i="1" s="1"/>
  <c r="AO58" i="1" s="1"/>
  <c r="AL81" i="1"/>
  <c r="AM81" i="1"/>
  <c r="AN28" i="1"/>
  <c r="AN25" i="1"/>
  <c r="AN13" i="1"/>
  <c r="AM13" i="1"/>
  <c r="AL13" i="1"/>
  <c r="AO14" i="1" s="1"/>
  <c r="AO15" i="1" s="1"/>
  <c r="AO16" i="1" s="1"/>
  <c r="AO17" i="1" s="1"/>
  <c r="AO18" i="1" s="1"/>
  <c r="AO19" i="1" s="1"/>
  <c r="AO20" i="1" s="1"/>
  <c r="AO21" i="1" s="1"/>
  <c r="AO22" i="1" s="1"/>
  <c r="AH6" i="1"/>
  <c r="AA13" i="1"/>
  <c r="AD14" i="1" s="1"/>
  <c r="AE33" i="1" l="1"/>
  <c r="AF32" i="1"/>
  <c r="AE123" i="1"/>
  <c r="AF122" i="1"/>
  <c r="AE87" i="1"/>
  <c r="AF86" i="1"/>
  <c r="AE150" i="1"/>
  <c r="AF149" i="1"/>
  <c r="AE114" i="1"/>
  <c r="AF113" i="1"/>
  <c r="AE78" i="1"/>
  <c r="AF77" i="1"/>
  <c r="AE51" i="1"/>
  <c r="AF50" i="1"/>
  <c r="AE159" i="1"/>
  <c r="AF158" i="1"/>
  <c r="AE168" i="1"/>
  <c r="AF167" i="1"/>
  <c r="AE42" i="1"/>
  <c r="AF41" i="1"/>
  <c r="AE141" i="1"/>
  <c r="AF140" i="1"/>
  <c r="AE105" i="1"/>
  <c r="AF104" i="1"/>
  <c r="AE69" i="1"/>
  <c r="AF68" i="1"/>
  <c r="AE132" i="1"/>
  <c r="AF131" i="1"/>
  <c r="AE96" i="1"/>
  <c r="AF95" i="1"/>
  <c r="AE60" i="1"/>
  <c r="AF59" i="1"/>
  <c r="AE177" i="1"/>
  <c r="AF176" i="1"/>
  <c r="AE186" i="1"/>
  <c r="AF185" i="1"/>
  <c r="B6" i="1"/>
  <c r="AB23" i="1"/>
  <c r="AB24" i="1" s="1"/>
  <c r="AB25" i="1" s="1"/>
  <c r="AB26" i="1" s="1"/>
  <c r="AB27" i="1" s="1"/>
  <c r="AB28" i="1" s="1"/>
  <c r="AB29" i="1" s="1"/>
  <c r="AB30" i="1" s="1"/>
  <c r="AB31" i="1" s="1"/>
  <c r="AP50" i="1"/>
  <c r="AQ50" i="1" s="1"/>
  <c r="AP149" i="1"/>
  <c r="AQ149" i="1" s="1"/>
  <c r="AP77" i="1"/>
  <c r="AQ77" i="1" s="1"/>
  <c r="AP14" i="1"/>
  <c r="AQ14" i="1" s="1"/>
  <c r="AP140" i="1"/>
  <c r="AQ140" i="1" s="1"/>
  <c r="AP158" i="1"/>
  <c r="AQ158" i="1" s="1"/>
  <c r="AP23" i="1"/>
  <c r="AQ23" i="1" s="1"/>
  <c r="AP176" i="1"/>
  <c r="AQ176" i="1" s="1"/>
  <c r="AP104" i="1"/>
  <c r="AQ104" i="1" s="1"/>
  <c r="AP41" i="1"/>
  <c r="AQ41" i="1" s="1"/>
  <c r="AP86" i="1"/>
  <c r="AQ86" i="1" s="1"/>
  <c r="AP122" i="1"/>
  <c r="AQ122" i="1" s="1"/>
  <c r="AP59" i="1"/>
  <c r="AQ59" i="1" s="1"/>
  <c r="AP68" i="1"/>
  <c r="AQ68" i="1" s="1"/>
  <c r="BA149" i="1"/>
  <c r="BB149" i="1" s="1"/>
  <c r="BA113" i="1"/>
  <c r="BB113" i="1" s="1"/>
  <c r="BA59" i="1"/>
  <c r="BB59" i="1" s="1"/>
  <c r="BA176" i="1"/>
  <c r="BB176" i="1" s="1"/>
  <c r="BA140" i="1"/>
  <c r="BB140" i="1" s="1"/>
  <c r="BA32" i="1"/>
  <c r="BB32" i="1" s="1"/>
  <c r="BA95" i="1"/>
  <c r="BB95" i="1" s="1"/>
  <c r="BA23" i="1"/>
  <c r="BB23" i="1" s="1"/>
  <c r="BA41" i="1"/>
  <c r="BB41" i="1" s="1"/>
  <c r="AP167" i="1"/>
  <c r="AQ167" i="1" s="1"/>
  <c r="AP95" i="1"/>
  <c r="AQ95" i="1" s="1"/>
  <c r="AP185" i="1"/>
  <c r="AQ185" i="1" s="1"/>
  <c r="AP113" i="1"/>
  <c r="AQ113" i="1" s="1"/>
  <c r="AP32" i="1"/>
  <c r="AQ32" i="1" s="1"/>
  <c r="AP131" i="1"/>
  <c r="AQ131" i="1" s="1"/>
  <c r="BA14" i="1"/>
  <c r="BB14" i="1" s="1"/>
  <c r="BO14" i="1"/>
  <c r="BA86" i="1"/>
  <c r="BB86" i="1" s="1"/>
  <c r="BA122" i="1"/>
  <c r="BB122" i="1" s="1"/>
  <c r="BA104" i="1"/>
  <c r="BB104" i="1" s="1"/>
  <c r="BA50" i="1"/>
  <c r="BB50" i="1" s="1"/>
  <c r="BA167" i="1"/>
  <c r="BB167" i="1" s="1"/>
  <c r="BA131" i="1"/>
  <c r="BB131" i="1" s="1"/>
  <c r="BA68" i="1"/>
  <c r="BB68" i="1" s="1"/>
  <c r="BA185" i="1"/>
  <c r="BB185" i="1" s="1"/>
  <c r="BA77" i="1"/>
  <c r="BB77" i="1" s="1"/>
  <c r="BA158" i="1"/>
  <c r="BB158" i="1" s="1"/>
  <c r="BK8" i="1"/>
  <c r="AP9" i="1"/>
  <c r="AQ9" i="1" s="1"/>
  <c r="BJ8" i="1"/>
  <c r="AE9" i="1"/>
  <c r="AF9" i="1" s="1"/>
  <c r="BL9" i="1"/>
  <c r="BA10" i="1"/>
  <c r="BB10" i="1" s="1"/>
  <c r="B7" i="1" l="1"/>
  <c r="AE187" i="1"/>
  <c r="AF186" i="1"/>
  <c r="AE178" i="1"/>
  <c r="AF177" i="1"/>
  <c r="AE61" i="1"/>
  <c r="AF60" i="1"/>
  <c r="AE97" i="1"/>
  <c r="AF96" i="1"/>
  <c r="AE133" i="1"/>
  <c r="AF132" i="1"/>
  <c r="AE70" i="1"/>
  <c r="AF69" i="1"/>
  <c r="AE106" i="1"/>
  <c r="AF105" i="1"/>
  <c r="AE142" i="1"/>
  <c r="AF141" i="1"/>
  <c r="AE43" i="1"/>
  <c r="AF42" i="1"/>
  <c r="AE169" i="1"/>
  <c r="AF168" i="1"/>
  <c r="AE160" i="1"/>
  <c r="AF159" i="1"/>
  <c r="AE52" i="1"/>
  <c r="AF51" i="1"/>
  <c r="AE79" i="1"/>
  <c r="AF78" i="1"/>
  <c r="AE115" i="1"/>
  <c r="AF114" i="1"/>
  <c r="AE151" i="1"/>
  <c r="AF150" i="1"/>
  <c r="AE88" i="1"/>
  <c r="AF87" i="1"/>
  <c r="AE124" i="1"/>
  <c r="AF123" i="1"/>
  <c r="AE34" i="1"/>
  <c r="AF33" i="1"/>
  <c r="BN14" i="1"/>
  <c r="AB32" i="1"/>
  <c r="AB33" i="1" s="1"/>
  <c r="AB34" i="1" s="1"/>
  <c r="AB35" i="1" s="1"/>
  <c r="AB36" i="1" s="1"/>
  <c r="AB37" i="1" s="1"/>
  <c r="AB38" i="1" s="1"/>
  <c r="AB39" i="1" s="1"/>
  <c r="AB40" i="1" s="1"/>
  <c r="BM14" i="1"/>
  <c r="E13" i="1" s="1"/>
  <c r="AD15" i="1"/>
  <c r="AD16" i="1" s="1"/>
  <c r="AD17" i="1" s="1"/>
  <c r="AD18" i="1" s="1"/>
  <c r="AD19" i="1" s="1"/>
  <c r="AD20" i="1" s="1"/>
  <c r="AD21" i="1" s="1"/>
  <c r="AD22" i="1" s="1"/>
  <c r="BL10" i="1"/>
  <c r="BA11" i="1"/>
  <c r="BB11" i="1" s="1"/>
  <c r="BJ23" i="1"/>
  <c r="AE24" i="1"/>
  <c r="AF24" i="1" s="1"/>
  <c r="BL158" i="1"/>
  <c r="BA159" i="1"/>
  <c r="BB159" i="1" s="1"/>
  <c r="BL77" i="1"/>
  <c r="BA78" i="1"/>
  <c r="BB78" i="1" s="1"/>
  <c r="BL185" i="1"/>
  <c r="BA186" i="1"/>
  <c r="BB186" i="1" s="1"/>
  <c r="BL68" i="1"/>
  <c r="BA69" i="1"/>
  <c r="BB69" i="1" s="1"/>
  <c r="BL131" i="1"/>
  <c r="BA132" i="1"/>
  <c r="BB132" i="1" s="1"/>
  <c r="BL167" i="1"/>
  <c r="BA168" i="1"/>
  <c r="BB168" i="1" s="1"/>
  <c r="BL50" i="1"/>
  <c r="BA51" i="1"/>
  <c r="BB51" i="1" s="1"/>
  <c r="BL104" i="1"/>
  <c r="BA105" i="1"/>
  <c r="BB105" i="1" s="1"/>
  <c r="BL122" i="1"/>
  <c r="BA123" i="1"/>
  <c r="BB123" i="1" s="1"/>
  <c r="BL86" i="1"/>
  <c r="BA87" i="1"/>
  <c r="BB87" i="1" s="1"/>
  <c r="BL14" i="1"/>
  <c r="BA15" i="1"/>
  <c r="BB15" i="1" s="1"/>
  <c r="BK131" i="1"/>
  <c r="AP132" i="1"/>
  <c r="AQ132" i="1" s="1"/>
  <c r="BK185" i="1"/>
  <c r="AP186" i="1"/>
  <c r="AQ186" i="1" s="1"/>
  <c r="BK167" i="1"/>
  <c r="AP168" i="1"/>
  <c r="AQ168" i="1" s="1"/>
  <c r="BJ32" i="1"/>
  <c r="BL41" i="1"/>
  <c r="BA42" i="1"/>
  <c r="BB42" i="1" s="1"/>
  <c r="BL23" i="1"/>
  <c r="BA24" i="1"/>
  <c r="BB24" i="1" s="1"/>
  <c r="BL95" i="1"/>
  <c r="BA96" i="1"/>
  <c r="BB96" i="1" s="1"/>
  <c r="BL32" i="1"/>
  <c r="BA33" i="1"/>
  <c r="BB33" i="1" s="1"/>
  <c r="BL140" i="1"/>
  <c r="BA141" i="1"/>
  <c r="BB141" i="1" s="1"/>
  <c r="BL176" i="1"/>
  <c r="BA177" i="1"/>
  <c r="BB177" i="1" s="1"/>
  <c r="BL59" i="1"/>
  <c r="BA60" i="1"/>
  <c r="BB60" i="1" s="1"/>
  <c r="BL113" i="1"/>
  <c r="BA114" i="1"/>
  <c r="BB114" i="1" s="1"/>
  <c r="BL149" i="1"/>
  <c r="BA150" i="1"/>
  <c r="BB150" i="1" s="1"/>
  <c r="BK176" i="1"/>
  <c r="AP177" i="1"/>
  <c r="AQ177" i="1" s="1"/>
  <c r="BK158" i="1"/>
  <c r="AP159" i="1"/>
  <c r="AQ159" i="1" s="1"/>
  <c r="BK140" i="1"/>
  <c r="AP141" i="1"/>
  <c r="AQ141" i="1" s="1"/>
  <c r="BJ14" i="1"/>
  <c r="AE15" i="1"/>
  <c r="AF15" i="1" s="1"/>
  <c r="BK149" i="1"/>
  <c r="AP150" i="1"/>
  <c r="AQ150" i="1" s="1"/>
  <c r="BJ9" i="1"/>
  <c r="AE10" i="1"/>
  <c r="AF10" i="1" s="1"/>
  <c r="BK9" i="1"/>
  <c r="AP10" i="1"/>
  <c r="AQ10" i="1" s="1"/>
  <c r="BK32" i="1"/>
  <c r="AP33" i="1"/>
  <c r="AQ33" i="1" s="1"/>
  <c r="BK113" i="1"/>
  <c r="AP114" i="1"/>
  <c r="AQ114" i="1" s="1"/>
  <c r="BK95" i="1"/>
  <c r="AP96" i="1"/>
  <c r="AQ96" i="1" s="1"/>
  <c r="BK68" i="1"/>
  <c r="AP69" i="1"/>
  <c r="AQ69" i="1" s="1"/>
  <c r="BK59" i="1"/>
  <c r="AP60" i="1"/>
  <c r="AQ60" i="1" s="1"/>
  <c r="BK122" i="1"/>
  <c r="AP123" i="1"/>
  <c r="AQ123" i="1" s="1"/>
  <c r="BK86" i="1"/>
  <c r="AP87" i="1"/>
  <c r="AQ87" i="1" s="1"/>
  <c r="BK41" i="1"/>
  <c r="AP42" i="1"/>
  <c r="AQ42" i="1" s="1"/>
  <c r="BK104" i="1"/>
  <c r="AP105" i="1"/>
  <c r="AQ105" i="1" s="1"/>
  <c r="BK23" i="1"/>
  <c r="AP24" i="1"/>
  <c r="AQ24" i="1" s="1"/>
  <c r="BK14" i="1"/>
  <c r="AP15" i="1"/>
  <c r="AQ15" i="1" s="1"/>
  <c r="BK77" i="1"/>
  <c r="AP78" i="1"/>
  <c r="AQ78" i="1" s="1"/>
  <c r="BK50" i="1"/>
  <c r="AP51" i="1"/>
  <c r="AQ51" i="1" s="1"/>
  <c r="CR1004" i="1"/>
  <c r="CR1003" i="1"/>
  <c r="CR1002" i="1"/>
  <c r="CR1001" i="1"/>
  <c r="CR1000" i="1"/>
  <c r="CR999" i="1"/>
  <c r="CR998" i="1"/>
  <c r="CR997" i="1"/>
  <c r="CR996" i="1"/>
  <c r="CR995" i="1"/>
  <c r="CR994" i="1"/>
  <c r="CR993" i="1"/>
  <c r="CR992" i="1"/>
  <c r="CR991" i="1"/>
  <c r="CR990" i="1"/>
  <c r="CR989" i="1"/>
  <c r="CR988" i="1"/>
  <c r="CR987" i="1"/>
  <c r="CR986" i="1"/>
  <c r="CR985" i="1"/>
  <c r="CR984" i="1"/>
  <c r="CR983" i="1"/>
  <c r="CR982" i="1"/>
  <c r="CR981" i="1"/>
  <c r="CR980" i="1"/>
  <c r="CR979" i="1"/>
  <c r="CR978" i="1"/>
  <c r="CR977" i="1"/>
  <c r="CR976" i="1"/>
  <c r="CR975" i="1"/>
  <c r="CR974" i="1"/>
  <c r="CR973" i="1"/>
  <c r="CR972" i="1"/>
  <c r="CR971" i="1"/>
  <c r="CR970" i="1"/>
  <c r="CR969" i="1"/>
  <c r="CR968" i="1"/>
  <c r="CR967" i="1"/>
  <c r="CR966" i="1"/>
  <c r="CR965" i="1"/>
  <c r="CR964" i="1"/>
  <c r="CR963" i="1"/>
  <c r="CR962" i="1"/>
  <c r="CR961" i="1"/>
  <c r="CR960" i="1"/>
  <c r="CR959" i="1"/>
  <c r="CR958" i="1"/>
  <c r="CR957" i="1"/>
  <c r="CR956" i="1"/>
  <c r="CR955" i="1"/>
  <c r="CR954" i="1"/>
  <c r="CR953" i="1"/>
  <c r="CR952" i="1"/>
  <c r="CR951" i="1"/>
  <c r="CR950" i="1"/>
  <c r="CR949" i="1"/>
  <c r="CR948" i="1"/>
  <c r="CR947" i="1"/>
  <c r="CR946" i="1"/>
  <c r="CR945" i="1"/>
  <c r="CR944" i="1"/>
  <c r="CR943" i="1"/>
  <c r="CR942" i="1"/>
  <c r="CR941" i="1"/>
  <c r="CR940" i="1"/>
  <c r="CR939" i="1"/>
  <c r="CR938" i="1"/>
  <c r="CR937" i="1"/>
  <c r="CR936" i="1"/>
  <c r="CR935" i="1"/>
  <c r="CR934" i="1"/>
  <c r="CR933" i="1"/>
  <c r="CR932" i="1"/>
  <c r="CR931" i="1"/>
  <c r="CR930" i="1"/>
  <c r="CR929" i="1"/>
  <c r="CR928" i="1"/>
  <c r="CR927" i="1"/>
  <c r="CR926" i="1"/>
  <c r="CR925" i="1"/>
  <c r="CR924" i="1"/>
  <c r="CR923" i="1"/>
  <c r="CR922" i="1"/>
  <c r="CR921" i="1"/>
  <c r="CR920" i="1"/>
  <c r="CR919" i="1"/>
  <c r="CR918" i="1"/>
  <c r="CR917" i="1"/>
  <c r="CR916" i="1"/>
  <c r="CR915" i="1"/>
  <c r="CR914" i="1"/>
  <c r="CR913" i="1"/>
  <c r="CR912" i="1"/>
  <c r="CR911" i="1"/>
  <c r="CR910" i="1"/>
  <c r="CR909" i="1"/>
  <c r="CR908" i="1"/>
  <c r="CR907" i="1"/>
  <c r="CR906" i="1"/>
  <c r="CR905" i="1"/>
  <c r="CR904" i="1"/>
  <c r="CR903" i="1"/>
  <c r="CR902" i="1"/>
  <c r="CR901" i="1"/>
  <c r="CR900" i="1"/>
  <c r="CR899" i="1"/>
  <c r="CR898" i="1"/>
  <c r="CR897" i="1"/>
  <c r="CR896" i="1"/>
  <c r="CR895" i="1"/>
  <c r="CR894" i="1"/>
  <c r="CR893" i="1"/>
  <c r="CR892" i="1"/>
  <c r="CR891" i="1"/>
  <c r="CR890" i="1"/>
  <c r="CR889" i="1"/>
  <c r="CR888" i="1"/>
  <c r="CR887" i="1"/>
  <c r="CR886" i="1"/>
  <c r="CR885" i="1"/>
  <c r="CR884" i="1"/>
  <c r="CR883" i="1"/>
  <c r="CR882" i="1"/>
  <c r="CR881" i="1"/>
  <c r="CR880" i="1"/>
  <c r="CR879" i="1"/>
  <c r="CR878" i="1"/>
  <c r="CR877" i="1"/>
  <c r="CR876" i="1"/>
  <c r="CR875" i="1"/>
  <c r="CR874" i="1"/>
  <c r="CR873" i="1"/>
  <c r="CR872" i="1"/>
  <c r="CR871" i="1"/>
  <c r="CR870" i="1"/>
  <c r="CR869" i="1"/>
  <c r="CR868" i="1"/>
  <c r="CR867" i="1"/>
  <c r="CR866" i="1"/>
  <c r="CR865" i="1"/>
  <c r="CR864" i="1"/>
  <c r="CR863" i="1"/>
  <c r="CR862" i="1"/>
  <c r="CR861" i="1"/>
  <c r="CR860" i="1"/>
  <c r="CR859" i="1"/>
  <c r="CR858" i="1"/>
  <c r="CR857" i="1"/>
  <c r="CR856" i="1"/>
  <c r="CR855" i="1"/>
  <c r="CR854" i="1"/>
  <c r="CR853" i="1"/>
  <c r="CR852" i="1"/>
  <c r="CR851" i="1"/>
  <c r="CR850" i="1"/>
  <c r="CR849" i="1"/>
  <c r="CR848" i="1"/>
  <c r="CR847" i="1"/>
  <c r="CR846" i="1"/>
  <c r="CR845" i="1"/>
  <c r="CR844" i="1"/>
  <c r="CR843" i="1"/>
  <c r="CR842" i="1"/>
  <c r="CR841" i="1"/>
  <c r="CR840" i="1"/>
  <c r="CR839" i="1"/>
  <c r="CR838" i="1"/>
  <c r="CR837" i="1"/>
  <c r="CR836" i="1"/>
  <c r="CR835" i="1"/>
  <c r="CR834" i="1"/>
  <c r="CR833" i="1"/>
  <c r="CR832" i="1"/>
  <c r="CR831" i="1"/>
  <c r="CR830" i="1"/>
  <c r="CR829" i="1"/>
  <c r="CR828" i="1"/>
  <c r="CR827" i="1"/>
  <c r="CR826" i="1"/>
  <c r="CR825" i="1"/>
  <c r="CR824" i="1"/>
  <c r="CR823" i="1"/>
  <c r="CR822" i="1"/>
  <c r="CR821" i="1"/>
  <c r="CR820" i="1"/>
  <c r="CR819" i="1"/>
  <c r="CR818" i="1"/>
  <c r="CR817" i="1"/>
  <c r="CR816" i="1"/>
  <c r="CR815" i="1"/>
  <c r="CR814" i="1"/>
  <c r="CR813" i="1"/>
  <c r="CR812" i="1"/>
  <c r="CR811" i="1"/>
  <c r="CR810" i="1"/>
  <c r="CR809" i="1"/>
  <c r="CR808" i="1"/>
  <c r="CR807" i="1"/>
  <c r="CR806" i="1"/>
  <c r="CR805" i="1"/>
  <c r="CR804" i="1"/>
  <c r="CR803" i="1"/>
  <c r="CR802" i="1"/>
  <c r="CR801" i="1"/>
  <c r="CR800" i="1"/>
  <c r="CR799" i="1"/>
  <c r="CR798" i="1"/>
  <c r="CR797" i="1"/>
  <c r="CR796" i="1"/>
  <c r="CR795" i="1"/>
  <c r="CR794" i="1"/>
  <c r="CR793" i="1"/>
  <c r="CR792" i="1"/>
  <c r="CR791" i="1"/>
  <c r="CR790" i="1"/>
  <c r="CR789" i="1"/>
  <c r="CR788" i="1"/>
  <c r="CR787" i="1"/>
  <c r="CR786" i="1"/>
  <c r="CR785" i="1"/>
  <c r="CR784" i="1"/>
  <c r="CR783" i="1"/>
  <c r="CR782" i="1"/>
  <c r="CR781" i="1"/>
  <c r="CR780" i="1"/>
  <c r="CR779" i="1"/>
  <c r="CR778" i="1"/>
  <c r="CR777" i="1"/>
  <c r="CR776" i="1"/>
  <c r="CR775" i="1"/>
  <c r="CR774" i="1"/>
  <c r="CR773" i="1"/>
  <c r="CR772" i="1"/>
  <c r="CR771" i="1"/>
  <c r="CR770" i="1"/>
  <c r="CR769" i="1"/>
  <c r="CR768" i="1"/>
  <c r="CR767" i="1"/>
  <c r="CR766" i="1"/>
  <c r="CR765" i="1"/>
  <c r="CR764" i="1"/>
  <c r="CR763" i="1"/>
  <c r="CR762" i="1"/>
  <c r="CR761" i="1"/>
  <c r="CR760" i="1"/>
  <c r="CR759" i="1"/>
  <c r="CR758" i="1"/>
  <c r="CR757" i="1"/>
  <c r="CR756" i="1"/>
  <c r="CR755" i="1"/>
  <c r="CR754" i="1"/>
  <c r="CR753" i="1"/>
  <c r="CR752" i="1"/>
  <c r="CR751" i="1"/>
  <c r="CR750" i="1"/>
  <c r="CR749" i="1"/>
  <c r="CR748" i="1"/>
  <c r="CR747" i="1"/>
  <c r="CR746" i="1"/>
  <c r="CR745" i="1"/>
  <c r="CR744" i="1"/>
  <c r="CR743" i="1"/>
  <c r="CR742" i="1"/>
  <c r="CR741" i="1"/>
  <c r="CR740" i="1"/>
  <c r="CR739" i="1"/>
  <c r="CR738" i="1"/>
  <c r="CR737" i="1"/>
  <c r="CR736" i="1"/>
  <c r="CR735" i="1"/>
  <c r="CR734" i="1"/>
  <c r="CR733" i="1"/>
  <c r="CR732" i="1"/>
  <c r="CR731" i="1"/>
  <c r="CR730" i="1"/>
  <c r="CR729" i="1"/>
  <c r="CR728" i="1"/>
  <c r="CR727" i="1"/>
  <c r="CR726" i="1"/>
  <c r="CR725" i="1"/>
  <c r="CR724" i="1"/>
  <c r="CR723" i="1"/>
  <c r="CR722" i="1"/>
  <c r="CR721" i="1"/>
  <c r="CR720" i="1"/>
  <c r="CR719" i="1"/>
  <c r="CR718" i="1"/>
  <c r="CR717" i="1"/>
  <c r="CR716" i="1"/>
  <c r="CR715" i="1"/>
  <c r="CR714" i="1"/>
  <c r="CR713" i="1"/>
  <c r="CR712" i="1"/>
  <c r="CR711" i="1"/>
  <c r="CR710" i="1"/>
  <c r="CR709" i="1"/>
  <c r="CR708" i="1"/>
  <c r="CR707" i="1"/>
  <c r="CR706" i="1"/>
  <c r="CR705" i="1"/>
  <c r="CR704" i="1"/>
  <c r="CR703" i="1"/>
  <c r="CR702" i="1"/>
  <c r="CR701" i="1"/>
  <c r="CR700" i="1"/>
  <c r="CR699" i="1"/>
  <c r="CR698" i="1"/>
  <c r="CR697" i="1"/>
  <c r="CR696" i="1"/>
  <c r="CR695" i="1"/>
  <c r="CR694" i="1"/>
  <c r="CR693" i="1"/>
  <c r="CR692" i="1"/>
  <c r="CR691" i="1"/>
  <c r="CR690" i="1"/>
  <c r="CR689" i="1"/>
  <c r="CR688" i="1"/>
  <c r="CR687" i="1"/>
  <c r="CR686" i="1"/>
  <c r="CR685" i="1"/>
  <c r="CR684" i="1"/>
  <c r="CR683" i="1"/>
  <c r="CR682" i="1"/>
  <c r="CR681" i="1"/>
  <c r="CR680" i="1"/>
  <c r="CR679" i="1"/>
  <c r="CR678" i="1"/>
  <c r="CR677" i="1"/>
  <c r="CR676" i="1"/>
  <c r="CR675" i="1"/>
  <c r="CR674" i="1"/>
  <c r="CR673" i="1"/>
  <c r="CR672" i="1"/>
  <c r="CR671" i="1"/>
  <c r="CR670" i="1"/>
  <c r="CR669" i="1"/>
  <c r="CR668" i="1"/>
  <c r="CR667" i="1"/>
  <c r="CR666" i="1"/>
  <c r="CR665" i="1"/>
  <c r="CR664" i="1"/>
  <c r="CR663" i="1"/>
  <c r="CR662" i="1"/>
  <c r="CR661" i="1"/>
  <c r="CR660" i="1"/>
  <c r="CR659" i="1"/>
  <c r="CR658" i="1"/>
  <c r="CR657" i="1"/>
  <c r="CR656" i="1"/>
  <c r="CR655" i="1"/>
  <c r="CR654" i="1"/>
  <c r="CR653" i="1"/>
  <c r="CR652" i="1"/>
  <c r="CR651" i="1"/>
  <c r="CR650" i="1"/>
  <c r="CR649" i="1"/>
  <c r="CR648" i="1"/>
  <c r="CR647" i="1"/>
  <c r="CR646" i="1"/>
  <c r="CR645" i="1"/>
  <c r="CR644" i="1"/>
  <c r="CR643" i="1"/>
  <c r="CR642" i="1"/>
  <c r="CR641" i="1"/>
  <c r="CR640" i="1"/>
  <c r="CR639" i="1"/>
  <c r="CR638" i="1"/>
  <c r="CR637" i="1"/>
  <c r="CR636" i="1"/>
  <c r="CR635" i="1"/>
  <c r="CR634" i="1"/>
  <c r="CR633" i="1"/>
  <c r="CR632" i="1"/>
  <c r="CR631" i="1"/>
  <c r="CR630" i="1"/>
  <c r="CR629" i="1"/>
  <c r="CR628" i="1"/>
  <c r="CR627" i="1"/>
  <c r="CR626" i="1"/>
  <c r="CR625" i="1"/>
  <c r="CR624" i="1"/>
  <c r="CR623" i="1"/>
  <c r="CR622" i="1"/>
  <c r="CR621" i="1"/>
  <c r="CR620" i="1"/>
  <c r="CR619" i="1"/>
  <c r="CR618" i="1"/>
  <c r="CR617" i="1"/>
  <c r="CR616" i="1"/>
  <c r="CR615" i="1"/>
  <c r="CR614" i="1"/>
  <c r="CR613" i="1"/>
  <c r="CR612" i="1"/>
  <c r="CR611" i="1"/>
  <c r="CR610" i="1"/>
  <c r="CR609" i="1"/>
  <c r="CR608" i="1"/>
  <c r="CR607" i="1"/>
  <c r="CR606" i="1"/>
  <c r="CR605" i="1"/>
  <c r="CR604" i="1"/>
  <c r="CR603" i="1"/>
  <c r="CR602" i="1"/>
  <c r="CR601" i="1"/>
  <c r="CR600" i="1"/>
  <c r="CR599" i="1"/>
  <c r="CR598" i="1"/>
  <c r="CR597" i="1"/>
  <c r="CR596" i="1"/>
  <c r="CR595" i="1"/>
  <c r="CR594" i="1"/>
  <c r="CR593" i="1"/>
  <c r="CR592" i="1"/>
  <c r="CR591" i="1"/>
  <c r="CR590" i="1"/>
  <c r="CR589" i="1"/>
  <c r="CR588" i="1"/>
  <c r="CR587" i="1"/>
  <c r="CR586" i="1"/>
  <c r="CR585" i="1"/>
  <c r="CR584" i="1"/>
  <c r="CR583" i="1"/>
  <c r="CR582" i="1"/>
  <c r="CR581" i="1"/>
  <c r="CR580" i="1"/>
  <c r="CR579" i="1"/>
  <c r="CR578" i="1"/>
  <c r="CR577" i="1"/>
  <c r="CR576" i="1"/>
  <c r="CR575" i="1"/>
  <c r="CR574" i="1"/>
  <c r="CR573" i="1"/>
  <c r="CR572" i="1"/>
  <c r="CR571" i="1"/>
  <c r="CR570" i="1"/>
  <c r="CR569" i="1"/>
  <c r="CR568" i="1"/>
  <c r="CR567" i="1"/>
  <c r="CR566" i="1"/>
  <c r="CR565" i="1"/>
  <c r="CR564" i="1"/>
  <c r="CR563" i="1"/>
  <c r="CR562" i="1"/>
  <c r="CR561" i="1"/>
  <c r="CR560" i="1"/>
  <c r="CR559" i="1"/>
  <c r="CR558" i="1"/>
  <c r="CR557" i="1"/>
  <c r="CR556" i="1"/>
  <c r="CR555" i="1"/>
  <c r="CR554" i="1"/>
  <c r="CR553" i="1"/>
  <c r="CR552" i="1"/>
  <c r="CR551" i="1"/>
  <c r="CR550" i="1"/>
  <c r="CR549" i="1"/>
  <c r="CR548" i="1"/>
  <c r="CR547" i="1"/>
  <c r="CR546" i="1"/>
  <c r="CR545" i="1"/>
  <c r="CR544" i="1"/>
  <c r="CR543" i="1"/>
  <c r="CR542" i="1"/>
  <c r="CR541" i="1"/>
  <c r="CR540" i="1"/>
  <c r="CR539" i="1"/>
  <c r="CR538" i="1"/>
  <c r="CR537" i="1"/>
  <c r="CR536" i="1"/>
  <c r="CR535" i="1"/>
  <c r="CR534" i="1"/>
  <c r="CR533" i="1"/>
  <c r="CR532" i="1"/>
  <c r="CR531" i="1"/>
  <c r="CR530" i="1"/>
  <c r="CR529" i="1"/>
  <c r="CR528" i="1"/>
  <c r="CR527" i="1"/>
  <c r="CR526" i="1"/>
  <c r="CR525" i="1"/>
  <c r="CR524" i="1"/>
  <c r="CR523" i="1"/>
  <c r="CR522" i="1"/>
  <c r="CR521" i="1"/>
  <c r="CR520" i="1"/>
  <c r="CR519" i="1"/>
  <c r="CR518" i="1"/>
  <c r="CR517" i="1"/>
  <c r="CR516" i="1"/>
  <c r="CR515" i="1"/>
  <c r="CR514" i="1"/>
  <c r="CR513" i="1"/>
  <c r="CR512" i="1"/>
  <c r="CR511" i="1"/>
  <c r="CR510" i="1"/>
  <c r="CR509" i="1"/>
  <c r="CR508" i="1"/>
  <c r="CR507" i="1"/>
  <c r="CR506" i="1"/>
  <c r="CR505" i="1"/>
  <c r="CR504" i="1"/>
  <c r="CR503" i="1"/>
  <c r="CR502" i="1"/>
  <c r="CR501" i="1"/>
  <c r="CR500" i="1"/>
  <c r="CR499" i="1"/>
  <c r="CR498" i="1"/>
  <c r="CR497" i="1"/>
  <c r="CR496" i="1"/>
  <c r="CR495" i="1"/>
  <c r="CR494" i="1"/>
  <c r="CR493" i="1"/>
  <c r="CR492" i="1"/>
  <c r="CR491" i="1"/>
  <c r="CR490" i="1"/>
  <c r="CR489" i="1"/>
  <c r="CR488" i="1"/>
  <c r="CR487" i="1"/>
  <c r="CR486" i="1"/>
  <c r="CR485" i="1"/>
  <c r="CR484" i="1"/>
  <c r="CR483" i="1"/>
  <c r="CR482" i="1"/>
  <c r="CR481" i="1"/>
  <c r="CR480" i="1"/>
  <c r="CR479" i="1"/>
  <c r="CR478" i="1"/>
  <c r="CR477" i="1"/>
  <c r="CR476" i="1"/>
  <c r="CR475" i="1"/>
  <c r="CR474" i="1"/>
  <c r="CR473" i="1"/>
  <c r="CR472" i="1"/>
  <c r="CR471" i="1"/>
  <c r="CR470" i="1"/>
  <c r="CR469" i="1"/>
  <c r="CR468" i="1"/>
  <c r="CR467" i="1"/>
  <c r="CR466" i="1"/>
  <c r="CR465" i="1"/>
  <c r="CR464" i="1"/>
  <c r="CR463" i="1"/>
  <c r="CR462" i="1"/>
  <c r="CR461" i="1"/>
  <c r="CR460" i="1"/>
  <c r="CR459" i="1"/>
  <c r="CR458" i="1"/>
  <c r="CR457" i="1"/>
  <c r="CR456" i="1"/>
  <c r="CR455" i="1"/>
  <c r="CR454" i="1"/>
  <c r="CR453" i="1"/>
  <c r="CR452" i="1"/>
  <c r="CR451" i="1"/>
  <c r="CR450" i="1"/>
  <c r="CR449" i="1"/>
  <c r="CR448" i="1"/>
  <c r="CR447" i="1"/>
  <c r="CR446" i="1"/>
  <c r="CR445" i="1"/>
  <c r="CR444" i="1"/>
  <c r="CR443" i="1"/>
  <c r="CR442" i="1"/>
  <c r="CR441" i="1"/>
  <c r="CR440" i="1"/>
  <c r="CR439" i="1"/>
  <c r="CR438" i="1"/>
  <c r="CR437" i="1"/>
  <c r="CR436" i="1"/>
  <c r="CR435" i="1"/>
  <c r="CR434" i="1"/>
  <c r="CR433" i="1"/>
  <c r="CR432" i="1"/>
  <c r="CR431" i="1"/>
  <c r="CR430" i="1"/>
  <c r="CR429" i="1"/>
  <c r="CR428" i="1"/>
  <c r="CR427" i="1"/>
  <c r="CR426" i="1"/>
  <c r="CR425" i="1"/>
  <c r="CR424" i="1"/>
  <c r="CR423" i="1"/>
  <c r="CR422" i="1"/>
  <c r="CR421" i="1"/>
  <c r="CR420" i="1"/>
  <c r="CR419" i="1"/>
  <c r="CR418" i="1"/>
  <c r="CR417" i="1"/>
  <c r="CR416" i="1"/>
  <c r="CR415" i="1"/>
  <c r="CR414" i="1"/>
  <c r="CR413" i="1"/>
  <c r="CR412" i="1"/>
  <c r="CR411" i="1"/>
  <c r="CR410" i="1"/>
  <c r="CR409" i="1"/>
  <c r="CR408" i="1"/>
  <c r="CR407" i="1"/>
  <c r="CR406" i="1"/>
  <c r="CR405" i="1"/>
  <c r="CR404" i="1"/>
  <c r="CR403" i="1"/>
  <c r="CR402" i="1"/>
  <c r="CR401" i="1"/>
  <c r="CR400" i="1"/>
  <c r="CR399" i="1"/>
  <c r="CR398" i="1"/>
  <c r="CR397" i="1"/>
  <c r="CR396" i="1"/>
  <c r="CR395" i="1"/>
  <c r="CR394" i="1"/>
  <c r="CR393" i="1"/>
  <c r="CR392" i="1"/>
  <c r="CR391" i="1"/>
  <c r="CR390" i="1"/>
  <c r="CR389" i="1"/>
  <c r="CR388" i="1"/>
  <c r="CR387" i="1"/>
  <c r="CR386" i="1"/>
  <c r="CR385" i="1"/>
  <c r="CR384" i="1"/>
  <c r="CR383" i="1"/>
  <c r="CR382" i="1"/>
  <c r="CR381" i="1"/>
  <c r="CR380" i="1"/>
  <c r="CR379" i="1"/>
  <c r="CR378" i="1"/>
  <c r="CR377" i="1"/>
  <c r="CR376" i="1"/>
  <c r="CR375" i="1"/>
  <c r="CR374" i="1"/>
  <c r="CR373" i="1"/>
  <c r="CR372" i="1"/>
  <c r="CR371" i="1"/>
  <c r="CR370" i="1"/>
  <c r="CR369" i="1"/>
  <c r="CR368" i="1"/>
  <c r="CR367" i="1"/>
  <c r="CR366" i="1"/>
  <c r="CR365" i="1"/>
  <c r="CR364" i="1"/>
  <c r="CR363" i="1"/>
  <c r="CR362" i="1"/>
  <c r="CR361" i="1"/>
  <c r="CR360" i="1"/>
  <c r="CR359" i="1"/>
  <c r="CR358" i="1"/>
  <c r="CR357" i="1"/>
  <c r="CR356" i="1"/>
  <c r="CR355" i="1"/>
  <c r="CR354" i="1"/>
  <c r="CR353" i="1"/>
  <c r="CR352" i="1"/>
  <c r="CR351" i="1"/>
  <c r="CR350" i="1"/>
  <c r="CR349" i="1"/>
  <c r="CR348" i="1"/>
  <c r="CR347" i="1"/>
  <c r="CR346" i="1"/>
  <c r="CR345" i="1"/>
  <c r="CR344" i="1"/>
  <c r="CR343" i="1"/>
  <c r="CR342" i="1"/>
  <c r="CR341" i="1"/>
  <c r="CR340" i="1"/>
  <c r="CR339" i="1"/>
  <c r="CR338" i="1"/>
  <c r="CR337" i="1"/>
  <c r="CR336" i="1"/>
  <c r="CR335" i="1"/>
  <c r="CR334" i="1"/>
  <c r="CR333" i="1"/>
  <c r="CR332" i="1"/>
  <c r="CR331" i="1"/>
  <c r="CR330" i="1"/>
  <c r="CR329" i="1"/>
  <c r="CR328" i="1"/>
  <c r="CR327" i="1"/>
  <c r="CR326" i="1"/>
  <c r="CR325" i="1"/>
  <c r="CR324" i="1"/>
  <c r="CR323" i="1"/>
  <c r="CR322" i="1"/>
  <c r="CR321" i="1"/>
  <c r="CR320" i="1"/>
  <c r="CR319" i="1"/>
  <c r="CR318" i="1"/>
  <c r="CR317" i="1"/>
  <c r="CR316" i="1"/>
  <c r="CR315" i="1"/>
  <c r="CR314" i="1"/>
  <c r="CR313" i="1"/>
  <c r="CR312" i="1"/>
  <c r="CR311" i="1"/>
  <c r="CR310" i="1"/>
  <c r="CR309" i="1"/>
  <c r="CR308" i="1"/>
  <c r="CR307" i="1"/>
  <c r="CR306" i="1"/>
  <c r="CR305" i="1"/>
  <c r="CR304" i="1"/>
  <c r="CR303" i="1"/>
  <c r="CR302" i="1"/>
  <c r="CR301" i="1"/>
  <c r="CR300" i="1"/>
  <c r="CR299" i="1"/>
  <c r="CR298" i="1"/>
  <c r="CR297" i="1"/>
  <c r="CR296" i="1"/>
  <c r="CR295" i="1"/>
  <c r="CR294" i="1"/>
  <c r="CR293" i="1"/>
  <c r="CR292" i="1"/>
  <c r="CR291" i="1"/>
  <c r="CR290" i="1"/>
  <c r="CR289" i="1"/>
  <c r="CR288" i="1"/>
  <c r="CR287" i="1"/>
  <c r="CR286" i="1"/>
  <c r="CR285" i="1"/>
  <c r="CR284" i="1"/>
  <c r="CR283" i="1"/>
  <c r="CR282" i="1"/>
  <c r="CR281" i="1"/>
  <c r="CR280" i="1"/>
  <c r="CR279" i="1"/>
  <c r="CR278" i="1"/>
  <c r="CR277" i="1"/>
  <c r="CR276" i="1"/>
  <c r="CR275" i="1"/>
  <c r="CR274" i="1"/>
  <c r="CR273" i="1"/>
  <c r="CR272" i="1"/>
  <c r="CR271" i="1"/>
  <c r="CR270" i="1"/>
  <c r="CR269" i="1"/>
  <c r="CR268" i="1"/>
  <c r="CR267" i="1"/>
  <c r="CR266" i="1"/>
  <c r="CR265" i="1"/>
  <c r="CR264" i="1"/>
  <c r="CR263" i="1"/>
  <c r="CR262" i="1"/>
  <c r="CR261" i="1"/>
  <c r="CR260" i="1"/>
  <c r="CR259" i="1"/>
  <c r="CR258" i="1"/>
  <c r="CR257" i="1"/>
  <c r="CR256" i="1"/>
  <c r="CR255" i="1"/>
  <c r="CR254" i="1"/>
  <c r="CR253" i="1"/>
  <c r="CR252" i="1"/>
  <c r="CR251" i="1"/>
  <c r="CR250" i="1"/>
  <c r="CR249" i="1"/>
  <c r="CR248" i="1"/>
  <c r="CR247" i="1"/>
  <c r="CR246" i="1"/>
  <c r="CR245" i="1"/>
  <c r="CR244" i="1"/>
  <c r="CR243" i="1"/>
  <c r="CR242" i="1"/>
  <c r="CR241" i="1"/>
  <c r="CR240" i="1"/>
  <c r="CR239" i="1"/>
  <c r="CR238" i="1"/>
  <c r="CR237" i="1"/>
  <c r="CR236" i="1"/>
  <c r="CR235" i="1"/>
  <c r="CR234" i="1"/>
  <c r="CR233" i="1"/>
  <c r="CR232" i="1"/>
  <c r="CR231" i="1"/>
  <c r="CR230" i="1"/>
  <c r="CR229" i="1"/>
  <c r="CR228" i="1"/>
  <c r="CR227" i="1"/>
  <c r="CR226" i="1"/>
  <c r="CR225" i="1"/>
  <c r="CR224" i="1"/>
  <c r="CR223" i="1"/>
  <c r="CR222" i="1"/>
  <c r="CR221" i="1"/>
  <c r="CR220" i="1"/>
  <c r="CR219" i="1"/>
  <c r="CR218" i="1"/>
  <c r="CR217" i="1"/>
  <c r="CR216" i="1"/>
  <c r="CR215" i="1"/>
  <c r="CR214" i="1"/>
  <c r="CR213" i="1"/>
  <c r="CR212" i="1"/>
  <c r="CR211" i="1"/>
  <c r="CR210" i="1"/>
  <c r="CR209" i="1"/>
  <c r="CR208" i="1"/>
  <c r="CR207" i="1"/>
  <c r="CR206" i="1"/>
  <c r="CR205" i="1"/>
  <c r="CR204" i="1"/>
  <c r="CR203" i="1"/>
  <c r="CR202" i="1"/>
  <c r="CR201" i="1"/>
  <c r="CR200" i="1"/>
  <c r="CR199" i="1"/>
  <c r="CR198" i="1"/>
  <c r="CR197" i="1"/>
  <c r="CR196" i="1"/>
  <c r="CR195" i="1"/>
  <c r="CR194" i="1"/>
  <c r="CR193" i="1"/>
  <c r="CR192" i="1"/>
  <c r="CR191" i="1"/>
  <c r="CR190" i="1"/>
  <c r="CR189" i="1"/>
  <c r="CR188" i="1"/>
  <c r="CR187" i="1"/>
  <c r="CR186" i="1"/>
  <c r="CR185" i="1"/>
  <c r="CR184" i="1"/>
  <c r="CR183" i="1"/>
  <c r="CR182" i="1"/>
  <c r="CR181" i="1"/>
  <c r="CR180" i="1"/>
  <c r="CR179" i="1"/>
  <c r="CR178" i="1"/>
  <c r="CR177" i="1"/>
  <c r="CR176" i="1"/>
  <c r="CR175" i="1"/>
  <c r="CR174" i="1"/>
  <c r="CR173" i="1"/>
  <c r="CR172" i="1"/>
  <c r="CR171" i="1"/>
  <c r="CR170" i="1"/>
  <c r="CR169" i="1"/>
  <c r="CR168" i="1"/>
  <c r="CR167" i="1"/>
  <c r="CR166" i="1"/>
  <c r="CR165" i="1"/>
  <c r="CR164" i="1"/>
  <c r="CR163" i="1"/>
  <c r="CR162" i="1"/>
  <c r="CR161" i="1"/>
  <c r="CR160" i="1"/>
  <c r="CR159" i="1"/>
  <c r="CR158" i="1"/>
  <c r="CR157" i="1"/>
  <c r="CR156" i="1"/>
  <c r="CR155" i="1"/>
  <c r="CR154" i="1"/>
  <c r="CR153" i="1"/>
  <c r="CR152" i="1"/>
  <c r="CR151" i="1"/>
  <c r="CR150" i="1"/>
  <c r="CR149" i="1"/>
  <c r="CR148" i="1"/>
  <c r="CR147" i="1"/>
  <c r="CR146" i="1"/>
  <c r="CR145" i="1"/>
  <c r="CR144" i="1"/>
  <c r="CR143" i="1"/>
  <c r="CR142" i="1"/>
  <c r="CR141" i="1"/>
  <c r="CR140" i="1"/>
  <c r="CR139" i="1"/>
  <c r="CR138" i="1"/>
  <c r="CR137" i="1"/>
  <c r="CR136" i="1"/>
  <c r="CR135" i="1"/>
  <c r="CR134" i="1"/>
  <c r="CR133" i="1"/>
  <c r="CR132" i="1"/>
  <c r="CR131" i="1"/>
  <c r="CR130" i="1"/>
  <c r="CR129" i="1"/>
  <c r="CR128" i="1"/>
  <c r="CR127" i="1"/>
  <c r="CR126" i="1"/>
  <c r="CR125" i="1"/>
  <c r="CR124" i="1"/>
  <c r="CR123" i="1"/>
  <c r="CR122" i="1"/>
  <c r="CR121" i="1"/>
  <c r="CR120" i="1"/>
  <c r="CR119" i="1"/>
  <c r="CR118" i="1"/>
  <c r="CR117" i="1"/>
  <c r="CR116" i="1"/>
  <c r="CR115" i="1"/>
  <c r="CR114" i="1"/>
  <c r="CR113" i="1"/>
  <c r="CR112" i="1"/>
  <c r="CR111" i="1"/>
  <c r="CR110" i="1"/>
  <c r="CR109" i="1"/>
  <c r="CR108" i="1"/>
  <c r="CR107" i="1"/>
  <c r="CR106" i="1"/>
  <c r="CR105" i="1"/>
  <c r="CR104" i="1"/>
  <c r="CR103" i="1"/>
  <c r="CR102" i="1"/>
  <c r="CR101" i="1"/>
  <c r="CR100" i="1"/>
  <c r="CR99" i="1"/>
  <c r="CR98" i="1"/>
  <c r="CR97" i="1"/>
  <c r="CR96" i="1"/>
  <c r="CR95" i="1"/>
  <c r="CR94" i="1"/>
  <c r="CR93" i="1"/>
  <c r="CR92" i="1"/>
  <c r="CR91" i="1"/>
  <c r="CR90" i="1"/>
  <c r="CR89" i="1"/>
  <c r="CR88" i="1"/>
  <c r="CR87" i="1"/>
  <c r="CR86" i="1"/>
  <c r="CR85" i="1"/>
  <c r="CR84" i="1"/>
  <c r="CR83" i="1"/>
  <c r="CR82" i="1"/>
  <c r="CR81" i="1"/>
  <c r="CR80" i="1"/>
  <c r="CR79" i="1"/>
  <c r="CR78" i="1"/>
  <c r="CR77" i="1"/>
  <c r="CR76" i="1"/>
  <c r="CR75" i="1"/>
  <c r="CR74" i="1"/>
  <c r="CR73" i="1"/>
  <c r="CR72" i="1"/>
  <c r="CR71" i="1"/>
  <c r="CR70" i="1"/>
  <c r="CR69" i="1"/>
  <c r="CR68" i="1"/>
  <c r="CR67" i="1"/>
  <c r="CR66" i="1"/>
  <c r="CR65" i="1"/>
  <c r="CR64" i="1"/>
  <c r="CR63" i="1"/>
  <c r="CR62" i="1"/>
  <c r="CR61" i="1"/>
  <c r="CR60" i="1"/>
  <c r="CR59" i="1"/>
  <c r="CR58" i="1"/>
  <c r="CR57" i="1"/>
  <c r="CR56" i="1"/>
  <c r="CR55" i="1"/>
  <c r="CR54" i="1"/>
  <c r="CR53" i="1"/>
  <c r="CR52" i="1"/>
  <c r="CR51" i="1"/>
  <c r="CR50" i="1"/>
  <c r="CR49" i="1"/>
  <c r="CR48" i="1"/>
  <c r="CR47" i="1"/>
  <c r="CR46" i="1"/>
  <c r="CR45" i="1"/>
  <c r="CR44" i="1"/>
  <c r="CR43" i="1"/>
  <c r="CR42" i="1"/>
  <c r="CR41" i="1"/>
  <c r="CR40" i="1"/>
  <c r="CR39" i="1"/>
  <c r="CR38" i="1"/>
  <c r="CR37" i="1"/>
  <c r="CR36" i="1"/>
  <c r="CR35" i="1"/>
  <c r="CR34" i="1"/>
  <c r="CR33" i="1"/>
  <c r="CR32" i="1"/>
  <c r="CR31" i="1"/>
  <c r="CR30" i="1"/>
  <c r="CR29" i="1"/>
  <c r="CR28" i="1"/>
  <c r="CR27" i="1"/>
  <c r="CR26" i="1"/>
  <c r="CR25" i="1"/>
  <c r="CR24" i="1"/>
  <c r="CR23" i="1"/>
  <c r="CR22" i="1"/>
  <c r="CR21" i="1"/>
  <c r="CR20" i="1"/>
  <c r="CR19" i="1"/>
  <c r="CR18" i="1"/>
  <c r="CR17" i="1"/>
  <c r="CR16" i="1"/>
  <c r="CR15" i="1"/>
  <c r="CR14" i="1"/>
  <c r="CR13" i="1"/>
  <c r="CR12" i="1"/>
  <c r="CR11" i="1"/>
  <c r="CR10" i="1"/>
  <c r="CR9" i="1"/>
  <c r="CR8" i="1"/>
  <c r="CR7" i="1"/>
  <c r="CR6" i="1"/>
  <c r="CR5" i="1"/>
  <c r="AE35" i="1" l="1"/>
  <c r="AF34" i="1"/>
  <c r="AE125" i="1"/>
  <c r="AF124" i="1"/>
  <c r="AE89" i="1"/>
  <c r="AF88" i="1"/>
  <c r="AE152" i="1"/>
  <c r="AF151" i="1"/>
  <c r="AE116" i="1"/>
  <c r="AF115" i="1"/>
  <c r="AE80" i="1"/>
  <c r="AF79" i="1"/>
  <c r="AE53" i="1"/>
  <c r="AF52" i="1"/>
  <c r="AE161" i="1"/>
  <c r="AF160" i="1"/>
  <c r="AE170" i="1"/>
  <c r="AF169" i="1"/>
  <c r="AE44" i="1"/>
  <c r="AF43" i="1"/>
  <c r="AE143" i="1"/>
  <c r="AF142" i="1"/>
  <c r="AE107" i="1"/>
  <c r="AF106" i="1"/>
  <c r="AE71" i="1"/>
  <c r="AF70" i="1"/>
  <c r="AE134" i="1"/>
  <c r="AF133" i="1"/>
  <c r="AE98" i="1"/>
  <c r="AF97" i="1"/>
  <c r="AE62" i="1"/>
  <c r="AF61" i="1"/>
  <c r="AE179" i="1"/>
  <c r="AF178" i="1"/>
  <c r="AE188" i="1"/>
  <c r="AF187" i="1"/>
  <c r="B31" i="1"/>
  <c r="B22" i="1"/>
  <c r="B8" i="1"/>
  <c r="B13" i="1"/>
  <c r="AB41" i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BK51" i="1"/>
  <c r="AP52" i="1"/>
  <c r="AQ52" i="1" s="1"/>
  <c r="BK78" i="1"/>
  <c r="AP79" i="1"/>
  <c r="AQ79" i="1" s="1"/>
  <c r="BK15" i="1"/>
  <c r="AP16" i="1"/>
  <c r="AQ16" i="1" s="1"/>
  <c r="BK24" i="1"/>
  <c r="AP25" i="1"/>
  <c r="AQ25" i="1" s="1"/>
  <c r="BK105" i="1"/>
  <c r="AP106" i="1"/>
  <c r="AQ106" i="1" s="1"/>
  <c r="BK42" i="1"/>
  <c r="AP43" i="1"/>
  <c r="AQ43" i="1" s="1"/>
  <c r="BK87" i="1"/>
  <c r="AP88" i="1"/>
  <c r="AQ88" i="1" s="1"/>
  <c r="BK123" i="1"/>
  <c r="AP124" i="1"/>
  <c r="AQ124" i="1" s="1"/>
  <c r="BK60" i="1"/>
  <c r="AP61" i="1"/>
  <c r="AQ61" i="1" s="1"/>
  <c r="BK69" i="1"/>
  <c r="AP70" i="1"/>
  <c r="AQ70" i="1" s="1"/>
  <c r="BK96" i="1"/>
  <c r="AP97" i="1"/>
  <c r="AQ97" i="1" s="1"/>
  <c r="BK114" i="1"/>
  <c r="AP115" i="1"/>
  <c r="AQ115" i="1" s="1"/>
  <c r="BK33" i="1"/>
  <c r="AP34" i="1"/>
  <c r="AQ34" i="1" s="1"/>
  <c r="BK10" i="1"/>
  <c r="AP11" i="1"/>
  <c r="AQ11" i="1" s="1"/>
  <c r="BJ10" i="1"/>
  <c r="B9" i="1" s="1"/>
  <c r="AE11" i="1"/>
  <c r="AF11" i="1" s="1"/>
  <c r="BK150" i="1"/>
  <c r="AP151" i="1"/>
  <c r="AQ151" i="1" s="1"/>
  <c r="BJ15" i="1"/>
  <c r="AE16" i="1"/>
  <c r="AF16" i="1" s="1"/>
  <c r="BK141" i="1"/>
  <c r="AP142" i="1"/>
  <c r="AQ142" i="1" s="1"/>
  <c r="BK159" i="1"/>
  <c r="AP160" i="1"/>
  <c r="AQ160" i="1" s="1"/>
  <c r="BK177" i="1"/>
  <c r="AP178" i="1"/>
  <c r="AQ178" i="1" s="1"/>
  <c r="BL150" i="1"/>
  <c r="BA151" i="1"/>
  <c r="BB151" i="1" s="1"/>
  <c r="BL114" i="1"/>
  <c r="BA115" i="1"/>
  <c r="BB115" i="1" s="1"/>
  <c r="BL60" i="1"/>
  <c r="BA61" i="1"/>
  <c r="BB61" i="1" s="1"/>
  <c r="BL177" i="1"/>
  <c r="BA178" i="1"/>
  <c r="BB178" i="1" s="1"/>
  <c r="BL141" i="1"/>
  <c r="BA142" i="1"/>
  <c r="BB142" i="1" s="1"/>
  <c r="BL33" i="1"/>
  <c r="BA34" i="1"/>
  <c r="BB34" i="1" s="1"/>
  <c r="BL96" i="1"/>
  <c r="BA97" i="1"/>
  <c r="BB97" i="1" s="1"/>
  <c r="BL24" i="1"/>
  <c r="BA25" i="1"/>
  <c r="BB25" i="1" s="1"/>
  <c r="BL42" i="1"/>
  <c r="BA43" i="1"/>
  <c r="BB43" i="1" s="1"/>
  <c r="BJ33" i="1"/>
  <c r="B32" i="1" s="1"/>
  <c r="BK168" i="1"/>
  <c r="AP169" i="1"/>
  <c r="AQ169" i="1" s="1"/>
  <c r="BK186" i="1"/>
  <c r="AP187" i="1"/>
  <c r="AQ187" i="1" s="1"/>
  <c r="BK132" i="1"/>
  <c r="AP133" i="1"/>
  <c r="AQ133" i="1" s="1"/>
  <c r="BL15" i="1"/>
  <c r="BA16" i="1"/>
  <c r="BB16" i="1" s="1"/>
  <c r="BL87" i="1"/>
  <c r="BA88" i="1"/>
  <c r="BB88" i="1" s="1"/>
  <c r="BL123" i="1"/>
  <c r="BA124" i="1"/>
  <c r="BB124" i="1" s="1"/>
  <c r="BL105" i="1"/>
  <c r="BA106" i="1"/>
  <c r="BB106" i="1" s="1"/>
  <c r="BL51" i="1"/>
  <c r="BA52" i="1"/>
  <c r="BB52" i="1" s="1"/>
  <c r="BL168" i="1"/>
  <c r="BA169" i="1"/>
  <c r="BB169" i="1" s="1"/>
  <c r="BL132" i="1"/>
  <c r="BA133" i="1"/>
  <c r="BB133" i="1" s="1"/>
  <c r="BL69" i="1"/>
  <c r="BA70" i="1"/>
  <c r="BB70" i="1" s="1"/>
  <c r="BL186" i="1"/>
  <c r="BA187" i="1"/>
  <c r="BB187" i="1" s="1"/>
  <c r="BA79" i="1"/>
  <c r="BB79" i="1" s="1"/>
  <c r="BL78" i="1"/>
  <c r="BL159" i="1"/>
  <c r="BA160" i="1"/>
  <c r="BB160" i="1" s="1"/>
  <c r="BJ24" i="1"/>
  <c r="AE25" i="1"/>
  <c r="AF25" i="1" s="1"/>
  <c r="BL11" i="1"/>
  <c r="BA12" i="1"/>
  <c r="BB12" i="1" s="1"/>
  <c r="BO15" i="1"/>
  <c r="BN15" i="1"/>
  <c r="CJ143" i="1"/>
  <c r="CJ142" i="1"/>
  <c r="CJ141" i="1"/>
  <c r="CJ140" i="1"/>
  <c r="CJ139" i="1"/>
  <c r="CJ138" i="1"/>
  <c r="CJ137" i="1"/>
  <c r="CJ136" i="1"/>
  <c r="CJ135" i="1"/>
  <c r="CJ134" i="1"/>
  <c r="CJ133" i="1"/>
  <c r="CJ132" i="1"/>
  <c r="CJ131" i="1"/>
  <c r="CJ130" i="1"/>
  <c r="CJ129" i="1"/>
  <c r="CJ128" i="1"/>
  <c r="CJ127" i="1"/>
  <c r="CJ126" i="1"/>
  <c r="CJ125" i="1"/>
  <c r="CJ124" i="1"/>
  <c r="CJ123" i="1"/>
  <c r="CJ122" i="1"/>
  <c r="CJ121" i="1"/>
  <c r="CJ120" i="1"/>
  <c r="CJ119" i="1"/>
  <c r="CJ118" i="1"/>
  <c r="CJ117" i="1"/>
  <c r="CJ116" i="1"/>
  <c r="CJ115" i="1"/>
  <c r="CJ114" i="1"/>
  <c r="CJ113" i="1"/>
  <c r="CJ112" i="1"/>
  <c r="CJ111" i="1"/>
  <c r="CJ110" i="1"/>
  <c r="CJ109" i="1"/>
  <c r="CJ108" i="1"/>
  <c r="CI143" i="1"/>
  <c r="CI142" i="1"/>
  <c r="CI141" i="1"/>
  <c r="CI140" i="1"/>
  <c r="CI139" i="1"/>
  <c r="CI138" i="1"/>
  <c r="CI137" i="1"/>
  <c r="CI136" i="1"/>
  <c r="CI135" i="1"/>
  <c r="CI134" i="1"/>
  <c r="CI133" i="1"/>
  <c r="CI132" i="1"/>
  <c r="CI131" i="1"/>
  <c r="CI130" i="1"/>
  <c r="CI129" i="1"/>
  <c r="CI128" i="1"/>
  <c r="CI127" i="1"/>
  <c r="CI126" i="1"/>
  <c r="CI125" i="1"/>
  <c r="CI124" i="1"/>
  <c r="CI123" i="1"/>
  <c r="CI122" i="1"/>
  <c r="CI121" i="1"/>
  <c r="CI120" i="1"/>
  <c r="CI119" i="1"/>
  <c r="CI118" i="1"/>
  <c r="CI117" i="1"/>
  <c r="CI116" i="1"/>
  <c r="CI115" i="1"/>
  <c r="CI114" i="1"/>
  <c r="CI113" i="1"/>
  <c r="CI112" i="1"/>
  <c r="CI111" i="1"/>
  <c r="CI110" i="1"/>
  <c r="CI109" i="1"/>
  <c r="CI108" i="1"/>
  <c r="CL109" i="1"/>
  <c r="CL110" i="1" s="1"/>
  <c r="CL111" i="1" s="1"/>
  <c r="CL112" i="1" s="1"/>
  <c r="CL113" i="1" s="1"/>
  <c r="AE189" i="1" l="1"/>
  <c r="AF188" i="1"/>
  <c r="AE180" i="1"/>
  <c r="AF179" i="1"/>
  <c r="AE63" i="1"/>
  <c r="AF62" i="1"/>
  <c r="AE99" i="1"/>
  <c r="AF98" i="1"/>
  <c r="AE135" i="1"/>
  <c r="AF134" i="1"/>
  <c r="AE72" i="1"/>
  <c r="AF71" i="1"/>
  <c r="AE108" i="1"/>
  <c r="AF107" i="1"/>
  <c r="AE144" i="1"/>
  <c r="AF143" i="1"/>
  <c r="AE45" i="1"/>
  <c r="AF44" i="1"/>
  <c r="AE171" i="1"/>
  <c r="AF170" i="1"/>
  <c r="AE162" i="1"/>
  <c r="AF161" i="1"/>
  <c r="AE54" i="1"/>
  <c r="AF53" i="1"/>
  <c r="AE81" i="1"/>
  <c r="AF80" i="1"/>
  <c r="AE117" i="1"/>
  <c r="AF116" i="1"/>
  <c r="AE153" i="1"/>
  <c r="AF152" i="1"/>
  <c r="AE90" i="1"/>
  <c r="AF89" i="1"/>
  <c r="AE126" i="1"/>
  <c r="AF125" i="1"/>
  <c r="AE36" i="1"/>
  <c r="AF35" i="1"/>
  <c r="B23" i="1"/>
  <c r="B14" i="1"/>
  <c r="AB59" i="1"/>
  <c r="AB60" i="1" s="1"/>
  <c r="AB61" i="1" s="1"/>
  <c r="AB62" i="1" s="1"/>
  <c r="AB63" i="1" s="1"/>
  <c r="AB64" i="1" s="1"/>
  <c r="AB65" i="1" s="1"/>
  <c r="AB66" i="1" s="1"/>
  <c r="AB67" i="1" s="1"/>
  <c r="BJ50" i="1"/>
  <c r="B49" i="1" s="1"/>
  <c r="BJ41" i="1"/>
  <c r="B40" i="1" s="1"/>
  <c r="BL79" i="1"/>
  <c r="BA80" i="1"/>
  <c r="BB80" i="1" s="1"/>
  <c r="BL12" i="1"/>
  <c r="BA13" i="1"/>
  <c r="BJ25" i="1"/>
  <c r="AE26" i="1"/>
  <c r="AF26" i="1" s="1"/>
  <c r="BL160" i="1"/>
  <c r="BA161" i="1"/>
  <c r="BB161" i="1" s="1"/>
  <c r="BL187" i="1"/>
  <c r="BA188" i="1"/>
  <c r="BB188" i="1" s="1"/>
  <c r="BL70" i="1"/>
  <c r="BA71" i="1"/>
  <c r="BB71" i="1" s="1"/>
  <c r="BL133" i="1"/>
  <c r="BA134" i="1"/>
  <c r="BB134" i="1" s="1"/>
  <c r="BL169" i="1"/>
  <c r="BA170" i="1"/>
  <c r="BB170" i="1" s="1"/>
  <c r="BL52" i="1"/>
  <c r="BA53" i="1"/>
  <c r="BB53" i="1" s="1"/>
  <c r="BL106" i="1"/>
  <c r="BA107" i="1"/>
  <c r="BB107" i="1" s="1"/>
  <c r="BL124" i="1"/>
  <c r="BA125" i="1"/>
  <c r="BB125" i="1" s="1"/>
  <c r="BL88" i="1"/>
  <c r="BA89" i="1"/>
  <c r="BB89" i="1" s="1"/>
  <c r="BL16" i="1"/>
  <c r="BA17" i="1"/>
  <c r="BB17" i="1" s="1"/>
  <c r="BK133" i="1"/>
  <c r="AP134" i="1"/>
  <c r="AQ134" i="1" s="1"/>
  <c r="BK187" i="1"/>
  <c r="AP188" i="1"/>
  <c r="AQ188" i="1" s="1"/>
  <c r="BK169" i="1"/>
  <c r="AP170" i="1"/>
  <c r="AQ170" i="1" s="1"/>
  <c r="BJ34" i="1"/>
  <c r="BL43" i="1"/>
  <c r="BA44" i="1"/>
  <c r="BB44" i="1" s="1"/>
  <c r="BL25" i="1"/>
  <c r="BA26" i="1"/>
  <c r="BB26" i="1" s="1"/>
  <c r="BL97" i="1"/>
  <c r="BA98" i="1"/>
  <c r="BB98" i="1" s="1"/>
  <c r="BL34" i="1"/>
  <c r="BA35" i="1"/>
  <c r="BB35" i="1" s="1"/>
  <c r="BL142" i="1"/>
  <c r="BA143" i="1"/>
  <c r="BB143" i="1" s="1"/>
  <c r="BL178" i="1"/>
  <c r="BA179" i="1"/>
  <c r="BB179" i="1" s="1"/>
  <c r="BL61" i="1"/>
  <c r="BA62" i="1"/>
  <c r="BB62" i="1" s="1"/>
  <c r="BL115" i="1"/>
  <c r="BA116" i="1"/>
  <c r="BB116" i="1" s="1"/>
  <c r="BL151" i="1"/>
  <c r="BA152" i="1"/>
  <c r="BB152" i="1" s="1"/>
  <c r="BK178" i="1"/>
  <c r="AP179" i="1"/>
  <c r="AQ179" i="1" s="1"/>
  <c r="BK160" i="1"/>
  <c r="AP161" i="1"/>
  <c r="AQ161" i="1" s="1"/>
  <c r="BK142" i="1"/>
  <c r="AP143" i="1"/>
  <c r="AQ143" i="1" s="1"/>
  <c r="BJ16" i="1"/>
  <c r="AE17" i="1"/>
  <c r="AF17" i="1" s="1"/>
  <c r="BK151" i="1"/>
  <c r="AP152" i="1"/>
  <c r="AQ152" i="1" s="1"/>
  <c r="BJ11" i="1"/>
  <c r="AE12" i="1"/>
  <c r="AF12" i="1" s="1"/>
  <c r="BK11" i="1"/>
  <c r="AP12" i="1"/>
  <c r="AQ12" i="1" s="1"/>
  <c r="BK34" i="1"/>
  <c r="AP35" i="1"/>
  <c r="AQ35" i="1" s="1"/>
  <c r="BK115" i="1"/>
  <c r="AP116" i="1"/>
  <c r="AQ116" i="1" s="1"/>
  <c r="BK97" i="1"/>
  <c r="AP98" i="1"/>
  <c r="AQ98" i="1" s="1"/>
  <c r="BK70" i="1"/>
  <c r="AP71" i="1"/>
  <c r="AQ71" i="1" s="1"/>
  <c r="BK61" i="1"/>
  <c r="AP62" i="1"/>
  <c r="AQ62" i="1" s="1"/>
  <c r="BK124" i="1"/>
  <c r="AP125" i="1"/>
  <c r="AQ125" i="1" s="1"/>
  <c r="BK88" i="1"/>
  <c r="AP89" i="1"/>
  <c r="AQ89" i="1" s="1"/>
  <c r="BK43" i="1"/>
  <c r="AP44" i="1"/>
  <c r="AQ44" i="1" s="1"/>
  <c r="BK106" i="1"/>
  <c r="AP107" i="1"/>
  <c r="AQ107" i="1" s="1"/>
  <c r="BK25" i="1"/>
  <c r="AP26" i="1"/>
  <c r="AQ26" i="1" s="1"/>
  <c r="BK16" i="1"/>
  <c r="AP17" i="1"/>
  <c r="AQ17" i="1" s="1"/>
  <c r="BK79" i="1"/>
  <c r="AP80" i="1"/>
  <c r="AQ80" i="1" s="1"/>
  <c r="BK52" i="1"/>
  <c r="AP53" i="1"/>
  <c r="AQ53" i="1" s="1"/>
  <c r="BN16" i="1"/>
  <c r="BO16" i="1"/>
  <c r="D5" i="1"/>
  <c r="BL13" i="1" l="1"/>
  <c r="BB13" i="1"/>
  <c r="AE37" i="1"/>
  <c r="AF36" i="1"/>
  <c r="AE127" i="1"/>
  <c r="AF126" i="1"/>
  <c r="AE91" i="1"/>
  <c r="AF90" i="1"/>
  <c r="AE154" i="1"/>
  <c r="AF153" i="1"/>
  <c r="AE118" i="1"/>
  <c r="AF117" i="1"/>
  <c r="AE82" i="1"/>
  <c r="AF81" i="1"/>
  <c r="AE55" i="1"/>
  <c r="AF54" i="1"/>
  <c r="AE163" i="1"/>
  <c r="AF162" i="1"/>
  <c r="AE172" i="1"/>
  <c r="AF171" i="1"/>
  <c r="AE46" i="1"/>
  <c r="AF45" i="1"/>
  <c r="AE145" i="1"/>
  <c r="AF144" i="1"/>
  <c r="AE109" i="1"/>
  <c r="AF108" i="1"/>
  <c r="AE73" i="1"/>
  <c r="AF72" i="1"/>
  <c r="AE136" i="1"/>
  <c r="AF135" i="1"/>
  <c r="AE100" i="1"/>
  <c r="AF99" i="1"/>
  <c r="AE64" i="1"/>
  <c r="AF63" i="1"/>
  <c r="AE181" i="1"/>
  <c r="AF180" i="1"/>
  <c r="AE190" i="1"/>
  <c r="AF189" i="1"/>
  <c r="B10" i="1"/>
  <c r="B15" i="1"/>
  <c r="B33" i="1"/>
  <c r="B24" i="1"/>
  <c r="AB68" i="1"/>
  <c r="AB69" i="1" s="1"/>
  <c r="AB70" i="1" s="1"/>
  <c r="AB71" i="1" s="1"/>
  <c r="AB72" i="1" s="1"/>
  <c r="AB73" i="1" s="1"/>
  <c r="AB74" i="1" s="1"/>
  <c r="AB75" i="1" s="1"/>
  <c r="AB76" i="1" s="1"/>
  <c r="BJ51" i="1"/>
  <c r="B50" i="1" s="1"/>
  <c r="BJ59" i="1"/>
  <c r="B58" i="1" s="1"/>
  <c r="BJ42" i="1"/>
  <c r="B41" i="1" s="1"/>
  <c r="BJ26" i="1"/>
  <c r="AE27" i="1"/>
  <c r="AF27" i="1" s="1"/>
  <c r="BL80" i="1"/>
  <c r="BA81" i="1"/>
  <c r="BB81" i="1" s="1"/>
  <c r="BK53" i="1"/>
  <c r="AP54" i="1"/>
  <c r="AQ54" i="1" s="1"/>
  <c r="BK80" i="1"/>
  <c r="AP81" i="1"/>
  <c r="AQ81" i="1" s="1"/>
  <c r="BK17" i="1"/>
  <c r="AP18" i="1"/>
  <c r="AQ18" i="1" s="1"/>
  <c r="BK26" i="1"/>
  <c r="AP27" i="1"/>
  <c r="AQ27" i="1" s="1"/>
  <c r="BK107" i="1"/>
  <c r="AP108" i="1"/>
  <c r="AQ108" i="1" s="1"/>
  <c r="BK44" i="1"/>
  <c r="AP45" i="1"/>
  <c r="AQ45" i="1" s="1"/>
  <c r="BK89" i="1"/>
  <c r="AP90" i="1"/>
  <c r="AQ90" i="1" s="1"/>
  <c r="BK125" i="1"/>
  <c r="AP126" i="1"/>
  <c r="AQ126" i="1" s="1"/>
  <c r="BK62" i="1"/>
  <c r="AP63" i="1"/>
  <c r="AQ63" i="1" s="1"/>
  <c r="BK71" i="1"/>
  <c r="AP72" i="1"/>
  <c r="AQ72" i="1" s="1"/>
  <c r="BK98" i="1"/>
  <c r="AP99" i="1"/>
  <c r="AQ99" i="1" s="1"/>
  <c r="BK116" i="1"/>
  <c r="AP117" i="1"/>
  <c r="AQ117" i="1" s="1"/>
  <c r="BK35" i="1"/>
  <c r="AP36" i="1"/>
  <c r="AQ36" i="1" s="1"/>
  <c r="BK12" i="1"/>
  <c r="AP13" i="1"/>
  <c r="BJ12" i="1"/>
  <c r="AE13" i="1"/>
  <c r="BK152" i="1"/>
  <c r="AP153" i="1"/>
  <c r="AQ153" i="1" s="1"/>
  <c r="BJ17" i="1"/>
  <c r="AE18" i="1"/>
  <c r="AF18" i="1" s="1"/>
  <c r="BK143" i="1"/>
  <c r="AP144" i="1"/>
  <c r="AQ144" i="1" s="1"/>
  <c r="BK161" i="1"/>
  <c r="AP162" i="1"/>
  <c r="AQ162" i="1" s="1"/>
  <c r="BK179" i="1"/>
  <c r="AP180" i="1"/>
  <c r="AQ180" i="1" s="1"/>
  <c r="BL152" i="1"/>
  <c r="BA153" i="1"/>
  <c r="BB153" i="1" s="1"/>
  <c r="BL116" i="1"/>
  <c r="BA117" i="1"/>
  <c r="BB117" i="1" s="1"/>
  <c r="BL62" i="1"/>
  <c r="BA63" i="1"/>
  <c r="BB63" i="1" s="1"/>
  <c r="BL179" i="1"/>
  <c r="BA180" i="1"/>
  <c r="BB180" i="1" s="1"/>
  <c r="BL143" i="1"/>
  <c r="BA144" i="1"/>
  <c r="BB144" i="1" s="1"/>
  <c r="BL35" i="1"/>
  <c r="BA36" i="1"/>
  <c r="BB36" i="1" s="1"/>
  <c r="BL98" i="1"/>
  <c r="BA99" i="1"/>
  <c r="BB99" i="1" s="1"/>
  <c r="BL26" i="1"/>
  <c r="BA27" i="1"/>
  <c r="BB27" i="1" s="1"/>
  <c r="BL44" i="1"/>
  <c r="BA45" i="1"/>
  <c r="BB45" i="1" s="1"/>
  <c r="BJ35" i="1"/>
  <c r="B34" i="1" s="1"/>
  <c r="BK170" i="1"/>
  <c r="AP171" i="1"/>
  <c r="AQ171" i="1" s="1"/>
  <c r="BK188" i="1"/>
  <c r="AP189" i="1"/>
  <c r="AQ189" i="1" s="1"/>
  <c r="BK134" i="1"/>
  <c r="AP135" i="1"/>
  <c r="AQ135" i="1" s="1"/>
  <c r="BL17" i="1"/>
  <c r="BA18" i="1"/>
  <c r="BB18" i="1" s="1"/>
  <c r="BL89" i="1"/>
  <c r="BA90" i="1"/>
  <c r="BB90" i="1" s="1"/>
  <c r="BL125" i="1"/>
  <c r="BA126" i="1"/>
  <c r="BB126" i="1" s="1"/>
  <c r="BL107" i="1"/>
  <c r="BA108" i="1"/>
  <c r="BB108" i="1" s="1"/>
  <c r="BL53" i="1"/>
  <c r="BA54" i="1"/>
  <c r="BB54" i="1" s="1"/>
  <c r="BL170" i="1"/>
  <c r="BA171" i="1"/>
  <c r="BB171" i="1" s="1"/>
  <c r="BL134" i="1"/>
  <c r="BA135" i="1"/>
  <c r="BB135" i="1" s="1"/>
  <c r="BL71" i="1"/>
  <c r="BA72" i="1"/>
  <c r="BB72" i="1" s="1"/>
  <c r="BL188" i="1"/>
  <c r="BA189" i="1"/>
  <c r="BB189" i="1" s="1"/>
  <c r="BL161" i="1"/>
  <c r="BA162" i="1"/>
  <c r="BB162" i="1" s="1"/>
  <c r="BO17" i="1"/>
  <c r="BN17" i="1"/>
  <c r="BF5" i="1"/>
  <c r="BK13" i="1" l="1"/>
  <c r="AQ13" i="1"/>
  <c r="B11" i="1"/>
  <c r="BJ13" i="1"/>
  <c r="AF13" i="1"/>
  <c r="AE191" i="1"/>
  <c r="AF190" i="1"/>
  <c r="AE182" i="1"/>
  <c r="AF181" i="1"/>
  <c r="AE65" i="1"/>
  <c r="AF64" i="1"/>
  <c r="AE101" i="1"/>
  <c r="AF100" i="1"/>
  <c r="AE137" i="1"/>
  <c r="AF136" i="1"/>
  <c r="AE74" i="1"/>
  <c r="AF73" i="1"/>
  <c r="AE110" i="1"/>
  <c r="AF109" i="1"/>
  <c r="AE146" i="1"/>
  <c r="AF145" i="1"/>
  <c r="AE47" i="1"/>
  <c r="AF46" i="1"/>
  <c r="AE173" i="1"/>
  <c r="AF172" i="1"/>
  <c r="AE164" i="1"/>
  <c r="AF163" i="1"/>
  <c r="AE56" i="1"/>
  <c r="AF55" i="1"/>
  <c r="AE83" i="1"/>
  <c r="AF82" i="1"/>
  <c r="AE119" i="1"/>
  <c r="AF118" i="1"/>
  <c r="AE155" i="1"/>
  <c r="AF154" i="1"/>
  <c r="AE92" i="1"/>
  <c r="AF91" i="1"/>
  <c r="AE128" i="1"/>
  <c r="AF127" i="1"/>
  <c r="AE38" i="1"/>
  <c r="AF37" i="1"/>
  <c r="B16" i="1"/>
  <c r="B25" i="1"/>
  <c r="AB77" i="1"/>
  <c r="AB78" i="1" s="1"/>
  <c r="AB79" i="1" s="1"/>
  <c r="AB80" i="1" s="1"/>
  <c r="AB81" i="1" s="1"/>
  <c r="AB82" i="1" s="1"/>
  <c r="AB83" i="1" s="1"/>
  <c r="AB84" i="1" s="1"/>
  <c r="AB85" i="1" s="1"/>
  <c r="BJ68" i="1"/>
  <c r="B67" i="1" s="1"/>
  <c r="BJ52" i="1"/>
  <c r="B51" i="1" s="1"/>
  <c r="BJ60" i="1"/>
  <c r="B59" i="1" s="1"/>
  <c r="BJ43" i="1"/>
  <c r="B42" i="1" s="1"/>
  <c r="BL162" i="1"/>
  <c r="BA163" i="1"/>
  <c r="BB163" i="1" s="1"/>
  <c r="BL189" i="1"/>
  <c r="BA190" i="1"/>
  <c r="BB190" i="1" s="1"/>
  <c r="BL72" i="1"/>
  <c r="BA73" i="1"/>
  <c r="BB73" i="1" s="1"/>
  <c r="BL135" i="1"/>
  <c r="BA136" i="1"/>
  <c r="BB136" i="1" s="1"/>
  <c r="BL171" i="1"/>
  <c r="BA172" i="1"/>
  <c r="BB172" i="1" s="1"/>
  <c r="BL54" i="1"/>
  <c r="BA55" i="1"/>
  <c r="BB55" i="1" s="1"/>
  <c r="BL108" i="1"/>
  <c r="BA109" i="1"/>
  <c r="BB109" i="1" s="1"/>
  <c r="BL126" i="1"/>
  <c r="BA127" i="1"/>
  <c r="BB127" i="1" s="1"/>
  <c r="BL90" i="1"/>
  <c r="BA91" i="1"/>
  <c r="BB91" i="1" s="1"/>
  <c r="BL18" i="1"/>
  <c r="BA19" i="1"/>
  <c r="BB19" i="1" s="1"/>
  <c r="BK135" i="1"/>
  <c r="AP136" i="1"/>
  <c r="AQ136" i="1" s="1"/>
  <c r="BK189" i="1"/>
  <c r="AP190" i="1"/>
  <c r="AQ190" i="1" s="1"/>
  <c r="BK171" i="1"/>
  <c r="AP172" i="1"/>
  <c r="AQ172" i="1" s="1"/>
  <c r="BJ36" i="1"/>
  <c r="BL45" i="1"/>
  <c r="BA46" i="1"/>
  <c r="BB46" i="1" s="1"/>
  <c r="BL27" i="1"/>
  <c r="BA28" i="1"/>
  <c r="BB28" i="1" s="1"/>
  <c r="BL99" i="1"/>
  <c r="BA100" i="1"/>
  <c r="BB100" i="1" s="1"/>
  <c r="BL36" i="1"/>
  <c r="BA37" i="1"/>
  <c r="BB37" i="1" s="1"/>
  <c r="BL144" i="1"/>
  <c r="BA145" i="1"/>
  <c r="BB145" i="1" s="1"/>
  <c r="BL180" i="1"/>
  <c r="BA181" i="1"/>
  <c r="BB181" i="1" s="1"/>
  <c r="BL63" i="1"/>
  <c r="BA64" i="1"/>
  <c r="BB64" i="1" s="1"/>
  <c r="BL117" i="1"/>
  <c r="BA118" i="1"/>
  <c r="BB118" i="1" s="1"/>
  <c r="BL153" i="1"/>
  <c r="BA154" i="1"/>
  <c r="BB154" i="1" s="1"/>
  <c r="BK180" i="1"/>
  <c r="AP181" i="1"/>
  <c r="AQ181" i="1" s="1"/>
  <c r="BK162" i="1"/>
  <c r="AP163" i="1"/>
  <c r="AQ163" i="1" s="1"/>
  <c r="BK144" i="1"/>
  <c r="AP145" i="1"/>
  <c r="AQ145" i="1" s="1"/>
  <c r="BJ18" i="1"/>
  <c r="AE19" i="1"/>
  <c r="AF19" i="1" s="1"/>
  <c r="BK153" i="1"/>
  <c r="AP154" i="1"/>
  <c r="AQ154" i="1" s="1"/>
  <c r="BK36" i="1"/>
  <c r="AP37" i="1"/>
  <c r="AQ37" i="1" s="1"/>
  <c r="BK117" i="1"/>
  <c r="AP118" i="1"/>
  <c r="AQ118" i="1" s="1"/>
  <c r="BK99" i="1"/>
  <c r="AP100" i="1"/>
  <c r="AQ100" i="1" s="1"/>
  <c r="BK72" i="1"/>
  <c r="AP73" i="1"/>
  <c r="AQ73" i="1" s="1"/>
  <c r="BK63" i="1"/>
  <c r="AP64" i="1"/>
  <c r="AQ64" i="1" s="1"/>
  <c r="BK126" i="1"/>
  <c r="AP127" i="1"/>
  <c r="AQ127" i="1" s="1"/>
  <c r="BK90" i="1"/>
  <c r="AP91" i="1"/>
  <c r="AQ91" i="1" s="1"/>
  <c r="BK45" i="1"/>
  <c r="AP46" i="1"/>
  <c r="AQ46" i="1" s="1"/>
  <c r="BK108" i="1"/>
  <c r="AP109" i="1"/>
  <c r="AQ109" i="1" s="1"/>
  <c r="BK27" i="1"/>
  <c r="AP28" i="1"/>
  <c r="AQ28" i="1" s="1"/>
  <c r="BK18" i="1"/>
  <c r="AP19" i="1"/>
  <c r="AQ19" i="1" s="1"/>
  <c r="BK81" i="1"/>
  <c r="AP82" i="1"/>
  <c r="AQ82" i="1" s="1"/>
  <c r="BK54" i="1"/>
  <c r="AP55" i="1"/>
  <c r="AQ55" i="1" s="1"/>
  <c r="BL81" i="1"/>
  <c r="BA82" i="1"/>
  <c r="BB82" i="1" s="1"/>
  <c r="BJ27" i="1"/>
  <c r="B26" i="1" s="1"/>
  <c r="AE28" i="1"/>
  <c r="AF28" i="1" s="1"/>
  <c r="BN18" i="1"/>
  <c r="BO18" i="1"/>
  <c r="BM599" i="1"/>
  <c r="B12" i="1" l="1"/>
  <c r="AE39" i="1"/>
  <c r="AF38" i="1"/>
  <c r="AE129" i="1"/>
  <c r="AF128" i="1"/>
  <c r="AE93" i="1"/>
  <c r="AF92" i="1"/>
  <c r="AE156" i="1"/>
  <c r="AF155" i="1"/>
  <c r="AE120" i="1"/>
  <c r="AF119" i="1"/>
  <c r="AE84" i="1"/>
  <c r="AF83" i="1"/>
  <c r="AE57" i="1"/>
  <c r="AF56" i="1"/>
  <c r="AE165" i="1"/>
  <c r="AF164" i="1"/>
  <c r="AE174" i="1"/>
  <c r="AF173" i="1"/>
  <c r="AE48" i="1"/>
  <c r="AF47" i="1"/>
  <c r="AE147" i="1"/>
  <c r="AF146" i="1"/>
  <c r="AE111" i="1"/>
  <c r="AF110" i="1"/>
  <c r="AE75" i="1"/>
  <c r="AF74" i="1"/>
  <c r="AE138" i="1"/>
  <c r="AF137" i="1"/>
  <c r="AE102" i="1"/>
  <c r="AF101" i="1"/>
  <c r="AE66" i="1"/>
  <c r="AF65" i="1"/>
  <c r="AE183" i="1"/>
  <c r="AF182" i="1"/>
  <c r="AE192" i="1"/>
  <c r="AF191" i="1"/>
  <c r="B35" i="1"/>
  <c r="B17" i="1"/>
  <c r="BJ69" i="1"/>
  <c r="B68" i="1" s="1"/>
  <c r="AB86" i="1"/>
  <c r="AB87" i="1" s="1"/>
  <c r="AB88" i="1" s="1"/>
  <c r="AB89" i="1" s="1"/>
  <c r="AB90" i="1" s="1"/>
  <c r="AB91" i="1" s="1"/>
  <c r="AB92" i="1" s="1"/>
  <c r="AB93" i="1" s="1"/>
  <c r="AB94" i="1" s="1"/>
  <c r="BJ77" i="1"/>
  <c r="B76" i="1" s="1"/>
  <c r="BJ53" i="1"/>
  <c r="B52" i="1" s="1"/>
  <c r="BJ61" i="1"/>
  <c r="B60" i="1" s="1"/>
  <c r="BJ44" i="1"/>
  <c r="B43" i="1" s="1"/>
  <c r="BJ28" i="1"/>
  <c r="AE29" i="1"/>
  <c r="AF29" i="1" s="1"/>
  <c r="BK55" i="1"/>
  <c r="AP56" i="1"/>
  <c r="AQ56" i="1" s="1"/>
  <c r="BK82" i="1"/>
  <c r="AP83" i="1"/>
  <c r="AQ83" i="1" s="1"/>
  <c r="BK19" i="1"/>
  <c r="AP20" i="1"/>
  <c r="AQ20" i="1" s="1"/>
  <c r="BK28" i="1"/>
  <c r="AP29" i="1"/>
  <c r="AQ29" i="1" s="1"/>
  <c r="BK109" i="1"/>
  <c r="AP110" i="1"/>
  <c r="AQ110" i="1" s="1"/>
  <c r="BK46" i="1"/>
  <c r="AP47" i="1"/>
  <c r="AQ47" i="1" s="1"/>
  <c r="BK91" i="1"/>
  <c r="AP92" i="1"/>
  <c r="AQ92" i="1" s="1"/>
  <c r="BK127" i="1"/>
  <c r="AP128" i="1"/>
  <c r="AQ128" i="1" s="1"/>
  <c r="BK64" i="1"/>
  <c r="AP65" i="1"/>
  <c r="AQ65" i="1" s="1"/>
  <c r="BK73" i="1"/>
  <c r="AP74" i="1"/>
  <c r="AQ74" i="1" s="1"/>
  <c r="BK100" i="1"/>
  <c r="AP101" i="1"/>
  <c r="AQ101" i="1" s="1"/>
  <c r="BK118" i="1"/>
  <c r="AP119" i="1"/>
  <c r="AQ119" i="1" s="1"/>
  <c r="BK37" i="1"/>
  <c r="AP38" i="1"/>
  <c r="AQ38" i="1" s="1"/>
  <c r="BK154" i="1"/>
  <c r="AP155" i="1"/>
  <c r="AQ155" i="1" s="1"/>
  <c r="BJ19" i="1"/>
  <c r="AE20" i="1"/>
  <c r="AF20" i="1" s="1"/>
  <c r="BK145" i="1"/>
  <c r="AP146" i="1"/>
  <c r="AQ146" i="1" s="1"/>
  <c r="BK163" i="1"/>
  <c r="AP164" i="1"/>
  <c r="AQ164" i="1" s="1"/>
  <c r="BK181" i="1"/>
  <c r="AP182" i="1"/>
  <c r="AQ182" i="1" s="1"/>
  <c r="BL154" i="1"/>
  <c r="BA155" i="1"/>
  <c r="BB155" i="1" s="1"/>
  <c r="BL118" i="1"/>
  <c r="BA119" i="1"/>
  <c r="BB119" i="1" s="1"/>
  <c r="BL64" i="1"/>
  <c r="BA65" i="1"/>
  <c r="BB65" i="1" s="1"/>
  <c r="BL181" i="1"/>
  <c r="BA182" i="1"/>
  <c r="BB182" i="1" s="1"/>
  <c r="BL145" i="1"/>
  <c r="BA146" i="1"/>
  <c r="BB146" i="1" s="1"/>
  <c r="BL37" i="1"/>
  <c r="BA38" i="1"/>
  <c r="BB38" i="1" s="1"/>
  <c r="BL100" i="1"/>
  <c r="BA101" i="1"/>
  <c r="BB101" i="1" s="1"/>
  <c r="BL28" i="1"/>
  <c r="BA29" i="1"/>
  <c r="BB29" i="1" s="1"/>
  <c r="BL46" i="1"/>
  <c r="BA47" i="1"/>
  <c r="BB47" i="1" s="1"/>
  <c r="BL82" i="1"/>
  <c r="BA83" i="1"/>
  <c r="BB83" i="1" s="1"/>
  <c r="BJ37" i="1"/>
  <c r="B36" i="1" s="1"/>
  <c r="BK172" i="1"/>
  <c r="AP173" i="1"/>
  <c r="AQ173" i="1" s="1"/>
  <c r="BK190" i="1"/>
  <c r="AP191" i="1"/>
  <c r="AQ191" i="1" s="1"/>
  <c r="BK136" i="1"/>
  <c r="AP137" i="1"/>
  <c r="AQ137" i="1" s="1"/>
  <c r="BL19" i="1"/>
  <c r="BA20" i="1"/>
  <c r="BB20" i="1" s="1"/>
  <c r="BL91" i="1"/>
  <c r="BA92" i="1"/>
  <c r="BB92" i="1" s="1"/>
  <c r="BL127" i="1"/>
  <c r="BA128" i="1"/>
  <c r="BB128" i="1" s="1"/>
  <c r="BL109" i="1"/>
  <c r="BA110" i="1"/>
  <c r="BB110" i="1" s="1"/>
  <c r="BL55" i="1"/>
  <c r="BA56" i="1"/>
  <c r="BB56" i="1" s="1"/>
  <c r="BL172" i="1"/>
  <c r="BA173" i="1"/>
  <c r="BB173" i="1" s="1"/>
  <c r="BL136" i="1"/>
  <c r="BA137" i="1"/>
  <c r="BB137" i="1" s="1"/>
  <c r="BL73" i="1"/>
  <c r="BA74" i="1"/>
  <c r="BB74" i="1" s="1"/>
  <c r="BL190" i="1"/>
  <c r="BA191" i="1"/>
  <c r="BB191" i="1" s="1"/>
  <c r="BL163" i="1"/>
  <c r="BA164" i="1"/>
  <c r="BB164" i="1" s="1"/>
  <c r="BO19" i="1"/>
  <c r="BN19" i="1"/>
  <c r="BM600" i="1"/>
  <c r="AE193" i="1" l="1"/>
  <c r="AF193" i="1" s="1"/>
  <c r="AF192" i="1"/>
  <c r="AE184" i="1"/>
  <c r="AF184" i="1" s="1"/>
  <c r="AF183" i="1"/>
  <c r="AE67" i="1"/>
  <c r="AF67" i="1" s="1"/>
  <c r="AF66" i="1"/>
  <c r="AE103" i="1"/>
  <c r="AF103" i="1" s="1"/>
  <c r="AF102" i="1"/>
  <c r="AE139" i="1"/>
  <c r="AF139" i="1" s="1"/>
  <c r="AF138" i="1"/>
  <c r="AE76" i="1"/>
  <c r="AF76" i="1" s="1"/>
  <c r="AF75" i="1"/>
  <c r="AE112" i="1"/>
  <c r="AF112" i="1" s="1"/>
  <c r="AF111" i="1"/>
  <c r="AE148" i="1"/>
  <c r="AF148" i="1" s="1"/>
  <c r="AF147" i="1"/>
  <c r="AE49" i="1"/>
  <c r="AF49" i="1" s="1"/>
  <c r="AF48" i="1"/>
  <c r="AE175" i="1"/>
  <c r="AF175" i="1" s="1"/>
  <c r="AF174" i="1"/>
  <c r="AE166" i="1"/>
  <c r="AF166" i="1" s="1"/>
  <c r="AF165" i="1"/>
  <c r="AE58" i="1"/>
  <c r="AF58" i="1" s="1"/>
  <c r="AF57" i="1"/>
  <c r="AE85" i="1"/>
  <c r="AF85" i="1" s="1"/>
  <c r="AF84" i="1"/>
  <c r="AE121" i="1"/>
  <c r="AF121" i="1" s="1"/>
  <c r="AF120" i="1"/>
  <c r="AE157" i="1"/>
  <c r="AF157" i="1" s="1"/>
  <c r="AF156" i="1"/>
  <c r="AE94" i="1"/>
  <c r="AF94" i="1" s="1"/>
  <c r="AF93" i="1"/>
  <c r="AE130" i="1"/>
  <c r="AF130" i="1" s="1"/>
  <c r="AF129" i="1"/>
  <c r="AE40" i="1"/>
  <c r="AF40" i="1" s="1"/>
  <c r="AF39" i="1"/>
  <c r="B18" i="1"/>
  <c r="B27" i="1"/>
  <c r="AB95" i="1"/>
  <c r="AB96" i="1" s="1"/>
  <c r="AB97" i="1" s="1"/>
  <c r="AB98" i="1" s="1"/>
  <c r="AB99" i="1" s="1"/>
  <c r="AB100" i="1" s="1"/>
  <c r="AB101" i="1" s="1"/>
  <c r="AB102" i="1" s="1"/>
  <c r="AB103" i="1" s="1"/>
  <c r="BJ86" i="1"/>
  <c r="B85" i="1" s="1"/>
  <c r="BJ70" i="1"/>
  <c r="B69" i="1" s="1"/>
  <c r="BJ78" i="1"/>
  <c r="B77" i="1" s="1"/>
  <c r="BJ54" i="1"/>
  <c r="B53" i="1" s="1"/>
  <c r="BJ62" i="1"/>
  <c r="B61" i="1" s="1"/>
  <c r="BJ45" i="1"/>
  <c r="B44" i="1" s="1"/>
  <c r="BL164" i="1"/>
  <c r="BA165" i="1"/>
  <c r="BB165" i="1" s="1"/>
  <c r="BL191" i="1"/>
  <c r="BA192" i="1"/>
  <c r="BB192" i="1" s="1"/>
  <c r="BA75" i="1"/>
  <c r="BB75" i="1" s="1"/>
  <c r="BL74" i="1"/>
  <c r="BL137" i="1"/>
  <c r="BA138" i="1"/>
  <c r="BB138" i="1" s="1"/>
  <c r="BL173" i="1"/>
  <c r="BA174" i="1"/>
  <c r="BB174" i="1" s="1"/>
  <c r="BL56" i="1"/>
  <c r="BA57" i="1"/>
  <c r="BB57" i="1" s="1"/>
  <c r="BL110" i="1"/>
  <c r="BA111" i="1"/>
  <c r="BB111" i="1" s="1"/>
  <c r="BL128" i="1"/>
  <c r="BA129" i="1"/>
  <c r="BB129" i="1" s="1"/>
  <c r="BL92" i="1"/>
  <c r="BA93" i="1"/>
  <c r="BB93" i="1" s="1"/>
  <c r="BL20" i="1"/>
  <c r="BA21" i="1"/>
  <c r="BB21" i="1" s="1"/>
  <c r="BK137" i="1"/>
  <c r="AP138" i="1"/>
  <c r="AQ138" i="1" s="1"/>
  <c r="BK191" i="1"/>
  <c r="AP192" i="1"/>
  <c r="AQ192" i="1" s="1"/>
  <c r="BK173" i="1"/>
  <c r="AP174" i="1"/>
  <c r="AQ174" i="1" s="1"/>
  <c r="BJ38" i="1"/>
  <c r="BJ29" i="1"/>
  <c r="AE30" i="1"/>
  <c r="AF30" i="1" s="1"/>
  <c r="BL83" i="1"/>
  <c r="BA84" i="1"/>
  <c r="BB84" i="1" s="1"/>
  <c r="BL47" i="1"/>
  <c r="BA48" i="1"/>
  <c r="BB48" i="1" s="1"/>
  <c r="BL29" i="1"/>
  <c r="BA30" i="1"/>
  <c r="BB30" i="1" s="1"/>
  <c r="BL101" i="1"/>
  <c r="BA102" i="1"/>
  <c r="BB102" i="1" s="1"/>
  <c r="BL38" i="1"/>
  <c r="BA39" i="1"/>
  <c r="BB39" i="1" s="1"/>
  <c r="BL146" i="1"/>
  <c r="BA147" i="1"/>
  <c r="BB147" i="1" s="1"/>
  <c r="BL182" i="1"/>
  <c r="BA183" i="1"/>
  <c r="BB183" i="1" s="1"/>
  <c r="BL65" i="1"/>
  <c r="BA66" i="1"/>
  <c r="BB66" i="1" s="1"/>
  <c r="BL119" i="1"/>
  <c r="BA120" i="1"/>
  <c r="BB120" i="1" s="1"/>
  <c r="BL155" i="1"/>
  <c r="BA156" i="1"/>
  <c r="BB156" i="1" s="1"/>
  <c r="BK182" i="1"/>
  <c r="AP183" i="1"/>
  <c r="AQ183" i="1" s="1"/>
  <c r="BK164" i="1"/>
  <c r="AP165" i="1"/>
  <c r="AQ165" i="1" s="1"/>
  <c r="BK146" i="1"/>
  <c r="AP147" i="1"/>
  <c r="AQ147" i="1" s="1"/>
  <c r="BJ20" i="1"/>
  <c r="AE21" i="1"/>
  <c r="AF21" i="1" s="1"/>
  <c r="BK155" i="1"/>
  <c r="AP156" i="1"/>
  <c r="AQ156" i="1" s="1"/>
  <c r="BK38" i="1"/>
  <c r="AP39" i="1"/>
  <c r="AQ39" i="1" s="1"/>
  <c r="BK119" i="1"/>
  <c r="AP120" i="1"/>
  <c r="AQ120" i="1" s="1"/>
  <c r="BK101" i="1"/>
  <c r="AP102" i="1"/>
  <c r="AQ102" i="1" s="1"/>
  <c r="BK74" i="1"/>
  <c r="AP75" i="1"/>
  <c r="AQ75" i="1" s="1"/>
  <c r="BK65" i="1"/>
  <c r="AP66" i="1"/>
  <c r="AQ66" i="1" s="1"/>
  <c r="BK128" i="1"/>
  <c r="AP129" i="1"/>
  <c r="AQ129" i="1" s="1"/>
  <c r="BK92" i="1"/>
  <c r="AP93" i="1"/>
  <c r="AQ93" i="1" s="1"/>
  <c r="BK47" i="1"/>
  <c r="AP48" i="1"/>
  <c r="AQ48" i="1" s="1"/>
  <c r="BK110" i="1"/>
  <c r="AP111" i="1"/>
  <c r="AQ111" i="1" s="1"/>
  <c r="BK29" i="1"/>
  <c r="AP30" i="1"/>
  <c r="AQ30" i="1" s="1"/>
  <c r="BK20" i="1"/>
  <c r="AP21" i="1"/>
  <c r="AQ21" i="1" s="1"/>
  <c r="BK83" i="1"/>
  <c r="AP84" i="1"/>
  <c r="AQ84" i="1" s="1"/>
  <c r="BK56" i="1"/>
  <c r="AP57" i="1"/>
  <c r="AQ57" i="1" s="1"/>
  <c r="BN20" i="1"/>
  <c r="BO20" i="1"/>
  <c r="BM601" i="1"/>
  <c r="B37" i="1" l="1"/>
  <c r="B19" i="1"/>
  <c r="B28" i="1"/>
  <c r="AB104" i="1"/>
  <c r="AB105" i="1" s="1"/>
  <c r="AB106" i="1" s="1"/>
  <c r="AB107" i="1" s="1"/>
  <c r="AB108" i="1" s="1"/>
  <c r="AB109" i="1" s="1"/>
  <c r="AB110" i="1" s="1"/>
  <c r="AB111" i="1" s="1"/>
  <c r="AB112" i="1" s="1"/>
  <c r="BJ95" i="1"/>
  <c r="B94" i="1" s="1"/>
  <c r="BJ79" i="1"/>
  <c r="B78" i="1" s="1"/>
  <c r="BJ71" i="1"/>
  <c r="B70" i="1" s="1"/>
  <c r="BJ87" i="1"/>
  <c r="B86" i="1" s="1"/>
  <c r="BJ55" i="1"/>
  <c r="B54" i="1" s="1"/>
  <c r="BJ63" i="1"/>
  <c r="B62" i="1" s="1"/>
  <c r="BJ46" i="1"/>
  <c r="B45" i="1" s="1"/>
  <c r="BJ39" i="1"/>
  <c r="BJ40" i="1"/>
  <c r="BK174" i="1"/>
  <c r="AP175" i="1"/>
  <c r="BK192" i="1"/>
  <c r="AP193" i="1"/>
  <c r="BK138" i="1"/>
  <c r="AP139" i="1"/>
  <c r="BL21" i="1"/>
  <c r="BA22" i="1"/>
  <c r="BL93" i="1"/>
  <c r="BA94" i="1"/>
  <c r="BL129" i="1"/>
  <c r="BA130" i="1"/>
  <c r="BL111" i="1"/>
  <c r="BA112" i="1"/>
  <c r="BL57" i="1"/>
  <c r="BA58" i="1"/>
  <c r="BL174" i="1"/>
  <c r="BA175" i="1"/>
  <c r="BL138" i="1"/>
  <c r="BA139" i="1"/>
  <c r="BL192" i="1"/>
  <c r="BA193" i="1"/>
  <c r="BL165" i="1"/>
  <c r="BA166" i="1"/>
  <c r="BK57" i="1"/>
  <c r="AP58" i="1"/>
  <c r="BK84" i="1"/>
  <c r="AP85" i="1"/>
  <c r="BK21" i="1"/>
  <c r="AP22" i="1"/>
  <c r="BK30" i="1"/>
  <c r="AP31" i="1"/>
  <c r="BK111" i="1"/>
  <c r="AP112" i="1"/>
  <c r="BK48" i="1"/>
  <c r="AP49" i="1"/>
  <c r="BK93" i="1"/>
  <c r="AP94" i="1"/>
  <c r="BK129" i="1"/>
  <c r="AP130" i="1"/>
  <c r="BK66" i="1"/>
  <c r="AP67" i="1"/>
  <c r="BK75" i="1"/>
  <c r="AP76" i="1"/>
  <c r="BK102" i="1"/>
  <c r="AP103" i="1"/>
  <c r="BK120" i="1"/>
  <c r="AP121" i="1"/>
  <c r="BK39" i="1"/>
  <c r="AP40" i="1"/>
  <c r="BK156" i="1"/>
  <c r="AP157" i="1"/>
  <c r="BJ21" i="1"/>
  <c r="B20" i="1" s="1"/>
  <c r="AE22" i="1"/>
  <c r="BK147" i="1"/>
  <c r="AP148" i="1"/>
  <c r="BK165" i="1"/>
  <c r="AP166" i="1"/>
  <c r="BK183" i="1"/>
  <c r="AP184" i="1"/>
  <c r="BL156" i="1"/>
  <c r="BA157" i="1"/>
  <c r="BL120" i="1"/>
  <c r="BA121" i="1"/>
  <c r="BL66" i="1"/>
  <c r="BA67" i="1"/>
  <c r="BL183" i="1"/>
  <c r="BA184" i="1"/>
  <c r="BL147" i="1"/>
  <c r="BA148" i="1"/>
  <c r="BL39" i="1"/>
  <c r="BA40" i="1"/>
  <c r="BL102" i="1"/>
  <c r="BA103" i="1"/>
  <c r="BL30" i="1"/>
  <c r="BA31" i="1"/>
  <c r="BL48" i="1"/>
  <c r="BA49" i="1"/>
  <c r="BL84" i="1"/>
  <c r="BA85" i="1"/>
  <c r="BJ30" i="1"/>
  <c r="B29" i="1" s="1"/>
  <c r="AE31" i="1"/>
  <c r="BL75" i="1"/>
  <c r="BA76" i="1"/>
  <c r="BO21" i="1"/>
  <c r="BN21" i="1"/>
  <c r="BM602" i="1"/>
  <c r="BL85" i="1" l="1"/>
  <c r="BB85" i="1"/>
  <c r="BL31" i="1"/>
  <c r="BB31" i="1"/>
  <c r="BL103" i="1"/>
  <c r="BB103" i="1"/>
  <c r="BL148" i="1"/>
  <c r="BB148" i="1"/>
  <c r="BL67" i="1"/>
  <c r="BB67" i="1"/>
  <c r="BL121" i="1"/>
  <c r="BB121" i="1"/>
  <c r="BK76" i="1"/>
  <c r="AQ76" i="1"/>
  <c r="BL139" i="1"/>
  <c r="BB139" i="1"/>
  <c r="BL175" i="1"/>
  <c r="BB175" i="1"/>
  <c r="BL58" i="1"/>
  <c r="BB58" i="1"/>
  <c r="BL130" i="1"/>
  <c r="BB130" i="1"/>
  <c r="BL94" i="1"/>
  <c r="BB94" i="1"/>
  <c r="BL22" i="1"/>
  <c r="BB22" i="1"/>
  <c r="BL76" i="1"/>
  <c r="BB76" i="1"/>
  <c r="BL49" i="1"/>
  <c r="BB49" i="1"/>
  <c r="BL40" i="1"/>
  <c r="BB40" i="1"/>
  <c r="BL184" i="1"/>
  <c r="BB184" i="1"/>
  <c r="BL157" i="1"/>
  <c r="BB157" i="1"/>
  <c r="BL166" i="1"/>
  <c r="BB166" i="1"/>
  <c r="BL193" i="1"/>
  <c r="BB193" i="1"/>
  <c r="BL112" i="1"/>
  <c r="BB112" i="1"/>
  <c r="BK184" i="1"/>
  <c r="AQ184" i="1"/>
  <c r="BK148" i="1"/>
  <c r="AQ148" i="1"/>
  <c r="BK40" i="1"/>
  <c r="AQ40" i="1"/>
  <c r="BK121" i="1"/>
  <c r="AQ121" i="1"/>
  <c r="BK130" i="1"/>
  <c r="AQ130" i="1"/>
  <c r="BK94" i="1"/>
  <c r="AQ94" i="1"/>
  <c r="BK112" i="1"/>
  <c r="AQ112" i="1"/>
  <c r="BK31" i="1"/>
  <c r="AQ31" i="1"/>
  <c r="BK85" i="1"/>
  <c r="AQ85" i="1"/>
  <c r="BK58" i="1"/>
  <c r="AQ58" i="1"/>
  <c r="BK139" i="1"/>
  <c r="AQ139" i="1"/>
  <c r="BK193" i="1"/>
  <c r="AQ193" i="1"/>
  <c r="BK175" i="1"/>
  <c r="AQ175" i="1"/>
  <c r="BK166" i="1"/>
  <c r="AQ166" i="1"/>
  <c r="BK157" i="1"/>
  <c r="AQ157" i="1"/>
  <c r="BK103" i="1"/>
  <c r="AQ103" i="1"/>
  <c r="BK67" i="1"/>
  <c r="AQ67" i="1"/>
  <c r="BK49" i="1"/>
  <c r="AQ49" i="1"/>
  <c r="BK22" i="1"/>
  <c r="AQ22" i="1"/>
  <c r="BJ31" i="1"/>
  <c r="B30" i="1" s="1"/>
  <c r="AF31" i="1"/>
  <c r="BJ22" i="1"/>
  <c r="B21" i="1" s="1"/>
  <c r="AF22" i="1"/>
  <c r="B39" i="1"/>
  <c r="B38" i="1"/>
  <c r="AB113" i="1"/>
  <c r="AB114" i="1" s="1"/>
  <c r="AB115" i="1" s="1"/>
  <c r="AB116" i="1" s="1"/>
  <c r="AB117" i="1" s="1"/>
  <c r="AB118" i="1" s="1"/>
  <c r="AB119" i="1" s="1"/>
  <c r="AB120" i="1" s="1"/>
  <c r="AB121" i="1" s="1"/>
  <c r="BJ96" i="1"/>
  <c r="B95" i="1" s="1"/>
  <c r="BJ104" i="1"/>
  <c r="B103" i="1" s="1"/>
  <c r="BJ88" i="1"/>
  <c r="B87" i="1" s="1"/>
  <c r="BJ80" i="1"/>
  <c r="B79" i="1" s="1"/>
  <c r="BJ72" i="1"/>
  <c r="B71" i="1" s="1"/>
  <c r="BJ56" i="1"/>
  <c r="B55" i="1" s="1"/>
  <c r="BJ64" i="1"/>
  <c r="B63" i="1" s="1"/>
  <c r="BJ47" i="1"/>
  <c r="B46" i="1" s="1"/>
  <c r="BM603" i="1"/>
  <c r="AB122" i="1" l="1"/>
  <c r="AB123" i="1" s="1"/>
  <c r="AB124" i="1" s="1"/>
  <c r="AB125" i="1" s="1"/>
  <c r="AB126" i="1" s="1"/>
  <c r="AB127" i="1" s="1"/>
  <c r="AB128" i="1" s="1"/>
  <c r="AB129" i="1" s="1"/>
  <c r="AB130" i="1" s="1"/>
  <c r="BJ97" i="1"/>
  <c r="B96" i="1" s="1"/>
  <c r="BJ105" i="1"/>
  <c r="B104" i="1" s="1"/>
  <c r="BJ113" i="1"/>
  <c r="B112" i="1" s="1"/>
  <c r="BJ73" i="1"/>
  <c r="B72" i="1" s="1"/>
  <c r="BJ89" i="1"/>
  <c r="B88" i="1" s="1"/>
  <c r="BJ81" i="1"/>
  <c r="B80" i="1" s="1"/>
  <c r="BJ57" i="1"/>
  <c r="B56" i="1" s="1"/>
  <c r="BJ65" i="1"/>
  <c r="B64" i="1" s="1"/>
  <c r="BJ48" i="1"/>
  <c r="B47" i="1" s="1"/>
  <c r="BO22" i="1"/>
  <c r="BN22" i="1"/>
  <c r="BM604" i="1"/>
  <c r="AB131" i="1" l="1"/>
  <c r="AB132" i="1" s="1"/>
  <c r="AB133" i="1" s="1"/>
  <c r="AB134" i="1" s="1"/>
  <c r="AB135" i="1" s="1"/>
  <c r="AB136" i="1" s="1"/>
  <c r="AB137" i="1" s="1"/>
  <c r="AB138" i="1" s="1"/>
  <c r="AB139" i="1" s="1"/>
  <c r="BJ122" i="1"/>
  <c r="B121" i="1" s="1"/>
  <c r="BJ114" i="1"/>
  <c r="B113" i="1" s="1"/>
  <c r="BJ98" i="1"/>
  <c r="B97" i="1" s="1"/>
  <c r="BJ106" i="1"/>
  <c r="B105" i="1" s="1"/>
  <c r="BJ82" i="1"/>
  <c r="B81" i="1" s="1"/>
  <c r="BJ74" i="1"/>
  <c r="B73" i="1" s="1"/>
  <c r="BJ90" i="1"/>
  <c r="B89" i="1" s="1"/>
  <c r="BJ66" i="1"/>
  <c r="B65" i="1" s="1"/>
  <c r="BJ58" i="1"/>
  <c r="B57" i="1" s="1"/>
  <c r="BJ49" i="1"/>
  <c r="B48" i="1" s="1"/>
  <c r="BN23" i="1"/>
  <c r="BO23" i="1"/>
  <c r="BM605" i="1"/>
  <c r="BJ131" i="1" l="1"/>
  <c r="B130" i="1" s="1"/>
  <c r="BJ123" i="1"/>
  <c r="B122" i="1" s="1"/>
  <c r="AB140" i="1"/>
  <c r="AB141" i="1" s="1"/>
  <c r="AB142" i="1" s="1"/>
  <c r="AB143" i="1" s="1"/>
  <c r="AB144" i="1" s="1"/>
  <c r="AB145" i="1" s="1"/>
  <c r="AB146" i="1" s="1"/>
  <c r="AB147" i="1" s="1"/>
  <c r="AB148" i="1" s="1"/>
  <c r="BJ99" i="1"/>
  <c r="B98" i="1" s="1"/>
  <c r="BJ107" i="1"/>
  <c r="B106" i="1" s="1"/>
  <c r="BJ115" i="1"/>
  <c r="B114" i="1" s="1"/>
  <c r="BJ75" i="1"/>
  <c r="B74" i="1" s="1"/>
  <c r="BJ91" i="1"/>
  <c r="B90" i="1" s="1"/>
  <c r="BJ83" i="1"/>
  <c r="B82" i="1" s="1"/>
  <c r="BJ67" i="1"/>
  <c r="B66" i="1" s="1"/>
  <c r="BO24" i="1"/>
  <c r="BN24" i="1"/>
  <c r="BM606" i="1"/>
  <c r="AB149" i="1" l="1"/>
  <c r="AB150" i="1" s="1"/>
  <c r="AB151" i="1" s="1"/>
  <c r="AB152" i="1" s="1"/>
  <c r="AB153" i="1" s="1"/>
  <c r="AB154" i="1" s="1"/>
  <c r="AB155" i="1" s="1"/>
  <c r="AB156" i="1" s="1"/>
  <c r="AB157" i="1" s="1"/>
  <c r="BJ140" i="1"/>
  <c r="B139" i="1" s="1"/>
  <c r="BJ124" i="1"/>
  <c r="B123" i="1" s="1"/>
  <c r="BJ132" i="1"/>
  <c r="B131" i="1" s="1"/>
  <c r="BJ108" i="1"/>
  <c r="B107" i="1" s="1"/>
  <c r="BJ116" i="1"/>
  <c r="B115" i="1" s="1"/>
  <c r="BJ100" i="1"/>
  <c r="B99" i="1" s="1"/>
  <c r="BJ92" i="1"/>
  <c r="B91" i="1" s="1"/>
  <c r="BJ84" i="1"/>
  <c r="B83" i="1" s="1"/>
  <c r="BJ76" i="1"/>
  <c r="B75" i="1" s="1"/>
  <c r="BN25" i="1"/>
  <c r="BO25" i="1"/>
  <c r="BM607" i="1"/>
  <c r="AB158" i="1" l="1"/>
  <c r="AB159" i="1" s="1"/>
  <c r="AB160" i="1" s="1"/>
  <c r="AB161" i="1" s="1"/>
  <c r="AB162" i="1" s="1"/>
  <c r="AB163" i="1" s="1"/>
  <c r="AB164" i="1" s="1"/>
  <c r="AB165" i="1" s="1"/>
  <c r="AB166" i="1" s="1"/>
  <c r="BJ149" i="1"/>
  <c r="B148" i="1" s="1"/>
  <c r="BJ125" i="1"/>
  <c r="B124" i="1" s="1"/>
  <c r="BJ133" i="1"/>
  <c r="B132" i="1" s="1"/>
  <c r="BJ141" i="1"/>
  <c r="B140" i="1" s="1"/>
  <c r="BJ117" i="1"/>
  <c r="B116" i="1" s="1"/>
  <c r="BJ101" i="1"/>
  <c r="B100" i="1" s="1"/>
  <c r="BJ109" i="1"/>
  <c r="B108" i="1" s="1"/>
  <c r="BJ85" i="1"/>
  <c r="B84" i="1" s="1"/>
  <c r="BJ93" i="1"/>
  <c r="B92" i="1" s="1"/>
  <c r="BO26" i="1"/>
  <c r="BN26" i="1"/>
  <c r="BM608" i="1"/>
  <c r="AB167" i="1" l="1"/>
  <c r="AB168" i="1" s="1"/>
  <c r="AB169" i="1" s="1"/>
  <c r="AB170" i="1" s="1"/>
  <c r="AB171" i="1" s="1"/>
  <c r="AB172" i="1" s="1"/>
  <c r="AB173" i="1" s="1"/>
  <c r="AB174" i="1" s="1"/>
  <c r="AB175" i="1" s="1"/>
  <c r="BJ150" i="1"/>
  <c r="B149" i="1" s="1"/>
  <c r="BJ158" i="1"/>
  <c r="B157" i="1" s="1"/>
  <c r="BJ134" i="1"/>
  <c r="B133" i="1" s="1"/>
  <c r="BJ142" i="1"/>
  <c r="B141" i="1" s="1"/>
  <c r="BJ126" i="1"/>
  <c r="B125" i="1" s="1"/>
  <c r="BJ102" i="1"/>
  <c r="B101" i="1" s="1"/>
  <c r="BJ110" i="1"/>
  <c r="B109" i="1" s="1"/>
  <c r="BJ118" i="1"/>
  <c r="B117" i="1" s="1"/>
  <c r="BJ94" i="1"/>
  <c r="B93" i="1" s="1"/>
  <c r="BN27" i="1"/>
  <c r="BO27" i="1"/>
  <c r="BM609" i="1"/>
  <c r="AB176" i="1" l="1"/>
  <c r="AB177" i="1" s="1"/>
  <c r="AB178" i="1" s="1"/>
  <c r="AB179" i="1" s="1"/>
  <c r="AB180" i="1" s="1"/>
  <c r="AB181" i="1" s="1"/>
  <c r="AB182" i="1" s="1"/>
  <c r="AB183" i="1" s="1"/>
  <c r="AB184" i="1" s="1"/>
  <c r="BJ159" i="1"/>
  <c r="B158" i="1" s="1"/>
  <c r="BJ151" i="1"/>
  <c r="B150" i="1" s="1"/>
  <c r="BJ167" i="1"/>
  <c r="B166" i="1" s="1"/>
  <c r="BJ127" i="1"/>
  <c r="B126" i="1" s="1"/>
  <c r="BJ135" i="1"/>
  <c r="B134" i="1" s="1"/>
  <c r="BJ143" i="1"/>
  <c r="B142" i="1" s="1"/>
  <c r="BJ111" i="1"/>
  <c r="B110" i="1" s="1"/>
  <c r="BJ119" i="1"/>
  <c r="B118" i="1" s="1"/>
  <c r="BJ103" i="1"/>
  <c r="B102" i="1" s="1"/>
  <c r="BO28" i="1"/>
  <c r="BN28" i="1"/>
  <c r="BM610" i="1"/>
  <c r="AB185" i="1" l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BJ176" i="1"/>
  <c r="B175" i="1" s="1"/>
  <c r="BJ168" i="1"/>
  <c r="B167" i="1" s="1"/>
  <c r="BJ152" i="1"/>
  <c r="B151" i="1" s="1"/>
  <c r="BJ160" i="1"/>
  <c r="B159" i="1" s="1"/>
  <c r="BJ136" i="1"/>
  <c r="B135" i="1" s="1"/>
  <c r="BJ144" i="1"/>
  <c r="B143" i="1" s="1"/>
  <c r="BJ128" i="1"/>
  <c r="B127" i="1" s="1"/>
  <c r="BJ120" i="1"/>
  <c r="B119" i="1" s="1"/>
  <c r="BJ112" i="1"/>
  <c r="B111" i="1" s="1"/>
  <c r="BN29" i="1"/>
  <c r="BO29" i="1"/>
  <c r="BM611" i="1"/>
  <c r="BJ177" i="1" l="1"/>
  <c r="B176" i="1" s="1"/>
  <c r="BJ185" i="1"/>
  <c r="B184" i="1" s="1"/>
  <c r="BJ153" i="1"/>
  <c r="B152" i="1" s="1"/>
  <c r="BJ161" i="1"/>
  <c r="B160" i="1" s="1"/>
  <c r="BJ169" i="1"/>
  <c r="B168" i="1" s="1"/>
  <c r="BJ145" i="1"/>
  <c r="B144" i="1" s="1"/>
  <c r="BJ129" i="1"/>
  <c r="B128" i="1" s="1"/>
  <c r="BJ137" i="1"/>
  <c r="B136" i="1" s="1"/>
  <c r="BJ121" i="1"/>
  <c r="B120" i="1" s="1"/>
  <c r="BO30" i="1"/>
  <c r="BN30" i="1"/>
  <c r="BM612" i="1"/>
  <c r="BJ186" i="1" l="1"/>
  <c r="B185" i="1" s="1"/>
  <c r="B193" i="1"/>
  <c r="BJ178" i="1"/>
  <c r="B177" i="1" s="1"/>
  <c r="BJ162" i="1"/>
  <c r="B161" i="1" s="1"/>
  <c r="BJ170" i="1"/>
  <c r="B169" i="1" s="1"/>
  <c r="BJ154" i="1"/>
  <c r="B153" i="1" s="1"/>
  <c r="BJ130" i="1"/>
  <c r="B129" i="1" s="1"/>
  <c r="BJ138" i="1"/>
  <c r="B137" i="1" s="1"/>
  <c r="BJ146" i="1"/>
  <c r="B145" i="1" s="1"/>
  <c r="BN31" i="1"/>
  <c r="BO31" i="1"/>
  <c r="BM613" i="1"/>
  <c r="BJ179" i="1" l="1"/>
  <c r="B178" i="1" s="1"/>
  <c r="BJ187" i="1"/>
  <c r="B186" i="1" s="1"/>
  <c r="BJ171" i="1"/>
  <c r="B170" i="1" s="1"/>
  <c r="BJ155" i="1"/>
  <c r="B154" i="1" s="1"/>
  <c r="BJ163" i="1"/>
  <c r="B162" i="1" s="1"/>
  <c r="BJ147" i="1"/>
  <c r="B146" i="1" s="1"/>
  <c r="BJ139" i="1"/>
  <c r="B138" i="1" s="1"/>
  <c r="BO32" i="1"/>
  <c r="BN32" i="1"/>
  <c r="BM614" i="1"/>
  <c r="BJ188" i="1" l="1"/>
  <c r="B187" i="1" s="1"/>
  <c r="BJ180" i="1"/>
  <c r="B179" i="1" s="1"/>
  <c r="BJ156" i="1"/>
  <c r="B155" i="1" s="1"/>
  <c r="BJ164" i="1"/>
  <c r="B163" i="1" s="1"/>
  <c r="BJ172" i="1"/>
  <c r="B171" i="1" s="1"/>
  <c r="BJ148" i="1"/>
  <c r="B147" i="1" s="1"/>
  <c r="BN33" i="1"/>
  <c r="BO33" i="1"/>
  <c r="BM615" i="1"/>
  <c r="BJ189" i="1" l="1"/>
  <c r="B188" i="1" s="1"/>
  <c r="BJ181" i="1"/>
  <c r="B180" i="1" s="1"/>
  <c r="BJ165" i="1"/>
  <c r="B164" i="1" s="1"/>
  <c r="BJ173" i="1"/>
  <c r="B172" i="1" s="1"/>
  <c r="BJ157" i="1"/>
  <c r="B156" i="1" s="1"/>
  <c r="BO34" i="1"/>
  <c r="BN34" i="1"/>
  <c r="BM616" i="1"/>
  <c r="BJ190" i="1" l="1"/>
  <c r="B189" i="1" s="1"/>
  <c r="BJ182" i="1"/>
  <c r="B181" i="1" s="1"/>
  <c r="BJ174" i="1"/>
  <c r="B173" i="1" s="1"/>
  <c r="BJ166" i="1"/>
  <c r="B165" i="1" s="1"/>
  <c r="BN35" i="1"/>
  <c r="BO35" i="1"/>
  <c r="BM617" i="1"/>
  <c r="BJ183" i="1" l="1"/>
  <c r="B182" i="1" s="1"/>
  <c r="BJ191" i="1"/>
  <c r="B190" i="1" s="1"/>
  <c r="BJ175" i="1"/>
  <c r="B174" i="1" s="1"/>
  <c r="BO36" i="1"/>
  <c r="BN36" i="1"/>
  <c r="BM618" i="1"/>
  <c r="BJ192" i="1" l="1"/>
  <c r="B191" i="1" s="1"/>
  <c r="BJ184" i="1"/>
  <c r="B183" i="1" s="1"/>
  <c r="BN37" i="1"/>
  <c r="BO37" i="1"/>
  <c r="BM619" i="1"/>
  <c r="BJ193" i="1" l="1"/>
  <c r="B192" i="1" s="1"/>
  <c r="BO38" i="1"/>
  <c r="BN38" i="1"/>
  <c r="BM620" i="1"/>
  <c r="BN39" i="1" l="1"/>
  <c r="BO39" i="1"/>
  <c r="BM621" i="1"/>
  <c r="BO40" i="1" l="1"/>
  <c r="BN40" i="1"/>
  <c r="BM622" i="1"/>
  <c r="BN41" i="1" l="1"/>
  <c r="BO41" i="1"/>
  <c r="BM623" i="1"/>
  <c r="BO42" i="1" l="1"/>
  <c r="BN42" i="1"/>
  <c r="BM624" i="1"/>
  <c r="BN43" i="1" l="1"/>
  <c r="BO43" i="1"/>
  <c r="BM625" i="1"/>
  <c r="BO44" i="1" l="1"/>
  <c r="BN44" i="1"/>
  <c r="BM626" i="1"/>
  <c r="BN45" i="1" l="1"/>
  <c r="BO45" i="1"/>
  <c r="BM627" i="1"/>
  <c r="BO46" i="1" l="1"/>
  <c r="BN46" i="1"/>
  <c r="BM628" i="1"/>
  <c r="BN47" i="1" l="1"/>
  <c r="BO47" i="1"/>
  <c r="BM629" i="1"/>
  <c r="BO48" i="1" l="1"/>
  <c r="BN48" i="1"/>
  <c r="BM630" i="1"/>
  <c r="BN49" i="1" l="1"/>
  <c r="BO49" i="1"/>
  <c r="BM631" i="1"/>
  <c r="BO50" i="1" l="1"/>
  <c r="BN50" i="1"/>
  <c r="BM632" i="1"/>
  <c r="BN51" i="1" l="1"/>
  <c r="BO51" i="1"/>
  <c r="BM633" i="1"/>
  <c r="BO52" i="1" l="1"/>
  <c r="BN52" i="1"/>
  <c r="BM634" i="1"/>
  <c r="BN53" i="1" l="1"/>
  <c r="BO53" i="1"/>
  <c r="BM635" i="1"/>
  <c r="BO54" i="1" l="1"/>
  <c r="BN54" i="1"/>
  <c r="BM636" i="1"/>
  <c r="BN55" i="1" l="1"/>
  <c r="BO55" i="1"/>
  <c r="BM637" i="1"/>
  <c r="BO56" i="1" l="1"/>
  <c r="BN56" i="1"/>
  <c r="BM638" i="1"/>
  <c r="BN57" i="1" l="1"/>
  <c r="BO57" i="1"/>
  <c r="BM639" i="1"/>
  <c r="BO58" i="1" l="1"/>
  <c r="BN58" i="1"/>
  <c r="BM640" i="1"/>
  <c r="BN59" i="1" l="1"/>
  <c r="BO59" i="1"/>
  <c r="BM641" i="1"/>
  <c r="BO60" i="1" l="1"/>
  <c r="BN60" i="1"/>
  <c r="BM642" i="1"/>
  <c r="BN61" i="1" l="1"/>
  <c r="BO61" i="1"/>
  <c r="BM643" i="1"/>
  <c r="BO62" i="1" l="1"/>
  <c r="BN62" i="1"/>
  <c r="BM644" i="1"/>
  <c r="BN63" i="1" l="1"/>
  <c r="BO63" i="1"/>
  <c r="BM645" i="1"/>
  <c r="BO64" i="1" l="1"/>
  <c r="BN64" i="1"/>
  <c r="BM646" i="1"/>
  <c r="BN65" i="1" l="1"/>
  <c r="BO65" i="1"/>
  <c r="BM647" i="1"/>
  <c r="BO66" i="1" l="1"/>
  <c r="BN66" i="1"/>
  <c r="BM648" i="1"/>
  <c r="BN67" i="1" l="1"/>
  <c r="BO67" i="1"/>
  <c r="BM649" i="1"/>
  <c r="BO68" i="1" l="1"/>
  <c r="BN68" i="1"/>
  <c r="BM650" i="1"/>
  <c r="BN69" i="1" l="1"/>
  <c r="BO69" i="1"/>
  <c r="BM651" i="1"/>
  <c r="BO70" i="1" l="1"/>
  <c r="BN70" i="1"/>
  <c r="BM652" i="1"/>
  <c r="BN71" i="1" l="1"/>
  <c r="BO71" i="1"/>
  <c r="BM653" i="1"/>
  <c r="BO72" i="1" l="1"/>
  <c r="BN72" i="1"/>
  <c r="BM654" i="1"/>
  <c r="BN73" i="1" l="1"/>
  <c r="BO73" i="1"/>
  <c r="BM655" i="1"/>
  <c r="BO74" i="1" l="1"/>
  <c r="BN74" i="1"/>
  <c r="BM656" i="1"/>
  <c r="BN75" i="1" l="1"/>
  <c r="BO75" i="1"/>
  <c r="BM657" i="1"/>
  <c r="BO76" i="1" l="1"/>
  <c r="BN76" i="1"/>
  <c r="BM658" i="1"/>
  <c r="BN77" i="1" l="1"/>
  <c r="BO77" i="1"/>
  <c r="BM659" i="1"/>
  <c r="BO78" i="1" l="1"/>
  <c r="BN78" i="1"/>
  <c r="BM660" i="1"/>
  <c r="BN79" i="1" l="1"/>
  <c r="BO79" i="1"/>
  <c r="BM661" i="1"/>
  <c r="BO80" i="1" l="1"/>
  <c r="BN80" i="1"/>
  <c r="BM662" i="1"/>
  <c r="BN81" i="1" l="1"/>
  <c r="BO81" i="1"/>
  <c r="BM663" i="1"/>
  <c r="BO82" i="1" l="1"/>
  <c r="BN82" i="1"/>
  <c r="BM664" i="1"/>
  <c r="BN83" i="1" l="1"/>
  <c r="BO83" i="1"/>
  <c r="BM665" i="1"/>
  <c r="BO84" i="1" l="1"/>
  <c r="BN84" i="1"/>
  <c r="BM666" i="1"/>
  <c r="BN85" i="1" l="1"/>
  <c r="BO85" i="1"/>
  <c r="BM667" i="1"/>
  <c r="BO86" i="1" l="1"/>
  <c r="BN86" i="1"/>
  <c r="BM668" i="1"/>
  <c r="BN87" i="1" l="1"/>
  <c r="BO87" i="1"/>
  <c r="BM669" i="1"/>
  <c r="BO88" i="1" l="1"/>
  <c r="BN88" i="1"/>
  <c r="BM670" i="1"/>
  <c r="BN89" i="1" l="1"/>
  <c r="BO89" i="1"/>
  <c r="BM671" i="1"/>
  <c r="BO90" i="1" l="1"/>
  <c r="BN90" i="1"/>
  <c r="BM672" i="1"/>
  <c r="BN91" i="1" l="1"/>
  <c r="BO91" i="1"/>
  <c r="BM673" i="1"/>
  <c r="BO92" i="1" l="1"/>
  <c r="BN92" i="1"/>
  <c r="BM674" i="1"/>
  <c r="BN93" i="1" l="1"/>
  <c r="BO93" i="1"/>
  <c r="BM675" i="1"/>
  <c r="BO94" i="1" l="1"/>
  <c r="BN94" i="1"/>
  <c r="BM676" i="1"/>
  <c r="BN95" i="1" l="1"/>
  <c r="BO95" i="1"/>
  <c r="BM677" i="1"/>
  <c r="BO96" i="1" l="1"/>
  <c r="BN96" i="1"/>
  <c r="BM678" i="1"/>
  <c r="BN97" i="1" l="1"/>
  <c r="BO97" i="1"/>
  <c r="BM679" i="1"/>
  <c r="BO98" i="1" l="1"/>
  <c r="BN98" i="1"/>
  <c r="BM680" i="1"/>
  <c r="BN99" i="1" l="1"/>
  <c r="BO99" i="1"/>
  <c r="BM681" i="1"/>
  <c r="BO100" i="1" l="1"/>
  <c r="BN100" i="1"/>
  <c r="BM682" i="1"/>
  <c r="BN101" i="1" l="1"/>
  <c r="BO101" i="1"/>
  <c r="BM683" i="1"/>
  <c r="BO102" i="1" l="1"/>
  <c r="BN102" i="1"/>
  <c r="BM684" i="1"/>
  <c r="BN103" i="1" l="1"/>
  <c r="BO103" i="1"/>
  <c r="BM685" i="1"/>
  <c r="BO104" i="1" l="1"/>
  <c r="BN104" i="1"/>
  <c r="BM686" i="1"/>
  <c r="BN105" i="1" l="1"/>
  <c r="BO105" i="1"/>
  <c r="BM687" i="1"/>
  <c r="BO106" i="1" l="1"/>
  <c r="BN106" i="1"/>
  <c r="BM688" i="1"/>
  <c r="BN107" i="1" l="1"/>
  <c r="BO107" i="1"/>
  <c r="BM689" i="1"/>
  <c r="BO108" i="1" l="1"/>
  <c r="BN108" i="1"/>
  <c r="BM690" i="1"/>
  <c r="BN109" i="1" l="1"/>
  <c r="BO109" i="1"/>
  <c r="BM691" i="1"/>
  <c r="BO110" i="1" l="1"/>
  <c r="BN110" i="1"/>
  <c r="BM692" i="1"/>
  <c r="BN111" i="1" l="1"/>
  <c r="BO111" i="1"/>
  <c r="BM693" i="1"/>
  <c r="BO112" i="1" l="1"/>
  <c r="BN112" i="1"/>
  <c r="BM694" i="1"/>
  <c r="BN113" i="1" l="1"/>
  <c r="BO113" i="1"/>
  <c r="BM695" i="1"/>
  <c r="BO114" i="1" l="1"/>
  <c r="BN114" i="1"/>
  <c r="BM696" i="1"/>
  <c r="BN115" i="1" l="1"/>
  <c r="BO115" i="1"/>
  <c r="BM697" i="1"/>
  <c r="BO116" i="1" l="1"/>
  <c r="BN116" i="1"/>
  <c r="BM698" i="1"/>
  <c r="BN117" i="1" l="1"/>
  <c r="BO117" i="1"/>
  <c r="BM699" i="1"/>
  <c r="BO118" i="1" l="1"/>
  <c r="BN118" i="1"/>
  <c r="BM700" i="1"/>
  <c r="BN119" i="1" l="1"/>
  <c r="BO119" i="1"/>
  <c r="BM701" i="1"/>
  <c r="BO120" i="1" l="1"/>
  <c r="BN120" i="1"/>
  <c r="BM702" i="1"/>
  <c r="BN121" i="1" l="1"/>
  <c r="BO121" i="1"/>
  <c r="BM703" i="1"/>
  <c r="BO122" i="1" l="1"/>
  <c r="BN122" i="1"/>
  <c r="BM704" i="1"/>
  <c r="BN123" i="1" l="1"/>
  <c r="BO123" i="1"/>
  <c r="BM705" i="1"/>
  <c r="BO124" i="1" l="1"/>
  <c r="BN124" i="1"/>
  <c r="BM706" i="1"/>
  <c r="BN125" i="1" l="1"/>
  <c r="BO125" i="1"/>
  <c r="BM707" i="1"/>
  <c r="BO126" i="1" l="1"/>
  <c r="BN126" i="1"/>
  <c r="BM708" i="1"/>
  <c r="BN127" i="1" l="1"/>
  <c r="BO127" i="1"/>
  <c r="BM709" i="1"/>
  <c r="BO128" i="1" l="1"/>
  <c r="BN128" i="1"/>
  <c r="BM710" i="1"/>
  <c r="BN129" i="1" l="1"/>
  <c r="BO129" i="1"/>
  <c r="BM711" i="1"/>
  <c r="BO130" i="1" l="1"/>
  <c r="BN130" i="1"/>
  <c r="BM712" i="1"/>
  <c r="BN131" i="1" l="1"/>
  <c r="BO131" i="1"/>
  <c r="BM713" i="1"/>
  <c r="BO132" i="1" l="1"/>
  <c r="BN132" i="1"/>
  <c r="BM714" i="1"/>
  <c r="BN133" i="1" l="1"/>
  <c r="BO133" i="1"/>
  <c r="BM715" i="1"/>
  <c r="BO134" i="1" l="1"/>
  <c r="BN134" i="1"/>
  <c r="BM716" i="1"/>
  <c r="BN135" i="1" l="1"/>
  <c r="BO135" i="1"/>
  <c r="BM717" i="1"/>
  <c r="BO136" i="1" l="1"/>
  <c r="BN136" i="1"/>
  <c r="BM718" i="1"/>
  <c r="BN137" i="1" l="1"/>
  <c r="BO137" i="1"/>
  <c r="BM719" i="1"/>
  <c r="BO138" i="1" l="1"/>
  <c r="BN138" i="1"/>
  <c r="BM720" i="1"/>
  <c r="BN139" i="1" l="1"/>
  <c r="BO139" i="1"/>
  <c r="BM721" i="1"/>
  <c r="BO140" i="1" l="1"/>
  <c r="BN140" i="1"/>
  <c r="BM722" i="1"/>
  <c r="BN141" i="1" l="1"/>
  <c r="BO141" i="1"/>
  <c r="BM723" i="1"/>
  <c r="BO142" i="1" l="1"/>
  <c r="BN142" i="1"/>
  <c r="BM724" i="1"/>
  <c r="BN143" i="1" l="1"/>
  <c r="BO143" i="1"/>
  <c r="BM725" i="1"/>
  <c r="BO144" i="1" l="1"/>
  <c r="BN144" i="1"/>
  <c r="BM726" i="1"/>
  <c r="BN145" i="1" l="1"/>
  <c r="BO145" i="1"/>
  <c r="BM727" i="1"/>
  <c r="BO146" i="1" l="1"/>
  <c r="BN146" i="1"/>
  <c r="BM728" i="1"/>
  <c r="BN147" i="1" l="1"/>
  <c r="BO147" i="1"/>
  <c r="BM729" i="1"/>
  <c r="BO148" i="1" l="1"/>
  <c r="BN148" i="1"/>
  <c r="BM730" i="1"/>
  <c r="BN149" i="1" l="1"/>
  <c r="BO149" i="1"/>
  <c r="BM731" i="1"/>
  <c r="BO150" i="1" l="1"/>
  <c r="BN150" i="1"/>
  <c r="BM732" i="1"/>
  <c r="BN151" i="1" l="1"/>
  <c r="BO151" i="1"/>
  <c r="BM733" i="1"/>
  <c r="BO152" i="1" l="1"/>
  <c r="BN152" i="1"/>
  <c r="BM734" i="1"/>
  <c r="BN153" i="1" l="1"/>
  <c r="BO153" i="1"/>
  <c r="BM735" i="1"/>
  <c r="BO154" i="1" l="1"/>
  <c r="BN154" i="1"/>
  <c r="BM736" i="1"/>
  <c r="BN155" i="1" l="1"/>
  <c r="BO155" i="1"/>
  <c r="BM737" i="1"/>
  <c r="BO156" i="1" l="1"/>
  <c r="BN156" i="1"/>
  <c r="BM738" i="1"/>
  <c r="BN157" i="1" l="1"/>
  <c r="BO157" i="1"/>
  <c r="BM739" i="1"/>
  <c r="BO158" i="1" l="1"/>
  <c r="BN158" i="1"/>
  <c r="BM740" i="1"/>
  <c r="BN159" i="1" l="1"/>
  <c r="BO159" i="1"/>
  <c r="BM741" i="1"/>
  <c r="BO160" i="1" l="1"/>
  <c r="BN160" i="1"/>
  <c r="BM742" i="1"/>
  <c r="BN161" i="1" l="1"/>
  <c r="BO161" i="1"/>
  <c r="BM743" i="1"/>
  <c r="BO162" i="1" l="1"/>
  <c r="BN162" i="1"/>
  <c r="BM744" i="1"/>
  <c r="BN163" i="1" l="1"/>
  <c r="BO163" i="1"/>
  <c r="BM745" i="1"/>
  <c r="BO164" i="1" l="1"/>
  <c r="BN164" i="1"/>
  <c r="BM746" i="1"/>
  <c r="BN165" i="1" l="1"/>
  <c r="BO165" i="1"/>
  <c r="BM747" i="1"/>
  <c r="BO166" i="1" l="1"/>
  <c r="BN166" i="1"/>
  <c r="BM748" i="1"/>
  <c r="BN167" i="1" l="1"/>
  <c r="BO167" i="1"/>
  <c r="BM749" i="1"/>
  <c r="BO168" i="1" l="1"/>
  <c r="BN168" i="1"/>
  <c r="BM750" i="1"/>
  <c r="BN169" i="1" l="1"/>
  <c r="BO169" i="1"/>
  <c r="BM751" i="1"/>
  <c r="BO170" i="1" l="1"/>
  <c r="BN170" i="1"/>
  <c r="BM752" i="1"/>
  <c r="BN171" i="1" l="1"/>
  <c r="BO171" i="1"/>
  <c r="BM753" i="1"/>
  <c r="BO172" i="1" l="1"/>
  <c r="BN172" i="1"/>
  <c r="BM754" i="1"/>
  <c r="BN173" i="1" l="1"/>
  <c r="BO173" i="1"/>
  <c r="BM755" i="1"/>
  <c r="BO174" i="1" l="1"/>
  <c r="BN174" i="1"/>
  <c r="BM756" i="1"/>
  <c r="BN175" i="1" l="1"/>
  <c r="BO175" i="1"/>
  <c r="BM757" i="1"/>
  <c r="BO176" i="1" l="1"/>
  <c r="BN176" i="1"/>
  <c r="BM758" i="1"/>
  <c r="BN177" i="1" l="1"/>
  <c r="BO177" i="1"/>
  <c r="BM759" i="1"/>
  <c r="BO178" i="1" l="1"/>
  <c r="BN178" i="1"/>
  <c r="BM760" i="1"/>
  <c r="BN179" i="1" l="1"/>
  <c r="BO179" i="1"/>
  <c r="BM761" i="1"/>
  <c r="BO180" i="1" l="1"/>
  <c r="BN180" i="1"/>
  <c r="BM762" i="1"/>
  <c r="BN181" i="1" l="1"/>
  <c r="BO181" i="1"/>
  <c r="BM763" i="1"/>
  <c r="BO182" i="1" l="1"/>
  <c r="BN182" i="1"/>
  <c r="BM764" i="1"/>
  <c r="BN183" i="1" l="1"/>
  <c r="BO183" i="1"/>
  <c r="BM765" i="1"/>
  <c r="BO184" i="1" l="1"/>
  <c r="BN184" i="1"/>
  <c r="BM766" i="1"/>
  <c r="BN185" i="1" l="1"/>
  <c r="BO185" i="1"/>
  <c r="BM767" i="1"/>
  <c r="BO186" i="1" l="1"/>
  <c r="BN186" i="1"/>
  <c r="BM768" i="1"/>
  <c r="BN187" i="1" l="1"/>
  <c r="BO187" i="1"/>
  <c r="BM769" i="1"/>
  <c r="BO188" i="1" l="1"/>
  <c r="BN188" i="1"/>
  <c r="BM770" i="1"/>
  <c r="BN189" i="1" l="1"/>
  <c r="BO189" i="1"/>
  <c r="BM771" i="1"/>
  <c r="BO190" i="1" l="1"/>
  <c r="BN190" i="1"/>
  <c r="BM772" i="1"/>
  <c r="BN191" i="1" l="1"/>
  <c r="BO191" i="1"/>
  <c r="BM773" i="1"/>
  <c r="BO192" i="1" l="1"/>
  <c r="BN192" i="1"/>
  <c r="BM774" i="1"/>
  <c r="BN193" i="1" l="1"/>
  <c r="BO193" i="1"/>
  <c r="BM775" i="1"/>
  <c r="BM776" i="1" l="1"/>
  <c r="BM777" i="1" l="1"/>
  <c r="BM778" i="1" l="1"/>
  <c r="BM779" i="1" l="1"/>
  <c r="BM780" i="1" l="1"/>
  <c r="BM781" i="1" l="1"/>
  <c r="BM782" i="1" l="1"/>
  <c r="BM783" i="1" l="1"/>
  <c r="BM784" i="1" l="1"/>
  <c r="BM785" i="1" l="1"/>
  <c r="BM786" i="1" l="1"/>
  <c r="BM787" i="1" l="1"/>
  <c r="BM788" i="1" l="1"/>
  <c r="BM789" i="1" l="1"/>
  <c r="BM790" i="1" l="1"/>
  <c r="BM791" i="1" l="1"/>
  <c r="BM792" i="1" l="1"/>
  <c r="BM793" i="1" l="1"/>
  <c r="BM794" i="1" l="1"/>
  <c r="BM795" i="1" l="1"/>
  <c r="BM796" i="1" l="1"/>
  <c r="BM797" i="1" l="1"/>
  <c r="BM798" i="1" l="1"/>
  <c r="BM799" i="1" l="1"/>
  <c r="BM800" i="1" l="1"/>
  <c r="BM801" i="1" l="1"/>
  <c r="BM802" i="1" l="1"/>
  <c r="BM803" i="1" l="1"/>
  <c r="BM804" i="1" l="1"/>
  <c r="BM805" i="1" l="1"/>
  <c r="BM806" i="1" l="1"/>
  <c r="BM807" i="1" l="1"/>
  <c r="BM808" i="1" l="1"/>
  <c r="BM809" i="1" l="1"/>
  <c r="BM810" i="1" l="1"/>
  <c r="BM811" i="1" l="1"/>
  <c r="BM812" i="1" l="1"/>
  <c r="BM813" i="1" l="1"/>
  <c r="BM814" i="1" l="1"/>
  <c r="BM815" i="1" l="1"/>
  <c r="BM816" i="1" l="1"/>
  <c r="BM817" i="1" l="1"/>
  <c r="BM818" i="1" l="1"/>
  <c r="BM819" i="1" l="1"/>
  <c r="BM820" i="1" l="1"/>
  <c r="BM821" i="1" l="1"/>
  <c r="BM822" i="1" l="1"/>
  <c r="BM823" i="1" l="1"/>
  <c r="BM824" i="1" l="1"/>
  <c r="BM825" i="1" l="1"/>
  <c r="BM826" i="1" l="1"/>
  <c r="BM827" i="1" l="1"/>
  <c r="BM828" i="1" l="1"/>
  <c r="BM829" i="1" l="1"/>
  <c r="BM830" i="1" l="1"/>
  <c r="BM831" i="1" l="1"/>
  <c r="BM832" i="1" l="1"/>
  <c r="BM833" i="1" l="1"/>
  <c r="BM834" i="1" l="1"/>
  <c r="BM835" i="1" l="1"/>
  <c r="BM836" i="1" l="1"/>
  <c r="BM837" i="1" l="1"/>
  <c r="BM838" i="1" l="1"/>
  <c r="BM839" i="1" l="1"/>
  <c r="BM840" i="1" l="1"/>
  <c r="BM841" i="1" l="1"/>
  <c r="BM842" i="1" l="1"/>
  <c r="BM843" i="1" l="1"/>
  <c r="BM844" i="1" l="1"/>
  <c r="BM845" i="1" l="1"/>
  <c r="BM846" i="1" l="1"/>
  <c r="BM847" i="1" l="1"/>
  <c r="BM848" i="1" l="1"/>
  <c r="BM849" i="1" l="1"/>
  <c r="BM850" i="1" l="1"/>
  <c r="BM851" i="1" l="1"/>
  <c r="BM852" i="1" l="1"/>
  <c r="BM853" i="1" l="1"/>
  <c r="BM854" i="1" l="1"/>
  <c r="BM855" i="1" l="1"/>
  <c r="BM856" i="1" l="1"/>
  <c r="BM857" i="1" l="1"/>
  <c r="BM858" i="1" l="1"/>
  <c r="BM859" i="1" l="1"/>
  <c r="BM860" i="1" l="1"/>
  <c r="BM861" i="1" l="1"/>
  <c r="BM862" i="1" l="1"/>
  <c r="BM863" i="1" l="1"/>
  <c r="BM864" i="1" l="1"/>
  <c r="BM865" i="1" l="1"/>
  <c r="BM866" i="1" l="1"/>
  <c r="BM867" i="1" l="1"/>
  <c r="BM868" i="1" l="1"/>
  <c r="BM869" i="1" l="1"/>
  <c r="BM870" i="1" l="1"/>
  <c r="BM871" i="1" l="1"/>
  <c r="BM872" i="1" l="1"/>
  <c r="BM873" i="1" l="1"/>
  <c r="BM874" i="1" l="1"/>
  <c r="BM875" i="1" l="1"/>
  <c r="BM876" i="1" l="1"/>
  <c r="BM877" i="1" l="1"/>
  <c r="BM878" i="1" l="1"/>
  <c r="BM879" i="1" l="1"/>
  <c r="BM880" i="1" l="1"/>
  <c r="BM881" i="1" l="1"/>
  <c r="BM882" i="1" l="1"/>
  <c r="BM883" i="1" l="1"/>
  <c r="BM884" i="1" l="1"/>
  <c r="BM885" i="1" l="1"/>
  <c r="BM886" i="1" l="1"/>
  <c r="BM887" i="1" l="1"/>
  <c r="BM888" i="1" l="1"/>
  <c r="BM889" i="1" l="1"/>
  <c r="BM890" i="1" l="1"/>
  <c r="BM891" i="1" l="1"/>
  <c r="BM892" i="1" l="1"/>
  <c r="BM893" i="1" l="1"/>
  <c r="BM894" i="1" l="1"/>
  <c r="BM895" i="1" l="1"/>
  <c r="BM896" i="1" l="1"/>
  <c r="BM897" i="1" l="1"/>
  <c r="BM898" i="1" l="1"/>
  <c r="BM899" i="1" l="1"/>
  <c r="BM900" i="1" l="1"/>
  <c r="BM901" i="1" l="1"/>
  <c r="BM902" i="1" l="1"/>
  <c r="BM903" i="1" l="1"/>
  <c r="BM904" i="1" l="1"/>
  <c r="BM905" i="1" l="1"/>
  <c r="BM906" i="1" l="1"/>
  <c r="BM907" i="1" l="1"/>
  <c r="BM908" i="1" l="1"/>
  <c r="BM909" i="1" l="1"/>
  <c r="BM910" i="1" l="1"/>
  <c r="BM911" i="1" l="1"/>
  <c r="BM912" i="1" l="1"/>
  <c r="BM913" i="1" l="1"/>
  <c r="BM914" i="1" l="1"/>
  <c r="BM915" i="1" l="1"/>
  <c r="BM916" i="1" l="1"/>
  <c r="BM917" i="1" l="1"/>
  <c r="BM918" i="1" l="1"/>
  <c r="BM919" i="1" l="1"/>
  <c r="BM920" i="1" l="1"/>
  <c r="BM921" i="1" l="1"/>
  <c r="BM922" i="1" l="1"/>
  <c r="BM923" i="1" l="1"/>
  <c r="BM924" i="1" l="1"/>
  <c r="BM925" i="1" l="1"/>
  <c r="BM926" i="1" l="1"/>
  <c r="BM927" i="1" l="1"/>
  <c r="BM928" i="1" l="1"/>
  <c r="BM929" i="1" l="1"/>
  <c r="BM930" i="1" l="1"/>
  <c r="BM931" i="1" l="1"/>
  <c r="BM932" i="1" l="1"/>
  <c r="BM933" i="1" l="1"/>
  <c r="BM934" i="1" l="1"/>
  <c r="BM935" i="1" l="1"/>
  <c r="BM936" i="1" l="1"/>
  <c r="BM937" i="1" l="1"/>
  <c r="BM938" i="1" l="1"/>
  <c r="BM939" i="1" l="1"/>
  <c r="BM940" i="1" l="1"/>
  <c r="BM941" i="1" l="1"/>
  <c r="BM942" i="1" l="1"/>
  <c r="BM943" i="1" l="1"/>
  <c r="BM944" i="1" l="1"/>
  <c r="BM945" i="1" l="1"/>
  <c r="BM946" i="1" l="1"/>
  <c r="BM947" i="1" l="1"/>
  <c r="BM948" i="1" l="1"/>
  <c r="BM949" i="1" l="1"/>
  <c r="BM950" i="1" l="1"/>
  <c r="BM951" i="1" l="1"/>
  <c r="BM952" i="1" l="1"/>
  <c r="BM953" i="1" l="1"/>
  <c r="BM954" i="1" l="1"/>
  <c r="BM955" i="1" l="1"/>
  <c r="BM956" i="1" l="1"/>
  <c r="BM957" i="1" l="1"/>
  <c r="BM958" i="1" l="1"/>
  <c r="BM959" i="1" l="1"/>
  <c r="BM960" i="1" l="1"/>
  <c r="BM961" i="1" l="1"/>
  <c r="BM962" i="1" l="1"/>
  <c r="BM963" i="1" l="1"/>
  <c r="BM964" i="1" l="1"/>
  <c r="BM965" i="1" l="1"/>
  <c r="BM966" i="1" l="1"/>
  <c r="BM967" i="1" l="1"/>
  <c r="BM968" i="1" l="1"/>
  <c r="BM969" i="1" l="1"/>
  <c r="BM970" i="1" l="1"/>
  <c r="BM971" i="1" l="1"/>
  <c r="BM972" i="1" l="1"/>
  <c r="BM973" i="1" l="1"/>
  <c r="BM974" i="1" l="1"/>
  <c r="BM975" i="1" l="1"/>
  <c r="BM976" i="1" l="1"/>
  <c r="BM977" i="1" l="1"/>
  <c r="BM978" i="1" l="1"/>
  <c r="BM979" i="1" l="1"/>
  <c r="BM980" i="1" l="1"/>
  <c r="BM981" i="1" l="1"/>
  <c r="BM982" i="1" l="1"/>
  <c r="BM983" i="1" l="1"/>
  <c r="BM984" i="1" l="1"/>
  <c r="BM985" i="1" l="1"/>
  <c r="BM986" i="1" l="1"/>
  <c r="BM987" i="1" l="1"/>
  <c r="BM988" i="1" l="1"/>
  <c r="BM989" i="1" l="1"/>
  <c r="BM990" i="1" l="1"/>
  <c r="BM991" i="1" l="1"/>
  <c r="BM992" i="1" l="1"/>
  <c r="BM993" i="1" l="1"/>
  <c r="BM994" i="1" l="1"/>
  <c r="BM995" i="1" l="1"/>
  <c r="BM996" i="1" l="1"/>
  <c r="BM997" i="1" l="1"/>
  <c r="BM998" i="1" l="1"/>
  <c r="BM999" i="1" l="1"/>
  <c r="BM1000" i="1" l="1"/>
  <c r="BM1001" i="1" l="1"/>
  <c r="BM1002" i="1" l="1"/>
  <c r="BM1003" i="1" l="1"/>
  <c r="BM1004" i="1" l="1"/>
  <c r="E5" i="1" l="1"/>
  <c r="BE6" i="1" s="1"/>
  <c r="D6" i="1" s="1"/>
  <c r="BF6" i="1" l="1"/>
  <c r="BH6" i="1" l="1"/>
  <c r="BG6" i="1"/>
  <c r="AG7" i="1" s="1"/>
  <c r="BI6" i="1"/>
  <c r="BC7" i="1" l="1"/>
  <c r="AR7" i="1"/>
  <c r="AS7" i="1" s="1"/>
  <c r="BD7" i="1"/>
  <c r="C6" i="1"/>
  <c r="AH7" i="1"/>
  <c r="BE7" i="1" l="1"/>
  <c r="BF7" i="1" l="1"/>
  <c r="BH7" i="1" s="1"/>
  <c r="D7" i="1"/>
  <c r="BG7" i="1"/>
  <c r="AG8" i="1" s="1"/>
  <c r="BC8" i="1" l="1"/>
  <c r="BD8" i="1" s="1"/>
  <c r="AR8" i="1"/>
  <c r="AS8" i="1" s="1"/>
  <c r="BI7" i="1"/>
  <c r="C7" i="1"/>
  <c r="AH8" i="1" l="1"/>
  <c r="BE8" i="1"/>
  <c r="D8" i="1" s="1"/>
  <c r="BF8" i="1" l="1"/>
  <c r="BH8" i="1" l="1"/>
  <c r="BI8" i="1"/>
  <c r="BG8" i="1"/>
  <c r="AG9" i="1" s="1"/>
  <c r="BC9" i="1" l="1"/>
  <c r="AR9" i="1"/>
  <c r="AS9" i="1" s="1"/>
  <c r="BD9" i="1"/>
  <c r="C8" i="1"/>
  <c r="AH9" i="1" l="1"/>
  <c r="BE9" i="1" l="1"/>
  <c r="D9" i="1" s="1"/>
  <c r="BF9" i="1" l="1"/>
  <c r="BI9" i="1" l="1"/>
  <c r="BH9" i="1"/>
  <c r="BG9" i="1"/>
  <c r="AG10" i="1" l="1"/>
  <c r="AR10" i="1"/>
  <c r="AS10" i="1" s="1"/>
  <c r="BC10" i="1"/>
  <c r="BD10" i="1" s="1"/>
  <c r="C9" i="1"/>
  <c r="BE10" i="1" l="1"/>
  <c r="D10" i="1" s="1"/>
  <c r="AH10" i="1" l="1"/>
  <c r="BF10" i="1"/>
  <c r="BH10" i="1" l="1"/>
  <c r="BG10" i="1"/>
  <c r="BI10" i="1"/>
  <c r="AG11" i="1" l="1"/>
  <c r="BC11" i="1"/>
  <c r="BD11" i="1" s="1"/>
  <c r="AR11" i="1"/>
  <c r="AS11" i="1" s="1"/>
  <c r="C10" i="1"/>
  <c r="AH11" i="1" l="1"/>
  <c r="BE11" i="1" l="1"/>
  <c r="D11" i="1" s="1"/>
  <c r="BF11" i="1" l="1"/>
  <c r="BH11" i="1" s="1"/>
  <c r="BI11" i="1" l="1"/>
  <c r="BG11" i="1"/>
  <c r="AG12" i="1" s="1"/>
  <c r="BC12" i="1" l="1"/>
  <c r="AR12" i="1"/>
  <c r="AS12" i="1" s="1"/>
  <c r="BD12" i="1"/>
  <c r="C11" i="1"/>
  <c r="AH12" i="1" l="1"/>
  <c r="BE12" i="1"/>
  <c r="BF12" i="1" l="1"/>
  <c r="BH12" i="1" s="1"/>
  <c r="D12" i="1"/>
  <c r="BI12" i="1" l="1"/>
  <c r="BG12" i="1"/>
  <c r="AG13" i="1" s="1"/>
  <c r="C12" i="1" l="1"/>
  <c r="AR13" i="1"/>
  <c r="AS13" i="1" s="1"/>
  <c r="BC13" i="1"/>
  <c r="BD13" i="1" s="1"/>
  <c r="AH13" i="1"/>
  <c r="BE13" i="1" l="1"/>
  <c r="BF13" i="1" s="1"/>
  <c r="D13" i="1"/>
  <c r="BG13" i="1" l="1"/>
  <c r="BH13" i="1"/>
  <c r="BC14" i="1" s="1"/>
  <c r="BI13" i="1"/>
  <c r="AG14" i="1" l="1"/>
  <c r="AR14" i="1"/>
  <c r="AS14" i="1" s="1"/>
  <c r="C13" i="1"/>
  <c r="BD14" i="1"/>
  <c r="AH14" i="1" l="1"/>
  <c r="BE14" i="1"/>
  <c r="BF14" i="1" l="1"/>
  <c r="BI14" i="1" s="1"/>
  <c r="D14" i="1"/>
  <c r="BM15" i="1"/>
  <c r="E14" i="1" s="1"/>
  <c r="BG14" i="1" l="1"/>
  <c r="BH14" i="1"/>
  <c r="BM16" i="1"/>
  <c r="E15" i="1" s="1"/>
  <c r="BC15" i="1" l="1"/>
  <c r="AG15" i="1"/>
  <c r="AR15" i="1"/>
  <c r="AS15" i="1" s="1"/>
  <c r="C14" i="1"/>
  <c r="BM17" i="1"/>
  <c r="E16" i="1" s="1"/>
  <c r="BM18" i="1" l="1"/>
  <c r="E17" i="1" s="1"/>
  <c r="BD15" i="1"/>
  <c r="BM19" i="1" l="1"/>
  <c r="E18" i="1" s="1"/>
  <c r="AH15" i="1"/>
  <c r="BM20" i="1" l="1"/>
  <c r="E19" i="1" s="1"/>
  <c r="BE15" i="1"/>
  <c r="D15" i="1" s="1"/>
  <c r="BM21" i="1" l="1"/>
  <c r="E20" i="1" s="1"/>
  <c r="BF15" i="1"/>
  <c r="BG15" i="1" l="1"/>
  <c r="BI15" i="1"/>
  <c r="BH15" i="1"/>
  <c r="AG16" i="1" l="1"/>
  <c r="AR16" i="1"/>
  <c r="AS16" i="1" s="1"/>
  <c r="BC16" i="1"/>
  <c r="C15" i="1"/>
  <c r="BM22" i="1"/>
  <c r="E21" i="1" s="1"/>
  <c r="BD16" i="1" l="1"/>
  <c r="AH16" i="1" l="1"/>
  <c r="BE16" i="1"/>
  <c r="BF16" i="1" l="1"/>
  <c r="BH16" i="1" s="1"/>
  <c r="D16" i="1"/>
  <c r="BI16" i="1" l="1"/>
  <c r="BG16" i="1"/>
  <c r="AG17" i="1" s="1"/>
  <c r="C16" i="1" l="1"/>
  <c r="AR17" i="1"/>
  <c r="AS17" i="1" s="1"/>
  <c r="BC17" i="1"/>
  <c r="BD17" i="1" s="1"/>
  <c r="AH17" i="1" l="1"/>
  <c r="BE17" i="1" l="1"/>
  <c r="D17" i="1" s="1"/>
  <c r="BF17" i="1" l="1"/>
  <c r="BI17" i="1" s="1"/>
  <c r="BH17" i="1" l="1"/>
  <c r="BG17" i="1"/>
  <c r="AG18" i="1" s="1"/>
  <c r="BC18" i="1" l="1"/>
  <c r="AR18" i="1"/>
  <c r="AS18" i="1" s="1"/>
  <c r="C17" i="1"/>
  <c r="BD18" i="1" l="1"/>
  <c r="AH18" i="1" l="1"/>
  <c r="BE18" i="1"/>
  <c r="D18" i="1" s="1"/>
  <c r="BF18" i="1" l="1"/>
  <c r="BI18" i="1" s="1"/>
  <c r="BH18" i="1" l="1"/>
  <c r="BG18" i="1"/>
  <c r="AG19" i="1" l="1"/>
  <c r="BC19" i="1"/>
  <c r="AR19" i="1"/>
  <c r="AS19" i="1" s="1"/>
  <c r="C18" i="1"/>
  <c r="BD19" i="1" l="1"/>
  <c r="AH19" i="1"/>
  <c r="BE19" i="1" l="1"/>
  <c r="D19" i="1" s="1"/>
  <c r="BF19" i="1" l="1"/>
  <c r="BI19" i="1" s="1"/>
  <c r="BH19" i="1" l="1"/>
  <c r="BG19" i="1"/>
  <c r="AR20" i="1" l="1"/>
  <c r="AG20" i="1"/>
  <c r="BC20" i="1"/>
  <c r="C19" i="1"/>
  <c r="AS20" i="1"/>
  <c r="BD20" i="1" l="1"/>
  <c r="AH20" i="1" l="1"/>
  <c r="BE20" i="1"/>
  <c r="BF20" i="1" l="1"/>
  <c r="BG20" i="1" s="1"/>
  <c r="D20" i="1"/>
  <c r="BI20" i="1"/>
  <c r="BH20" i="1" l="1"/>
  <c r="AR21" i="1" s="1"/>
  <c r="AG21" i="1" l="1"/>
  <c r="AS21" i="1"/>
  <c r="BC21" i="1"/>
  <c r="BD21" i="1" s="1"/>
  <c r="C20" i="1"/>
  <c r="AH21" i="1" l="1"/>
  <c r="BE21" i="1" l="1"/>
  <c r="BF21" i="1" l="1"/>
  <c r="BI21" i="1" s="1"/>
  <c r="D21" i="1"/>
  <c r="BG21" i="1" l="1"/>
  <c r="BH21" i="1"/>
  <c r="AG22" i="1" l="1"/>
  <c r="AR22" i="1"/>
  <c r="AS22" i="1" s="1"/>
  <c r="BC22" i="1"/>
  <c r="BD22" i="1" s="1"/>
  <c r="C21" i="1"/>
  <c r="AH22" i="1" l="1"/>
  <c r="BE22" i="1"/>
  <c r="BF22" i="1" l="1"/>
  <c r="BH22" i="1" s="1"/>
  <c r="D22" i="1"/>
  <c r="BG22" i="1"/>
  <c r="AG23" i="1" s="1"/>
  <c r="BC23" i="1" l="1"/>
  <c r="AR23" i="1"/>
  <c r="AS23" i="1" s="1"/>
  <c r="C22" i="1"/>
  <c r="BI22" i="1"/>
  <c r="BD23" i="1" l="1"/>
  <c r="AC14" i="1" l="1"/>
  <c r="AC15" i="1" s="1"/>
  <c r="AC16" i="1" s="1"/>
  <c r="AC17" i="1" s="1"/>
  <c r="AC18" i="1" s="1"/>
  <c r="AC19" i="1" s="1"/>
  <c r="AC20" i="1" s="1"/>
  <c r="AC21" i="1" s="1"/>
  <c r="AC22" i="1" l="1"/>
  <c r="AC23" i="1" l="1"/>
  <c r="AC24" i="1" s="1"/>
  <c r="AC25" i="1" s="1"/>
  <c r="AC26" i="1" s="1"/>
  <c r="AC27" i="1" s="1"/>
  <c r="AC28" i="1" s="1"/>
  <c r="AC29" i="1" s="1"/>
  <c r="AC30" i="1" s="1"/>
  <c r="AC31" i="1" s="1"/>
  <c r="BM23" i="1" l="1"/>
  <c r="E22" i="1" s="1"/>
  <c r="AC32" i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BM32" i="1"/>
  <c r="E31" i="1" s="1"/>
  <c r="BM33" i="1"/>
  <c r="E32" i="1" s="1"/>
  <c r="AH23" i="1" l="1"/>
  <c r="BE23" i="1"/>
  <c r="D23" i="1" s="1"/>
  <c r="BM24" i="1"/>
  <c r="E23" i="1" s="1"/>
  <c r="AC50" i="1"/>
  <c r="AC51" i="1" s="1"/>
  <c r="AC52" i="1" s="1"/>
  <c r="AC53" i="1" s="1"/>
  <c r="AC54" i="1" s="1"/>
  <c r="AC55" i="1" s="1"/>
  <c r="AC56" i="1" s="1"/>
  <c r="AC57" i="1" s="1"/>
  <c r="AC58" i="1" s="1"/>
  <c r="BM34" i="1"/>
  <c r="E33" i="1" s="1"/>
  <c r="BM25" i="1" l="1"/>
  <c r="E24" i="1" s="1"/>
  <c r="BF23" i="1"/>
  <c r="AC59" i="1"/>
  <c r="AC60" i="1" s="1"/>
  <c r="AC61" i="1" s="1"/>
  <c r="AC62" i="1" s="1"/>
  <c r="AC63" i="1" s="1"/>
  <c r="AC64" i="1" s="1"/>
  <c r="AC65" i="1" s="1"/>
  <c r="AC66" i="1" s="1"/>
  <c r="AC67" i="1" s="1"/>
  <c r="BM35" i="1"/>
  <c r="E34" i="1" s="1"/>
  <c r="AC68" i="1" l="1"/>
  <c r="AC69" i="1" s="1"/>
  <c r="AC70" i="1" s="1"/>
  <c r="AC71" i="1" s="1"/>
  <c r="AC72" i="1" s="1"/>
  <c r="AC73" i="1" s="1"/>
  <c r="AC74" i="1" s="1"/>
  <c r="AC75" i="1" s="1"/>
  <c r="AC76" i="1" s="1"/>
  <c r="BH23" i="1"/>
  <c r="BG23" i="1"/>
  <c r="BI23" i="1"/>
  <c r="BM26" i="1"/>
  <c r="E25" i="1" s="1"/>
  <c r="BM36" i="1"/>
  <c r="E35" i="1" s="1"/>
  <c r="AG24" i="1" l="1"/>
  <c r="AH24" i="1" s="1"/>
  <c r="AR24" i="1"/>
  <c r="BC24" i="1"/>
  <c r="BD24" i="1" s="1"/>
  <c r="C23" i="1"/>
  <c r="AC77" i="1"/>
  <c r="AC78" i="1" s="1"/>
  <c r="AC79" i="1" s="1"/>
  <c r="AC80" i="1" s="1"/>
  <c r="AC81" i="1" s="1"/>
  <c r="AC82" i="1" s="1"/>
  <c r="AC83" i="1" s="1"/>
  <c r="AC84" i="1" s="1"/>
  <c r="AC85" i="1" s="1"/>
  <c r="BM27" i="1"/>
  <c r="E26" i="1" s="1"/>
  <c r="BM37" i="1"/>
  <c r="E36" i="1" s="1"/>
  <c r="AC86" i="1" l="1"/>
  <c r="AC87" i="1" s="1"/>
  <c r="AC88" i="1" s="1"/>
  <c r="AC89" i="1" s="1"/>
  <c r="AC90" i="1" s="1"/>
  <c r="AC91" i="1" s="1"/>
  <c r="AC92" i="1" s="1"/>
  <c r="AC93" i="1" s="1"/>
  <c r="AC94" i="1" s="1"/>
  <c r="AS24" i="1"/>
  <c r="BE24" i="1"/>
  <c r="D24" i="1" s="1"/>
  <c r="BM28" i="1"/>
  <c r="E27" i="1" s="1"/>
  <c r="BM38" i="1"/>
  <c r="E37" i="1" s="1"/>
  <c r="AC95" i="1" l="1"/>
  <c r="AC96" i="1" s="1"/>
  <c r="AC97" i="1" s="1"/>
  <c r="AC98" i="1" s="1"/>
  <c r="AC99" i="1" s="1"/>
  <c r="AC100" i="1" s="1"/>
  <c r="AC101" i="1" s="1"/>
  <c r="AC102" i="1" s="1"/>
  <c r="AC103" i="1" s="1"/>
  <c r="BM29" i="1"/>
  <c r="E28" i="1" s="1"/>
  <c r="BF24" i="1"/>
  <c r="BM39" i="1"/>
  <c r="E38" i="1" s="1"/>
  <c r="AC104" i="1" l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BI24" i="1"/>
  <c r="BG24" i="1"/>
  <c r="BH24" i="1"/>
  <c r="BM31" i="1"/>
  <c r="E30" i="1" s="1"/>
  <c r="BM30" i="1"/>
  <c r="E29" i="1" s="1"/>
  <c r="BM40" i="1"/>
  <c r="E39" i="1" s="1"/>
  <c r="AG25" i="1" l="1"/>
  <c r="AH25" i="1" s="1"/>
  <c r="AR25" i="1"/>
  <c r="BC25" i="1"/>
  <c r="BD25" i="1" s="1"/>
  <c r="C24" i="1"/>
  <c r="AC122" i="1"/>
  <c r="AC123" i="1" s="1"/>
  <c r="AC124" i="1" s="1"/>
  <c r="AC125" i="1" s="1"/>
  <c r="AC126" i="1" s="1"/>
  <c r="AC127" i="1" s="1"/>
  <c r="AC128" i="1" s="1"/>
  <c r="AC129" i="1" s="1"/>
  <c r="AC130" i="1" s="1"/>
  <c r="BM41" i="1"/>
  <c r="E40" i="1" s="1"/>
  <c r="AC131" i="1" l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S25" i="1"/>
  <c r="BE25" i="1"/>
  <c r="D25" i="1" s="1"/>
  <c r="BM42" i="1"/>
  <c r="E41" i="1" s="1"/>
  <c r="AC149" i="1" l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BF25" i="1"/>
  <c r="BM43" i="1"/>
  <c r="E42" i="1" s="1"/>
  <c r="AC167" i="1" l="1"/>
  <c r="AC168" i="1" s="1"/>
  <c r="AC169" i="1" s="1"/>
  <c r="AC170" i="1" s="1"/>
  <c r="AC171" i="1" s="1"/>
  <c r="AC172" i="1" s="1"/>
  <c r="AC173" i="1" s="1"/>
  <c r="AC174" i="1" s="1"/>
  <c r="AC175" i="1" s="1"/>
  <c r="BI25" i="1"/>
  <c r="BG25" i="1"/>
  <c r="BH25" i="1"/>
  <c r="BM44" i="1"/>
  <c r="E43" i="1" s="1"/>
  <c r="AR26" i="1" l="1"/>
  <c r="AG26" i="1"/>
  <c r="AH26" i="1" s="1"/>
  <c r="BC26" i="1"/>
  <c r="C25" i="1"/>
  <c r="AC176" i="1"/>
  <c r="AC177" i="1" s="1"/>
  <c r="AC178" i="1" s="1"/>
  <c r="AC179" i="1" s="1"/>
  <c r="AC180" i="1" s="1"/>
  <c r="AC181" i="1" s="1"/>
  <c r="AC182" i="1" s="1"/>
  <c r="AC183" i="1" s="1"/>
  <c r="AC184" i="1" s="1"/>
  <c r="BD26" i="1"/>
  <c r="BM45" i="1"/>
  <c r="E44" i="1" s="1"/>
  <c r="AC185" i="1" l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C313" i="1" s="1"/>
  <c r="AC314" i="1" s="1"/>
  <c r="AC315" i="1" s="1"/>
  <c r="AC316" i="1" s="1"/>
  <c r="AC317" i="1" s="1"/>
  <c r="AC318" i="1" s="1"/>
  <c r="AC319" i="1" s="1"/>
  <c r="AC320" i="1" s="1"/>
  <c r="AC321" i="1" s="1"/>
  <c r="AC322" i="1" s="1"/>
  <c r="AC323" i="1" s="1"/>
  <c r="AC324" i="1" s="1"/>
  <c r="AC325" i="1" s="1"/>
  <c r="AC326" i="1" s="1"/>
  <c r="AC327" i="1" s="1"/>
  <c r="AC328" i="1" s="1"/>
  <c r="AC329" i="1" s="1"/>
  <c r="AC330" i="1" s="1"/>
  <c r="AC331" i="1" s="1"/>
  <c r="AC332" i="1" s="1"/>
  <c r="AC333" i="1" s="1"/>
  <c r="AC334" i="1" s="1"/>
  <c r="AC335" i="1" s="1"/>
  <c r="AC336" i="1" s="1"/>
  <c r="AC337" i="1" s="1"/>
  <c r="AC338" i="1" s="1"/>
  <c r="AC339" i="1" s="1"/>
  <c r="AC340" i="1" s="1"/>
  <c r="AC341" i="1" s="1"/>
  <c r="AC342" i="1" s="1"/>
  <c r="AC343" i="1" s="1"/>
  <c r="AC344" i="1" s="1"/>
  <c r="AC345" i="1" s="1"/>
  <c r="AC346" i="1" s="1"/>
  <c r="AC347" i="1" s="1"/>
  <c r="AC348" i="1" s="1"/>
  <c r="AC349" i="1" s="1"/>
  <c r="AC350" i="1" s="1"/>
  <c r="AC351" i="1" s="1"/>
  <c r="AC352" i="1" s="1"/>
  <c r="AC353" i="1" s="1"/>
  <c r="AC354" i="1" s="1"/>
  <c r="AC355" i="1" s="1"/>
  <c r="AC356" i="1" s="1"/>
  <c r="AC357" i="1" s="1"/>
  <c r="AC358" i="1" s="1"/>
  <c r="AC359" i="1" s="1"/>
  <c r="AC360" i="1" s="1"/>
  <c r="AC361" i="1" s="1"/>
  <c r="AC362" i="1" s="1"/>
  <c r="AC363" i="1" s="1"/>
  <c r="AC364" i="1" s="1"/>
  <c r="AC365" i="1" s="1"/>
  <c r="AC366" i="1" s="1"/>
  <c r="AC367" i="1" s="1"/>
  <c r="AC368" i="1" s="1"/>
  <c r="AC369" i="1" s="1"/>
  <c r="AC370" i="1" s="1"/>
  <c r="AC371" i="1" s="1"/>
  <c r="AC372" i="1" s="1"/>
  <c r="AC373" i="1" s="1"/>
  <c r="AC374" i="1" s="1"/>
  <c r="AC375" i="1" s="1"/>
  <c r="AC376" i="1" s="1"/>
  <c r="AC377" i="1" s="1"/>
  <c r="AC378" i="1" s="1"/>
  <c r="AC379" i="1" s="1"/>
  <c r="AC380" i="1" s="1"/>
  <c r="AC381" i="1" s="1"/>
  <c r="AC382" i="1" s="1"/>
  <c r="AC383" i="1" s="1"/>
  <c r="AC384" i="1" s="1"/>
  <c r="AC385" i="1" s="1"/>
  <c r="AC386" i="1" s="1"/>
  <c r="AC387" i="1" s="1"/>
  <c r="AC388" i="1" s="1"/>
  <c r="AC389" i="1" s="1"/>
  <c r="AC390" i="1" s="1"/>
  <c r="AC391" i="1" s="1"/>
  <c r="AC392" i="1" s="1"/>
  <c r="AC393" i="1" s="1"/>
  <c r="AC394" i="1" s="1"/>
  <c r="AC395" i="1" s="1"/>
  <c r="AC396" i="1" s="1"/>
  <c r="AC397" i="1" s="1"/>
  <c r="AC398" i="1" s="1"/>
  <c r="AC399" i="1" s="1"/>
  <c r="AC400" i="1" s="1"/>
  <c r="AC401" i="1" s="1"/>
  <c r="AC402" i="1" s="1"/>
  <c r="AC403" i="1" s="1"/>
  <c r="AC404" i="1" s="1"/>
  <c r="AC405" i="1" s="1"/>
  <c r="AC406" i="1" s="1"/>
  <c r="AC407" i="1" s="1"/>
  <c r="AC408" i="1" s="1"/>
  <c r="AC409" i="1" s="1"/>
  <c r="AC410" i="1" s="1"/>
  <c r="AC411" i="1" s="1"/>
  <c r="AC412" i="1" s="1"/>
  <c r="AC413" i="1" s="1"/>
  <c r="AC414" i="1" s="1"/>
  <c r="AC415" i="1" s="1"/>
  <c r="AC416" i="1" s="1"/>
  <c r="AC417" i="1" s="1"/>
  <c r="AC418" i="1" s="1"/>
  <c r="AC419" i="1" s="1"/>
  <c r="AC420" i="1" s="1"/>
  <c r="AC421" i="1" s="1"/>
  <c r="AC422" i="1" s="1"/>
  <c r="AC423" i="1" s="1"/>
  <c r="AC424" i="1" s="1"/>
  <c r="AC425" i="1" s="1"/>
  <c r="AC426" i="1" s="1"/>
  <c r="AC427" i="1" s="1"/>
  <c r="AC428" i="1" s="1"/>
  <c r="AC429" i="1" s="1"/>
  <c r="AC430" i="1" s="1"/>
  <c r="AC431" i="1" s="1"/>
  <c r="AC432" i="1" s="1"/>
  <c r="AC433" i="1" s="1"/>
  <c r="AC434" i="1" s="1"/>
  <c r="AC435" i="1" s="1"/>
  <c r="AC436" i="1" s="1"/>
  <c r="AC437" i="1" s="1"/>
  <c r="AC438" i="1" s="1"/>
  <c r="AC439" i="1" s="1"/>
  <c r="AC440" i="1" s="1"/>
  <c r="AC441" i="1" s="1"/>
  <c r="AC442" i="1" s="1"/>
  <c r="AC443" i="1" s="1"/>
  <c r="AC444" i="1" s="1"/>
  <c r="AC445" i="1" s="1"/>
  <c r="AC446" i="1" s="1"/>
  <c r="AC447" i="1" s="1"/>
  <c r="AC448" i="1" s="1"/>
  <c r="AC449" i="1" s="1"/>
  <c r="AC450" i="1" s="1"/>
  <c r="AC451" i="1" s="1"/>
  <c r="AC452" i="1" s="1"/>
  <c r="AC453" i="1" s="1"/>
  <c r="AC454" i="1" s="1"/>
  <c r="AC455" i="1" s="1"/>
  <c r="AC456" i="1" s="1"/>
  <c r="AC457" i="1" s="1"/>
  <c r="AC458" i="1" s="1"/>
  <c r="AC459" i="1" s="1"/>
  <c r="AC460" i="1" s="1"/>
  <c r="AC461" i="1" s="1"/>
  <c r="AC462" i="1" s="1"/>
  <c r="AC463" i="1" s="1"/>
  <c r="AC464" i="1" s="1"/>
  <c r="AC465" i="1" s="1"/>
  <c r="AC466" i="1" s="1"/>
  <c r="AC467" i="1" s="1"/>
  <c r="AC468" i="1" s="1"/>
  <c r="AC469" i="1" s="1"/>
  <c r="AC470" i="1" s="1"/>
  <c r="AC471" i="1" s="1"/>
  <c r="AC472" i="1" s="1"/>
  <c r="AC473" i="1" s="1"/>
  <c r="AC474" i="1" s="1"/>
  <c r="AC475" i="1" s="1"/>
  <c r="AC476" i="1" s="1"/>
  <c r="AC477" i="1" s="1"/>
  <c r="AC478" i="1" s="1"/>
  <c r="AC479" i="1" s="1"/>
  <c r="AC480" i="1" s="1"/>
  <c r="AC481" i="1" s="1"/>
  <c r="AC482" i="1" s="1"/>
  <c r="AC483" i="1" s="1"/>
  <c r="AC484" i="1" s="1"/>
  <c r="AC485" i="1" s="1"/>
  <c r="AC486" i="1" s="1"/>
  <c r="AC487" i="1" s="1"/>
  <c r="AC488" i="1" s="1"/>
  <c r="AC489" i="1" s="1"/>
  <c r="AC490" i="1" s="1"/>
  <c r="AC491" i="1" s="1"/>
  <c r="AC492" i="1" s="1"/>
  <c r="AC493" i="1" s="1"/>
  <c r="AC494" i="1" s="1"/>
  <c r="AC495" i="1" s="1"/>
  <c r="AC496" i="1" s="1"/>
  <c r="AC497" i="1" s="1"/>
  <c r="AC498" i="1" s="1"/>
  <c r="AC499" i="1" s="1"/>
  <c r="AC500" i="1" s="1"/>
  <c r="AC501" i="1" s="1"/>
  <c r="AC502" i="1" s="1"/>
  <c r="AC503" i="1" s="1"/>
  <c r="AC504" i="1" s="1"/>
  <c r="AC505" i="1" s="1"/>
  <c r="AC506" i="1" s="1"/>
  <c r="AC507" i="1" s="1"/>
  <c r="AC508" i="1" s="1"/>
  <c r="AC509" i="1" s="1"/>
  <c r="AC510" i="1" s="1"/>
  <c r="AC511" i="1" s="1"/>
  <c r="AC512" i="1" s="1"/>
  <c r="AC513" i="1" s="1"/>
  <c r="AC514" i="1" s="1"/>
  <c r="AC515" i="1" s="1"/>
  <c r="AC516" i="1" s="1"/>
  <c r="AC517" i="1" s="1"/>
  <c r="AC518" i="1" s="1"/>
  <c r="AC519" i="1" s="1"/>
  <c r="AC520" i="1" s="1"/>
  <c r="AC521" i="1" s="1"/>
  <c r="AC522" i="1" s="1"/>
  <c r="AC523" i="1" s="1"/>
  <c r="AC524" i="1" s="1"/>
  <c r="AC525" i="1" s="1"/>
  <c r="AC526" i="1" s="1"/>
  <c r="AC527" i="1" s="1"/>
  <c r="AC528" i="1" s="1"/>
  <c r="AC529" i="1" s="1"/>
  <c r="AC530" i="1" s="1"/>
  <c r="AC531" i="1" s="1"/>
  <c r="AC532" i="1" s="1"/>
  <c r="AC533" i="1" s="1"/>
  <c r="AC534" i="1" s="1"/>
  <c r="AC535" i="1" s="1"/>
  <c r="AS26" i="1"/>
  <c r="BE26" i="1"/>
  <c r="D26" i="1" s="1"/>
  <c r="BM46" i="1"/>
  <c r="E45" i="1" s="1"/>
  <c r="BF26" i="1" l="1"/>
  <c r="BM47" i="1"/>
  <c r="E46" i="1" s="1"/>
  <c r="BI26" i="1" l="1"/>
  <c r="BH26" i="1"/>
  <c r="BG26" i="1"/>
  <c r="BM48" i="1"/>
  <c r="E47" i="1" s="1"/>
  <c r="AR27" i="1" l="1"/>
  <c r="AG27" i="1"/>
  <c r="AH27" i="1" s="1"/>
  <c r="BC27" i="1"/>
  <c r="C26" i="1"/>
  <c r="BD27" i="1"/>
  <c r="BM49" i="1"/>
  <c r="E48" i="1" s="1"/>
  <c r="AS27" i="1" l="1"/>
  <c r="BE27" i="1"/>
  <c r="D27" i="1" s="1"/>
  <c r="BM50" i="1"/>
  <c r="E49" i="1" s="1"/>
  <c r="BF27" i="1" l="1"/>
  <c r="BM51" i="1"/>
  <c r="E50" i="1" s="1"/>
  <c r="BI27" i="1" l="1"/>
  <c r="BG27" i="1"/>
  <c r="BH27" i="1"/>
  <c r="BM52" i="1"/>
  <c r="E51" i="1" s="1"/>
  <c r="AG28" i="1" l="1"/>
  <c r="AH28" i="1" s="1"/>
  <c r="BC28" i="1"/>
  <c r="BD28" i="1" s="1"/>
  <c r="AR28" i="1"/>
  <c r="C27" i="1"/>
  <c r="BM53" i="1"/>
  <c r="E52" i="1" s="1"/>
  <c r="AS28" i="1" l="1"/>
  <c r="BE28" i="1"/>
  <c r="D28" i="1" s="1"/>
  <c r="BM54" i="1"/>
  <c r="E53" i="1" s="1"/>
  <c r="BF28" i="1" l="1"/>
  <c r="BM55" i="1"/>
  <c r="E54" i="1" s="1"/>
  <c r="BI28" i="1" l="1"/>
  <c r="BG28" i="1"/>
  <c r="BH28" i="1"/>
  <c r="BM56" i="1"/>
  <c r="E55" i="1" s="1"/>
  <c r="AR29" i="1" l="1"/>
  <c r="AG29" i="1"/>
  <c r="AH29" i="1" s="1"/>
  <c r="BC29" i="1"/>
  <c r="C28" i="1"/>
  <c r="BD29" i="1"/>
  <c r="BM57" i="1"/>
  <c r="E56" i="1" s="1"/>
  <c r="AS29" i="1" l="1"/>
  <c r="BE29" i="1"/>
  <c r="D29" i="1" s="1"/>
  <c r="BM58" i="1"/>
  <c r="E57" i="1" s="1"/>
  <c r="BF29" i="1" l="1"/>
  <c r="BM59" i="1"/>
  <c r="E58" i="1" s="1"/>
  <c r="BI29" i="1" l="1"/>
  <c r="BG29" i="1"/>
  <c r="BH29" i="1"/>
  <c r="BM60" i="1"/>
  <c r="E59" i="1" s="1"/>
  <c r="AG30" i="1" l="1"/>
  <c r="BC30" i="1"/>
  <c r="BD30" i="1" s="1"/>
  <c r="AR30" i="1"/>
  <c r="C29" i="1"/>
  <c r="AH30" i="1"/>
  <c r="BM61" i="1"/>
  <c r="E60" i="1" s="1"/>
  <c r="AS30" i="1" l="1"/>
  <c r="BE30" i="1"/>
  <c r="D30" i="1" s="1"/>
  <c r="BM62" i="1"/>
  <c r="E61" i="1" s="1"/>
  <c r="BF30" i="1" l="1"/>
  <c r="BM63" i="1"/>
  <c r="E62" i="1" s="1"/>
  <c r="BI30" i="1" l="1"/>
  <c r="BH30" i="1"/>
  <c r="BG30" i="1"/>
  <c r="BM64" i="1"/>
  <c r="E63" i="1" s="1"/>
  <c r="AG31" i="1" l="1"/>
  <c r="AR31" i="1"/>
  <c r="BC31" i="1"/>
  <c r="BD31" i="1" s="1"/>
  <c r="C30" i="1"/>
  <c r="AH31" i="1"/>
  <c r="BM65" i="1"/>
  <c r="E64" i="1" s="1"/>
  <c r="AS31" i="1" l="1"/>
  <c r="BE31" i="1"/>
  <c r="D31" i="1" s="1"/>
  <c r="BM66" i="1"/>
  <c r="E65" i="1" s="1"/>
  <c r="BF31" i="1" l="1"/>
  <c r="BM67" i="1"/>
  <c r="E66" i="1" s="1"/>
  <c r="BI31" i="1" l="1"/>
  <c r="BH31" i="1"/>
  <c r="BG31" i="1"/>
  <c r="BM68" i="1"/>
  <c r="E67" i="1" s="1"/>
  <c r="AR32" i="1" l="1"/>
  <c r="AG32" i="1"/>
  <c r="BC32" i="1"/>
  <c r="BD32" i="1" s="1"/>
  <c r="AH32" i="1"/>
  <c r="C31" i="1"/>
  <c r="BM69" i="1"/>
  <c r="E68" i="1" s="1"/>
  <c r="AS32" i="1" l="1"/>
  <c r="BE32" i="1"/>
  <c r="D32" i="1" s="1"/>
  <c r="BM70" i="1"/>
  <c r="E69" i="1" s="1"/>
  <c r="BF32" i="1" l="1"/>
  <c r="BM71" i="1"/>
  <c r="E70" i="1" s="1"/>
  <c r="BI32" i="1" l="1"/>
  <c r="BG32" i="1"/>
  <c r="BH32" i="1"/>
  <c r="BM72" i="1"/>
  <c r="E71" i="1" s="1"/>
  <c r="AR33" i="1" l="1"/>
  <c r="AG33" i="1"/>
  <c r="AH33" i="1" s="1"/>
  <c r="BC33" i="1"/>
  <c r="BD33" i="1" s="1"/>
  <c r="C32" i="1"/>
  <c r="BM73" i="1"/>
  <c r="E72" i="1" s="1"/>
  <c r="BE33" i="1" l="1"/>
  <c r="D33" i="1" s="1"/>
  <c r="AS33" i="1"/>
  <c r="BM74" i="1"/>
  <c r="E73" i="1" s="1"/>
  <c r="BF33" i="1" l="1"/>
  <c r="BM75" i="1"/>
  <c r="E74" i="1" s="1"/>
  <c r="BI33" i="1" l="1"/>
  <c r="BG33" i="1"/>
  <c r="BH33" i="1"/>
  <c r="BM76" i="1"/>
  <c r="E75" i="1" s="1"/>
  <c r="AR34" i="1" l="1"/>
  <c r="AG34" i="1"/>
  <c r="AH34" i="1" s="1"/>
  <c r="BC34" i="1"/>
  <c r="C33" i="1"/>
  <c r="BD34" i="1"/>
  <c r="BM77" i="1"/>
  <c r="E76" i="1" s="1"/>
  <c r="AS34" i="1" l="1"/>
  <c r="BE34" i="1"/>
  <c r="D34" i="1" s="1"/>
  <c r="BM78" i="1"/>
  <c r="E77" i="1" s="1"/>
  <c r="BF34" i="1" l="1"/>
  <c r="BM79" i="1"/>
  <c r="E78" i="1" s="1"/>
  <c r="BI34" i="1" l="1"/>
  <c r="BH34" i="1"/>
  <c r="BG34" i="1"/>
  <c r="BM80" i="1"/>
  <c r="E79" i="1" s="1"/>
  <c r="AG35" i="1" l="1"/>
  <c r="BC35" i="1"/>
  <c r="BD35" i="1" s="1"/>
  <c r="AR35" i="1"/>
  <c r="AH35" i="1"/>
  <c r="C34" i="1"/>
  <c r="BM81" i="1"/>
  <c r="E80" i="1" s="1"/>
  <c r="AS35" i="1" l="1"/>
  <c r="BE35" i="1"/>
  <c r="D35" i="1" s="1"/>
  <c r="BM82" i="1"/>
  <c r="E81" i="1" s="1"/>
  <c r="BF35" i="1" l="1"/>
  <c r="BM83" i="1"/>
  <c r="E82" i="1" s="1"/>
  <c r="BI35" i="1" l="1"/>
  <c r="BH35" i="1"/>
  <c r="BG35" i="1"/>
  <c r="BM84" i="1"/>
  <c r="E83" i="1" s="1"/>
  <c r="AG36" i="1" l="1"/>
  <c r="AH36" i="1" s="1"/>
  <c r="BC36" i="1"/>
  <c r="BD36" i="1" s="1"/>
  <c r="AR36" i="1"/>
  <c r="C35" i="1"/>
  <c r="BM85" i="1"/>
  <c r="E84" i="1" s="1"/>
  <c r="AS36" i="1" l="1"/>
  <c r="BE36" i="1"/>
  <c r="D36" i="1" s="1"/>
  <c r="BM86" i="1"/>
  <c r="E85" i="1" s="1"/>
  <c r="BF36" i="1" l="1"/>
  <c r="BM87" i="1"/>
  <c r="E86" i="1" s="1"/>
  <c r="BI36" i="1" l="1"/>
  <c r="BG36" i="1"/>
  <c r="AG37" i="1" s="1"/>
  <c r="BH36" i="1"/>
  <c r="BM88" i="1"/>
  <c r="E87" i="1" s="1"/>
  <c r="BC37" i="1" l="1"/>
  <c r="AR37" i="1"/>
  <c r="AH37" i="1"/>
  <c r="C36" i="1"/>
  <c r="BD37" i="1"/>
  <c r="BM89" i="1"/>
  <c r="E88" i="1" s="1"/>
  <c r="AS37" i="1" l="1"/>
  <c r="BE37" i="1"/>
  <c r="D37" i="1" s="1"/>
  <c r="BM90" i="1"/>
  <c r="E89" i="1" s="1"/>
  <c r="BF37" i="1" l="1"/>
  <c r="BM91" i="1"/>
  <c r="E90" i="1" s="1"/>
  <c r="BI37" i="1" l="1"/>
  <c r="BH37" i="1"/>
  <c r="BG37" i="1"/>
  <c r="BM92" i="1"/>
  <c r="E91" i="1" s="1"/>
  <c r="AG38" i="1" l="1"/>
  <c r="BC38" i="1"/>
  <c r="BD38" i="1" s="1"/>
  <c r="AR38" i="1"/>
  <c r="C37" i="1"/>
  <c r="AH38" i="1"/>
  <c r="BM93" i="1"/>
  <c r="E92" i="1" s="1"/>
  <c r="AS38" i="1" l="1"/>
  <c r="BE38" i="1"/>
  <c r="D38" i="1" s="1"/>
  <c r="BM94" i="1"/>
  <c r="E93" i="1" s="1"/>
  <c r="BF38" i="1" l="1"/>
  <c r="BM95" i="1"/>
  <c r="E94" i="1" s="1"/>
  <c r="BI38" i="1" l="1"/>
  <c r="BH38" i="1"/>
  <c r="BG38" i="1"/>
  <c r="BM96" i="1"/>
  <c r="E95" i="1" s="1"/>
  <c r="AG39" i="1" l="1"/>
  <c r="AH39" i="1" s="1"/>
  <c r="BC39" i="1"/>
  <c r="BD39" i="1" s="1"/>
  <c r="AR39" i="1"/>
  <c r="C38" i="1"/>
  <c r="BM97" i="1"/>
  <c r="E96" i="1" s="1"/>
  <c r="AS39" i="1" l="1"/>
  <c r="BE39" i="1"/>
  <c r="D39" i="1" s="1"/>
  <c r="BM98" i="1"/>
  <c r="E97" i="1" s="1"/>
  <c r="BF39" i="1" l="1"/>
  <c r="BM99" i="1"/>
  <c r="E98" i="1" s="1"/>
  <c r="BI39" i="1" l="1"/>
  <c r="BH39" i="1"/>
  <c r="BG39" i="1"/>
  <c r="BM100" i="1"/>
  <c r="E99" i="1" s="1"/>
  <c r="AR40" i="1" l="1"/>
  <c r="AG40" i="1"/>
  <c r="AH40" i="1" s="1"/>
  <c r="BC40" i="1"/>
  <c r="BD40" i="1" s="1"/>
  <c r="C39" i="1"/>
  <c r="BM101" i="1"/>
  <c r="E100" i="1" s="1"/>
  <c r="AS40" i="1" l="1"/>
  <c r="BE40" i="1"/>
  <c r="D40" i="1" s="1"/>
  <c r="BM102" i="1"/>
  <c r="E101" i="1" s="1"/>
  <c r="BF40" i="1" l="1"/>
  <c r="BM103" i="1"/>
  <c r="E102" i="1" s="1"/>
  <c r="BI40" i="1" l="1"/>
  <c r="BG40" i="1"/>
  <c r="AG41" i="1" s="1"/>
  <c r="BH40" i="1"/>
  <c r="BM104" i="1"/>
  <c r="E103" i="1" s="1"/>
  <c r="BC41" i="1" l="1"/>
  <c r="BD41" i="1" s="1"/>
  <c r="AR41" i="1"/>
  <c r="C40" i="1"/>
  <c r="AH41" i="1"/>
  <c r="BM105" i="1"/>
  <c r="E104" i="1" s="1"/>
  <c r="AS41" i="1" l="1"/>
  <c r="BE41" i="1"/>
  <c r="D41" i="1" s="1"/>
  <c r="BM106" i="1"/>
  <c r="E105" i="1" s="1"/>
  <c r="BF41" i="1" l="1"/>
  <c r="BM107" i="1"/>
  <c r="E106" i="1" s="1"/>
  <c r="BI41" i="1" l="1"/>
  <c r="BH41" i="1"/>
  <c r="BG41" i="1"/>
  <c r="BM108" i="1"/>
  <c r="E107" i="1" s="1"/>
  <c r="AG42" i="1" l="1"/>
  <c r="AH42" i="1" s="1"/>
  <c r="BC42" i="1"/>
  <c r="BD42" i="1" s="1"/>
  <c r="AR42" i="1"/>
  <c r="C41" i="1"/>
  <c r="BM109" i="1"/>
  <c r="E108" i="1" s="1"/>
  <c r="AS42" i="1" l="1"/>
  <c r="BE42" i="1"/>
  <c r="D42" i="1" s="1"/>
  <c r="BM110" i="1"/>
  <c r="E109" i="1" s="1"/>
  <c r="BF42" i="1" l="1"/>
  <c r="BM111" i="1"/>
  <c r="E110" i="1" s="1"/>
  <c r="BI42" i="1" l="1"/>
  <c r="BG42" i="1"/>
  <c r="BH42" i="1"/>
  <c r="BM112" i="1"/>
  <c r="E111" i="1" s="1"/>
  <c r="AR43" i="1" l="1"/>
  <c r="AG43" i="1"/>
  <c r="AH43" i="1" s="1"/>
  <c r="BC43" i="1"/>
  <c r="C42" i="1"/>
  <c r="BD43" i="1"/>
  <c r="BM113" i="1"/>
  <c r="E112" i="1" s="1"/>
  <c r="AS43" i="1" l="1"/>
  <c r="BE43" i="1"/>
  <c r="D43" i="1" s="1"/>
  <c r="BM114" i="1"/>
  <c r="E113" i="1" s="1"/>
  <c r="BF43" i="1" l="1"/>
  <c r="BM115" i="1"/>
  <c r="E114" i="1" s="1"/>
  <c r="BI43" i="1" l="1"/>
  <c r="BH43" i="1"/>
  <c r="BG43" i="1"/>
  <c r="BM116" i="1"/>
  <c r="E115" i="1" s="1"/>
  <c r="AG44" i="1" l="1"/>
  <c r="AH44" i="1" s="1"/>
  <c r="BC44" i="1"/>
  <c r="BD44" i="1" s="1"/>
  <c r="AR44" i="1"/>
  <c r="C43" i="1"/>
  <c r="BM117" i="1"/>
  <c r="E116" i="1" s="1"/>
  <c r="BE44" i="1" l="1"/>
  <c r="D44" i="1" s="1"/>
  <c r="AS44" i="1"/>
  <c r="BM118" i="1"/>
  <c r="E117" i="1" s="1"/>
  <c r="BF44" i="1" l="1"/>
  <c r="BM119" i="1"/>
  <c r="E118" i="1" s="1"/>
  <c r="BI44" i="1" l="1"/>
  <c r="BH44" i="1"/>
  <c r="BG44" i="1"/>
  <c r="BM120" i="1"/>
  <c r="E119" i="1" s="1"/>
  <c r="AR45" i="1" l="1"/>
  <c r="AG45" i="1"/>
  <c r="AH45" i="1" s="1"/>
  <c r="BC45" i="1"/>
  <c r="BD45" i="1" s="1"/>
  <c r="C44" i="1"/>
  <c r="BM121" i="1"/>
  <c r="E120" i="1" s="1"/>
  <c r="BE45" i="1" l="1"/>
  <c r="D45" i="1" s="1"/>
  <c r="AS45" i="1"/>
  <c r="BM122" i="1"/>
  <c r="E121" i="1" s="1"/>
  <c r="BF45" i="1" l="1"/>
  <c r="BM123" i="1"/>
  <c r="E122" i="1" s="1"/>
  <c r="BI45" i="1" l="1"/>
  <c r="BG45" i="1"/>
  <c r="AG46" i="1" s="1"/>
  <c r="BH45" i="1"/>
  <c r="BM124" i="1"/>
  <c r="E123" i="1" s="1"/>
  <c r="BC46" i="1" l="1"/>
  <c r="AR46" i="1"/>
  <c r="AH46" i="1"/>
  <c r="C45" i="1"/>
  <c r="BD46" i="1"/>
  <c r="BM125" i="1"/>
  <c r="E124" i="1" s="1"/>
  <c r="AS46" i="1" l="1"/>
  <c r="BE46" i="1"/>
  <c r="D46" i="1" s="1"/>
  <c r="BM126" i="1"/>
  <c r="E125" i="1" s="1"/>
  <c r="BF46" i="1" l="1"/>
  <c r="BM127" i="1"/>
  <c r="E126" i="1" s="1"/>
  <c r="BI46" i="1" l="1"/>
  <c r="BH46" i="1"/>
  <c r="BG46" i="1"/>
  <c r="BM128" i="1"/>
  <c r="E127" i="1" s="1"/>
  <c r="AG47" i="1" l="1"/>
  <c r="BC47" i="1"/>
  <c r="AR47" i="1"/>
  <c r="C46" i="1"/>
  <c r="AH47" i="1"/>
  <c r="BD47" i="1"/>
  <c r="BM129" i="1"/>
  <c r="E128" i="1" s="1"/>
  <c r="AS47" i="1" l="1"/>
  <c r="BE47" i="1"/>
  <c r="D47" i="1" s="1"/>
  <c r="BM130" i="1"/>
  <c r="E129" i="1" s="1"/>
  <c r="BF47" i="1" l="1"/>
  <c r="BM131" i="1"/>
  <c r="E130" i="1" s="1"/>
  <c r="BI47" i="1" l="1"/>
  <c r="BG47" i="1"/>
  <c r="AG48" i="1" s="1"/>
  <c r="BH47" i="1"/>
  <c r="BM132" i="1"/>
  <c r="E131" i="1" s="1"/>
  <c r="BC48" i="1" l="1"/>
  <c r="AR48" i="1"/>
  <c r="C47" i="1"/>
  <c r="BD48" i="1"/>
  <c r="AH48" i="1"/>
  <c r="BM133" i="1"/>
  <c r="E132" i="1" s="1"/>
  <c r="BE48" i="1" l="1"/>
  <c r="D48" i="1" s="1"/>
  <c r="AS48" i="1"/>
  <c r="BM134" i="1"/>
  <c r="E133" i="1" s="1"/>
  <c r="BF48" i="1" l="1"/>
  <c r="BM135" i="1"/>
  <c r="E134" i="1" s="1"/>
  <c r="BI48" i="1" l="1"/>
  <c r="BG48" i="1"/>
  <c r="AG49" i="1" s="1"/>
  <c r="BH48" i="1"/>
  <c r="BM136" i="1"/>
  <c r="E135" i="1" s="1"/>
  <c r="BC49" i="1" l="1"/>
  <c r="AR49" i="1"/>
  <c r="AH49" i="1"/>
  <c r="C48" i="1"/>
  <c r="BD49" i="1"/>
  <c r="BM137" i="1"/>
  <c r="E136" i="1" s="1"/>
  <c r="BE49" i="1" l="1"/>
  <c r="D49" i="1" s="1"/>
  <c r="AS49" i="1"/>
  <c r="BM138" i="1"/>
  <c r="E137" i="1" s="1"/>
  <c r="BF49" i="1" l="1"/>
  <c r="BM139" i="1"/>
  <c r="E138" i="1" s="1"/>
  <c r="BI49" i="1" l="1"/>
  <c r="BH49" i="1"/>
  <c r="BG49" i="1"/>
  <c r="BM140" i="1"/>
  <c r="E139" i="1" s="1"/>
  <c r="AG50" i="1" l="1"/>
  <c r="BC50" i="1"/>
  <c r="AR50" i="1"/>
  <c r="BD50" i="1"/>
  <c r="AH50" i="1"/>
  <c r="C49" i="1"/>
  <c r="BM141" i="1"/>
  <c r="E140" i="1" s="1"/>
  <c r="BE50" i="1" l="1"/>
  <c r="D50" i="1" s="1"/>
  <c r="AS50" i="1"/>
  <c r="BM142" i="1"/>
  <c r="E141" i="1" s="1"/>
  <c r="BF50" i="1" l="1"/>
  <c r="BM143" i="1"/>
  <c r="E142" i="1" s="1"/>
  <c r="BI50" i="1" l="1"/>
  <c r="BH50" i="1"/>
  <c r="BG50" i="1"/>
  <c r="BM144" i="1"/>
  <c r="E143" i="1" s="1"/>
  <c r="AR51" i="1" l="1"/>
  <c r="AG51" i="1"/>
  <c r="BC51" i="1"/>
  <c r="BD51" i="1" s="1"/>
  <c r="AH51" i="1"/>
  <c r="C50" i="1"/>
  <c r="BM145" i="1"/>
  <c r="E144" i="1" s="1"/>
  <c r="AS51" i="1" l="1"/>
  <c r="BE51" i="1"/>
  <c r="D51" i="1" s="1"/>
  <c r="BM146" i="1"/>
  <c r="E145" i="1" s="1"/>
  <c r="BF51" i="1" l="1"/>
  <c r="BM147" i="1"/>
  <c r="E146" i="1" s="1"/>
  <c r="BI51" i="1" l="1"/>
  <c r="BG51" i="1"/>
  <c r="AG52" i="1" s="1"/>
  <c r="BH51" i="1"/>
  <c r="BM148" i="1"/>
  <c r="E147" i="1" s="1"/>
  <c r="BC52" i="1" l="1"/>
  <c r="AR52" i="1"/>
  <c r="C51" i="1"/>
  <c r="BD52" i="1"/>
  <c r="AH52" i="1"/>
  <c r="BM149" i="1"/>
  <c r="E148" i="1" s="1"/>
  <c r="AS52" i="1" l="1"/>
  <c r="BE52" i="1"/>
  <c r="D52" i="1" s="1"/>
  <c r="BM150" i="1"/>
  <c r="E149" i="1" s="1"/>
  <c r="BF52" i="1" l="1"/>
  <c r="BM151" i="1"/>
  <c r="E150" i="1" s="1"/>
  <c r="BI52" i="1" l="1"/>
  <c r="BG52" i="1"/>
  <c r="AG53" i="1" s="1"/>
  <c r="BH52" i="1"/>
  <c r="BM152" i="1"/>
  <c r="E151" i="1" s="1"/>
  <c r="BC53" i="1" l="1"/>
  <c r="AR53" i="1"/>
  <c r="C52" i="1"/>
  <c r="BD53" i="1"/>
  <c r="AH53" i="1"/>
  <c r="BM153" i="1"/>
  <c r="E152" i="1" s="1"/>
  <c r="AS53" i="1" l="1"/>
  <c r="BE53" i="1"/>
  <c r="D53" i="1" s="1"/>
  <c r="BM154" i="1"/>
  <c r="E153" i="1" s="1"/>
  <c r="BF53" i="1" l="1"/>
  <c r="BM155" i="1"/>
  <c r="E154" i="1" s="1"/>
  <c r="BI53" i="1" l="1"/>
  <c r="BH53" i="1"/>
  <c r="BG53" i="1"/>
  <c r="BM156" i="1"/>
  <c r="E155" i="1" s="1"/>
  <c r="AG54" i="1" l="1"/>
  <c r="AH54" i="1" s="1"/>
  <c r="AR54" i="1"/>
  <c r="BC54" i="1"/>
  <c r="BD54" i="1" s="1"/>
  <c r="C53" i="1"/>
  <c r="BM157" i="1"/>
  <c r="E156" i="1" s="1"/>
  <c r="AS54" i="1" l="1"/>
  <c r="BE54" i="1"/>
  <c r="D54" i="1" s="1"/>
  <c r="BM158" i="1"/>
  <c r="E157" i="1" s="1"/>
  <c r="BF54" i="1" l="1"/>
  <c r="BM159" i="1"/>
  <c r="E158" i="1" s="1"/>
  <c r="BI54" i="1" l="1"/>
  <c r="BG54" i="1"/>
  <c r="AG55" i="1" s="1"/>
  <c r="BH54" i="1"/>
  <c r="BM160" i="1"/>
  <c r="E159" i="1" s="1"/>
  <c r="BC55" i="1" l="1"/>
  <c r="AR55" i="1"/>
  <c r="AH55" i="1"/>
  <c r="C54" i="1"/>
  <c r="BD55" i="1"/>
  <c r="BM161" i="1"/>
  <c r="E160" i="1" s="1"/>
  <c r="AS55" i="1" l="1"/>
  <c r="BE55" i="1"/>
  <c r="D55" i="1" s="1"/>
  <c r="BM162" i="1"/>
  <c r="E161" i="1" s="1"/>
  <c r="BF55" i="1" l="1"/>
  <c r="BM163" i="1"/>
  <c r="E162" i="1" s="1"/>
  <c r="BI55" i="1" l="1"/>
  <c r="BG55" i="1"/>
  <c r="AG56" i="1" s="1"/>
  <c r="BH55" i="1"/>
  <c r="BM164" i="1"/>
  <c r="E163" i="1" s="1"/>
  <c r="BC56" i="1" l="1"/>
  <c r="BD56" i="1" s="1"/>
  <c r="AR56" i="1"/>
  <c r="C55" i="1"/>
  <c r="AH56" i="1"/>
  <c r="BM165" i="1"/>
  <c r="E164" i="1" s="1"/>
  <c r="BE56" i="1" l="1"/>
  <c r="D56" i="1" s="1"/>
  <c r="AS56" i="1"/>
  <c r="BM166" i="1"/>
  <c r="E165" i="1" s="1"/>
  <c r="BF56" i="1" l="1"/>
  <c r="BM167" i="1"/>
  <c r="E166" i="1" s="1"/>
  <c r="BI56" i="1" l="1"/>
  <c r="BH56" i="1"/>
  <c r="BG56" i="1"/>
  <c r="BM168" i="1"/>
  <c r="E167" i="1" s="1"/>
  <c r="AG57" i="1" l="1"/>
  <c r="BC57" i="1"/>
  <c r="AR57" i="1"/>
  <c r="BD57" i="1"/>
  <c r="AH57" i="1"/>
  <c r="C56" i="1"/>
  <c r="BM169" i="1"/>
  <c r="E168" i="1" s="1"/>
  <c r="AS57" i="1" l="1"/>
  <c r="BE57" i="1"/>
  <c r="D57" i="1" s="1"/>
  <c r="BM170" i="1"/>
  <c r="E169" i="1" s="1"/>
  <c r="BF57" i="1" l="1"/>
  <c r="BM171" i="1"/>
  <c r="E170" i="1" s="1"/>
  <c r="BI57" i="1" l="1"/>
  <c r="BH57" i="1"/>
  <c r="BG57" i="1"/>
  <c r="BM172" i="1"/>
  <c r="E171" i="1" s="1"/>
  <c r="AR58" i="1" l="1"/>
  <c r="AG58" i="1"/>
  <c r="AH58" i="1" s="1"/>
  <c r="BC58" i="1"/>
  <c r="BD58" i="1" s="1"/>
  <c r="C57" i="1"/>
  <c r="BM173" i="1"/>
  <c r="E172" i="1" s="1"/>
  <c r="BE58" i="1" l="1"/>
  <c r="D58" i="1" s="1"/>
  <c r="AS58" i="1"/>
  <c r="BM174" i="1"/>
  <c r="E173" i="1" s="1"/>
  <c r="BF58" i="1" l="1"/>
  <c r="BM175" i="1"/>
  <c r="E174" i="1" s="1"/>
  <c r="BI58" i="1" l="1"/>
  <c r="BH58" i="1"/>
  <c r="BG58" i="1"/>
  <c r="BM176" i="1"/>
  <c r="E175" i="1" s="1"/>
  <c r="AG59" i="1" l="1"/>
  <c r="AR59" i="1"/>
  <c r="BC59" i="1"/>
  <c r="C58" i="1"/>
  <c r="BD59" i="1"/>
  <c r="AH59" i="1"/>
  <c r="BM177" i="1"/>
  <c r="E176" i="1" s="1"/>
  <c r="BE59" i="1" l="1"/>
  <c r="D59" i="1" s="1"/>
  <c r="AS59" i="1"/>
  <c r="BM178" i="1"/>
  <c r="E177" i="1" s="1"/>
  <c r="BF59" i="1" l="1"/>
  <c r="BM179" i="1"/>
  <c r="E178" i="1" s="1"/>
  <c r="BI59" i="1" l="1"/>
  <c r="BG59" i="1"/>
  <c r="BH59" i="1"/>
  <c r="BM180" i="1"/>
  <c r="E179" i="1" s="1"/>
  <c r="AG60" i="1" l="1"/>
  <c r="BC60" i="1"/>
  <c r="AR60" i="1"/>
  <c r="AH60" i="1"/>
  <c r="C59" i="1"/>
  <c r="BD60" i="1"/>
  <c r="BM181" i="1"/>
  <c r="E180" i="1" s="1"/>
  <c r="BE60" i="1" l="1"/>
  <c r="D60" i="1" s="1"/>
  <c r="AS60" i="1"/>
  <c r="BM182" i="1"/>
  <c r="E181" i="1" s="1"/>
  <c r="BF60" i="1" l="1"/>
  <c r="BM183" i="1"/>
  <c r="E182" i="1" s="1"/>
  <c r="BI60" i="1" l="1"/>
  <c r="BG60" i="1"/>
  <c r="BH60" i="1"/>
  <c r="BM184" i="1"/>
  <c r="E183" i="1" s="1"/>
  <c r="AG61" i="1" l="1"/>
  <c r="AH61" i="1" s="1"/>
  <c r="BC61" i="1"/>
  <c r="BD61" i="1" s="1"/>
  <c r="AR61" i="1"/>
  <c r="C60" i="1"/>
  <c r="BM185" i="1"/>
  <c r="E184" i="1" s="1"/>
  <c r="BE61" i="1" l="1"/>
  <c r="D61" i="1" s="1"/>
  <c r="AS61" i="1"/>
  <c r="BM186" i="1"/>
  <c r="E185" i="1" s="1"/>
  <c r="BF61" i="1" l="1"/>
  <c r="BM187" i="1"/>
  <c r="E186" i="1" s="1"/>
  <c r="BI61" i="1" l="1"/>
  <c r="BG61" i="1"/>
  <c r="BH61" i="1"/>
  <c r="BM188" i="1"/>
  <c r="E187" i="1" s="1"/>
  <c r="AG62" i="1" l="1"/>
  <c r="BC62" i="1"/>
  <c r="BD62" i="1" s="1"/>
  <c r="AR62" i="1"/>
  <c r="C61" i="1"/>
  <c r="AH62" i="1"/>
  <c r="BM189" i="1"/>
  <c r="E188" i="1" s="1"/>
  <c r="AS62" i="1" l="1"/>
  <c r="BE62" i="1"/>
  <c r="D62" i="1" s="1"/>
  <c r="BM190" i="1"/>
  <c r="E189" i="1" s="1"/>
  <c r="BF62" i="1" l="1"/>
  <c r="BM191" i="1"/>
  <c r="E190" i="1" s="1"/>
  <c r="BI62" i="1" l="1"/>
  <c r="BG62" i="1"/>
  <c r="BH62" i="1"/>
  <c r="BM192" i="1"/>
  <c r="E191" i="1" s="1"/>
  <c r="AG63" i="1" l="1"/>
  <c r="AH63" i="1" s="1"/>
  <c r="BC63" i="1"/>
  <c r="BD63" i="1" s="1"/>
  <c r="AR63" i="1"/>
  <c r="C62" i="1"/>
  <c r="BM193" i="1"/>
  <c r="E192" i="1" s="1"/>
  <c r="BE63" i="1" l="1"/>
  <c r="D63" i="1" s="1"/>
  <c r="AS63" i="1"/>
  <c r="E193" i="1"/>
  <c r="BF63" i="1" l="1"/>
  <c r="BI63" i="1" l="1"/>
  <c r="BG63" i="1"/>
  <c r="BH63" i="1"/>
  <c r="AG64" i="1" l="1"/>
  <c r="AH64" i="1" s="1"/>
  <c r="BC64" i="1"/>
  <c r="BD64" i="1" s="1"/>
  <c r="AR64" i="1"/>
  <c r="C63" i="1"/>
  <c r="AS64" i="1" l="1"/>
  <c r="BE64" i="1"/>
  <c r="D64" i="1" s="1"/>
  <c r="BF64" i="1" l="1"/>
  <c r="BI64" i="1" l="1"/>
  <c r="BG64" i="1"/>
  <c r="BH64" i="1"/>
  <c r="AG65" i="1" l="1"/>
  <c r="AH65" i="1" s="1"/>
  <c r="BC65" i="1"/>
  <c r="BD65" i="1" s="1"/>
  <c r="AR65" i="1"/>
  <c r="C64" i="1"/>
  <c r="AS65" i="1" l="1"/>
  <c r="BE65" i="1"/>
  <c r="D65" i="1" s="1"/>
  <c r="BF65" i="1" l="1"/>
  <c r="BI65" i="1" l="1"/>
  <c r="BH65" i="1"/>
  <c r="BG65" i="1"/>
  <c r="AR66" i="1" l="1"/>
  <c r="AG66" i="1"/>
  <c r="BC66" i="1"/>
  <c r="BD66" i="1" s="1"/>
  <c r="AH66" i="1"/>
  <c r="C65" i="1"/>
  <c r="AS66" i="1" l="1"/>
  <c r="BE66" i="1"/>
  <c r="D66" i="1" s="1"/>
  <c r="BF66" i="1" l="1"/>
  <c r="BI66" i="1" l="1"/>
  <c r="BH66" i="1"/>
  <c r="BG66" i="1"/>
  <c r="AR67" i="1" l="1"/>
  <c r="AG67" i="1"/>
  <c r="AH67" i="1" s="1"/>
  <c r="BC67" i="1"/>
  <c r="BD67" i="1" s="1"/>
  <c r="C66" i="1"/>
  <c r="AS67" i="1" l="1"/>
  <c r="BE67" i="1"/>
  <c r="D67" i="1" s="1"/>
  <c r="BF67" i="1" l="1"/>
  <c r="BI67" i="1" l="1"/>
  <c r="BH67" i="1"/>
  <c r="BG67" i="1"/>
  <c r="AR68" i="1" l="1"/>
  <c r="AG68" i="1"/>
  <c r="BC68" i="1"/>
  <c r="BD68" i="1" s="1"/>
  <c r="AH68" i="1"/>
  <c r="C67" i="1"/>
  <c r="BE68" i="1" l="1"/>
  <c r="D68" i="1" s="1"/>
  <c r="AS68" i="1"/>
  <c r="BF68" i="1" l="1"/>
  <c r="BI68" i="1" l="1"/>
  <c r="BH68" i="1"/>
  <c r="BG68" i="1"/>
  <c r="AR69" i="1" l="1"/>
  <c r="AG69" i="1"/>
  <c r="BC69" i="1"/>
  <c r="BD69" i="1" s="1"/>
  <c r="AH69" i="1"/>
  <c r="C68" i="1"/>
  <c r="AS69" i="1" l="1"/>
  <c r="BE69" i="1"/>
  <c r="D69" i="1" s="1"/>
  <c r="BF69" i="1" l="1"/>
  <c r="BI69" i="1" l="1"/>
  <c r="BH69" i="1"/>
  <c r="BG69" i="1"/>
  <c r="AG70" i="1" l="1"/>
  <c r="BC70" i="1"/>
  <c r="AR70" i="1"/>
  <c r="AH70" i="1"/>
  <c r="C69" i="1"/>
  <c r="BD70" i="1"/>
  <c r="AS70" i="1" l="1"/>
  <c r="BE70" i="1"/>
  <c r="D70" i="1" s="1"/>
  <c r="BF70" i="1" l="1"/>
  <c r="BI70" i="1" l="1"/>
  <c r="BH70" i="1"/>
  <c r="BG70" i="1"/>
  <c r="AG71" i="1" l="1"/>
  <c r="AH71" i="1" s="1"/>
  <c r="BC71" i="1"/>
  <c r="BD71" i="1" s="1"/>
  <c r="AR71" i="1"/>
  <c r="C70" i="1"/>
  <c r="AS71" i="1" l="1"/>
  <c r="BE71" i="1"/>
  <c r="D71" i="1" s="1"/>
  <c r="BF71" i="1" l="1"/>
  <c r="BI71" i="1" l="1"/>
  <c r="BH71" i="1"/>
  <c r="BG71" i="1"/>
  <c r="AG72" i="1" l="1"/>
  <c r="BC72" i="1"/>
  <c r="BD72" i="1" s="1"/>
  <c r="AR72" i="1"/>
  <c r="AH72" i="1"/>
  <c r="C71" i="1"/>
  <c r="AS72" i="1" l="1"/>
  <c r="BE72" i="1"/>
  <c r="D72" i="1" s="1"/>
  <c r="BF72" i="1" l="1"/>
  <c r="BI72" i="1" l="1"/>
  <c r="BG72" i="1"/>
  <c r="BH72" i="1"/>
  <c r="AG73" i="1" l="1"/>
  <c r="AH73" i="1" s="1"/>
  <c r="BC73" i="1"/>
  <c r="BD73" i="1" s="1"/>
  <c r="AR73" i="1"/>
  <c r="C72" i="1"/>
  <c r="BE73" i="1" l="1"/>
  <c r="D73" i="1" s="1"/>
  <c r="AS73" i="1"/>
  <c r="BF73" i="1" l="1"/>
  <c r="BI73" i="1" l="1"/>
  <c r="BH73" i="1"/>
  <c r="BG73" i="1"/>
  <c r="AR74" i="1" l="1"/>
  <c r="AG74" i="1"/>
  <c r="AH74" i="1" s="1"/>
  <c r="BC74" i="1"/>
  <c r="BD74" i="1" s="1"/>
  <c r="C73" i="1"/>
  <c r="BE74" i="1" l="1"/>
  <c r="D74" i="1" s="1"/>
  <c r="AS74" i="1"/>
  <c r="BF74" i="1" l="1"/>
  <c r="BI74" i="1" l="1"/>
  <c r="BG74" i="1"/>
  <c r="BH74" i="1"/>
  <c r="AG75" i="1" l="1"/>
  <c r="BC75" i="1"/>
  <c r="BD75" i="1" s="1"/>
  <c r="AR75" i="1"/>
  <c r="C74" i="1"/>
  <c r="AH75" i="1"/>
  <c r="AS75" i="1" l="1"/>
  <c r="BE75" i="1"/>
  <c r="D75" i="1" s="1"/>
  <c r="BF75" i="1" l="1"/>
  <c r="BI75" i="1" l="1"/>
  <c r="BH75" i="1"/>
  <c r="BG75" i="1"/>
  <c r="AG76" i="1" l="1"/>
  <c r="AR76" i="1"/>
  <c r="BC76" i="1"/>
  <c r="BD76" i="1" s="1"/>
  <c r="C75" i="1"/>
  <c r="AH76" i="1"/>
  <c r="AS76" i="1" l="1"/>
  <c r="BE76" i="1"/>
  <c r="D76" i="1" s="1"/>
  <c r="BF76" i="1" l="1"/>
  <c r="BI76" i="1" l="1"/>
  <c r="BG76" i="1"/>
  <c r="BH76" i="1"/>
  <c r="AG77" i="1" l="1"/>
  <c r="BC77" i="1"/>
  <c r="BD77" i="1" s="1"/>
  <c r="AR77" i="1"/>
  <c r="AH77" i="1"/>
  <c r="C76" i="1"/>
  <c r="BE77" i="1" l="1"/>
  <c r="D77" i="1" s="1"/>
  <c r="AS77" i="1"/>
  <c r="BF77" i="1" l="1"/>
  <c r="BI77" i="1" l="1"/>
  <c r="BH77" i="1"/>
  <c r="BG77" i="1"/>
  <c r="AR78" i="1" l="1"/>
  <c r="AG78" i="1"/>
  <c r="AH78" i="1" s="1"/>
  <c r="BC78" i="1"/>
  <c r="C77" i="1"/>
  <c r="BD78" i="1"/>
  <c r="AS78" i="1" l="1"/>
  <c r="BE78" i="1"/>
  <c r="D78" i="1" s="1"/>
  <c r="BF78" i="1" l="1"/>
  <c r="BI78" i="1" l="1"/>
  <c r="BG78" i="1"/>
  <c r="BH78" i="1"/>
  <c r="AG79" i="1" l="1"/>
  <c r="AH79" i="1" s="1"/>
  <c r="BC79" i="1"/>
  <c r="BD79" i="1" s="1"/>
  <c r="AR79" i="1"/>
  <c r="C78" i="1"/>
  <c r="AS79" i="1" l="1"/>
  <c r="BE79" i="1"/>
  <c r="D79" i="1" s="1"/>
  <c r="BF79" i="1" l="1"/>
  <c r="BI79" i="1" l="1"/>
  <c r="BG79" i="1"/>
  <c r="BH79" i="1"/>
  <c r="AG80" i="1" l="1"/>
  <c r="AH80" i="1" s="1"/>
  <c r="BC80" i="1"/>
  <c r="BD80" i="1" s="1"/>
  <c r="AR80" i="1"/>
  <c r="C79" i="1"/>
  <c r="AS80" i="1" l="1"/>
  <c r="BE80" i="1"/>
  <c r="D80" i="1" s="1"/>
  <c r="BF80" i="1" l="1"/>
  <c r="BI80" i="1" l="1"/>
  <c r="BG80" i="1"/>
  <c r="BH80" i="1"/>
  <c r="AR81" i="1" l="1"/>
  <c r="AG81" i="1"/>
  <c r="AH81" i="1" s="1"/>
  <c r="BC81" i="1"/>
  <c r="C80" i="1"/>
  <c r="BD81" i="1"/>
  <c r="BE81" i="1" l="1"/>
  <c r="D81" i="1" s="1"/>
  <c r="AS81" i="1"/>
  <c r="BF81" i="1" l="1"/>
  <c r="BI81" i="1" l="1"/>
  <c r="BG81" i="1"/>
  <c r="BH81" i="1"/>
  <c r="AR82" i="1" l="1"/>
  <c r="AG82" i="1"/>
  <c r="BC82" i="1"/>
  <c r="C81" i="1"/>
  <c r="BD82" i="1"/>
  <c r="AH82" i="1"/>
  <c r="AS82" i="1" l="1"/>
  <c r="BE82" i="1"/>
  <c r="D82" i="1" s="1"/>
  <c r="BF82" i="1" l="1"/>
  <c r="BI82" i="1" l="1"/>
  <c r="BG82" i="1"/>
  <c r="BH82" i="1"/>
  <c r="AG83" i="1" l="1"/>
  <c r="AH83" i="1" s="1"/>
  <c r="BC83" i="1"/>
  <c r="BD83" i="1" s="1"/>
  <c r="AR83" i="1"/>
  <c r="C82" i="1"/>
  <c r="BE83" i="1" l="1"/>
  <c r="D83" i="1" s="1"/>
  <c r="AS83" i="1"/>
  <c r="BF83" i="1" l="1"/>
  <c r="BI83" i="1" l="1"/>
  <c r="BG83" i="1"/>
  <c r="BH83" i="1"/>
  <c r="AR84" i="1" l="1"/>
  <c r="AG84" i="1"/>
  <c r="BC84" i="1"/>
  <c r="C83" i="1"/>
  <c r="BD84" i="1"/>
  <c r="AH84" i="1"/>
  <c r="AS84" i="1" l="1"/>
  <c r="BE84" i="1"/>
  <c r="D84" i="1" s="1"/>
  <c r="BF84" i="1" l="1"/>
  <c r="BI84" i="1" l="1"/>
  <c r="BG84" i="1"/>
  <c r="BH84" i="1"/>
  <c r="AR85" i="1" l="1"/>
  <c r="AG85" i="1"/>
  <c r="BC85" i="1"/>
  <c r="BD85" i="1" s="1"/>
  <c r="AH85" i="1"/>
  <c r="C84" i="1"/>
  <c r="AS85" i="1" l="1"/>
  <c r="BE85" i="1"/>
  <c r="D85" i="1" s="1"/>
  <c r="BF85" i="1" l="1"/>
  <c r="BI85" i="1" l="1"/>
  <c r="BG85" i="1"/>
  <c r="BH85" i="1"/>
  <c r="AG86" i="1" l="1"/>
  <c r="AH86" i="1" s="1"/>
  <c r="BC86" i="1"/>
  <c r="BD86" i="1" s="1"/>
  <c r="AR86" i="1"/>
  <c r="C85" i="1"/>
  <c r="AS86" i="1" l="1"/>
  <c r="BE86" i="1"/>
  <c r="D86" i="1" s="1"/>
  <c r="BF86" i="1" l="1"/>
  <c r="BI86" i="1" l="1"/>
  <c r="BH86" i="1"/>
  <c r="BG86" i="1"/>
  <c r="AR87" i="1" l="1"/>
  <c r="AG87" i="1"/>
  <c r="AH87" i="1" s="1"/>
  <c r="BC87" i="1"/>
  <c r="BD87" i="1" s="1"/>
  <c r="C86" i="1"/>
  <c r="BE87" i="1" l="1"/>
  <c r="D87" i="1" s="1"/>
  <c r="AS87" i="1"/>
  <c r="BF87" i="1" l="1"/>
  <c r="BI87" i="1" l="1"/>
  <c r="BG87" i="1"/>
  <c r="BH87" i="1"/>
  <c r="AG88" i="1" l="1"/>
  <c r="AH88" i="1" s="1"/>
  <c r="BC88" i="1"/>
  <c r="BD88" i="1" s="1"/>
  <c r="AR88" i="1"/>
  <c r="C87" i="1"/>
  <c r="BE88" i="1" l="1"/>
  <c r="D88" i="1" s="1"/>
  <c r="AS88" i="1"/>
  <c r="BF88" i="1" l="1"/>
  <c r="BI88" i="1" l="1"/>
  <c r="BG88" i="1"/>
  <c r="BH88" i="1"/>
  <c r="AG89" i="1" l="1"/>
  <c r="AH89" i="1" s="1"/>
  <c r="BC89" i="1"/>
  <c r="AR89" i="1"/>
  <c r="C88" i="1"/>
  <c r="BD89" i="1"/>
  <c r="AS89" i="1" l="1"/>
  <c r="BE89" i="1"/>
  <c r="D89" i="1" s="1"/>
  <c r="BF89" i="1" l="1"/>
  <c r="BI89" i="1" l="1"/>
  <c r="BG89" i="1"/>
  <c r="BH89" i="1"/>
  <c r="AG90" i="1" l="1"/>
  <c r="BC90" i="1"/>
  <c r="BD90" i="1" s="1"/>
  <c r="AR90" i="1"/>
  <c r="C89" i="1"/>
  <c r="AH90" i="1"/>
  <c r="AS90" i="1" l="1"/>
  <c r="BE90" i="1"/>
  <c r="D90" i="1" s="1"/>
  <c r="BF90" i="1" l="1"/>
  <c r="BI90" i="1" l="1"/>
  <c r="BH90" i="1"/>
  <c r="BG90" i="1"/>
  <c r="AR91" i="1" l="1"/>
  <c r="AG91" i="1"/>
  <c r="BC91" i="1"/>
  <c r="BD91" i="1" s="1"/>
  <c r="AH91" i="1"/>
  <c r="C90" i="1"/>
  <c r="BE91" i="1" l="1"/>
  <c r="D91" i="1" s="1"/>
  <c r="AS91" i="1"/>
  <c r="BF91" i="1" l="1"/>
  <c r="BI91" i="1" l="1"/>
  <c r="BH91" i="1"/>
  <c r="BG91" i="1"/>
  <c r="AR92" i="1" l="1"/>
  <c r="AG92" i="1"/>
  <c r="AH92" i="1" s="1"/>
  <c r="BC92" i="1"/>
  <c r="BD92" i="1" s="1"/>
  <c r="C91" i="1"/>
  <c r="BE92" i="1" l="1"/>
  <c r="D92" i="1" s="1"/>
  <c r="AS92" i="1"/>
  <c r="BF92" i="1" l="1"/>
  <c r="BI92" i="1" l="1"/>
  <c r="BG92" i="1"/>
  <c r="BH92" i="1"/>
  <c r="AG93" i="1" l="1"/>
  <c r="AH93" i="1" s="1"/>
  <c r="AR93" i="1"/>
  <c r="BC93" i="1"/>
  <c r="BD93" i="1" s="1"/>
  <c r="C92" i="1"/>
  <c r="BE93" i="1" l="1"/>
  <c r="D93" i="1" s="1"/>
  <c r="AS93" i="1"/>
  <c r="BF93" i="1" l="1"/>
  <c r="BI93" i="1" l="1"/>
  <c r="BG93" i="1"/>
  <c r="BH93" i="1"/>
  <c r="AG94" i="1" l="1"/>
  <c r="BC94" i="1"/>
  <c r="BD94" i="1" s="1"/>
  <c r="AR94" i="1"/>
  <c r="C93" i="1"/>
  <c r="AH94" i="1"/>
  <c r="AS94" i="1" l="1"/>
  <c r="BE94" i="1"/>
  <c r="D94" i="1" s="1"/>
  <c r="BF94" i="1" l="1"/>
  <c r="BI94" i="1" l="1"/>
  <c r="BG94" i="1"/>
  <c r="BH94" i="1"/>
  <c r="AG95" i="1" l="1"/>
  <c r="AH95" i="1" s="1"/>
  <c r="BC95" i="1"/>
  <c r="BD95" i="1" s="1"/>
  <c r="AR95" i="1"/>
  <c r="C94" i="1"/>
  <c r="BE95" i="1" l="1"/>
  <c r="D95" i="1" s="1"/>
  <c r="AS95" i="1"/>
  <c r="BF95" i="1" l="1"/>
  <c r="BI95" i="1" l="1"/>
  <c r="BG95" i="1"/>
  <c r="BH95" i="1"/>
  <c r="AG96" i="1" l="1"/>
  <c r="BC96" i="1"/>
  <c r="BD96" i="1" s="1"/>
  <c r="AR96" i="1"/>
  <c r="C95" i="1"/>
  <c r="AH96" i="1"/>
  <c r="BE96" i="1" l="1"/>
  <c r="D96" i="1" s="1"/>
  <c r="AS96" i="1"/>
  <c r="BF96" i="1" l="1"/>
  <c r="BI96" i="1" l="1"/>
  <c r="BH96" i="1"/>
  <c r="BG96" i="1"/>
  <c r="AG97" i="1" l="1"/>
  <c r="AH97" i="1" s="1"/>
  <c r="AR97" i="1"/>
  <c r="BC97" i="1"/>
  <c r="BD97" i="1" s="1"/>
  <c r="C96" i="1"/>
  <c r="AS97" i="1" l="1"/>
  <c r="BE97" i="1"/>
  <c r="D97" i="1" s="1"/>
  <c r="BF97" i="1" l="1"/>
  <c r="BI97" i="1" l="1"/>
  <c r="BG97" i="1"/>
  <c r="BH97" i="1"/>
  <c r="AG98" i="1" l="1"/>
  <c r="BC98" i="1"/>
  <c r="AR98" i="1"/>
  <c r="C97" i="1"/>
  <c r="AH98" i="1"/>
  <c r="BD98" i="1"/>
  <c r="AS98" i="1" l="1"/>
  <c r="BE98" i="1"/>
  <c r="D98" i="1" s="1"/>
  <c r="BF98" i="1" l="1"/>
  <c r="BI98" i="1" l="1"/>
  <c r="BH98" i="1"/>
  <c r="BG98" i="1"/>
  <c r="AR99" i="1" l="1"/>
  <c r="AG99" i="1"/>
  <c r="AH99" i="1" s="1"/>
  <c r="BC99" i="1"/>
  <c r="BD99" i="1" s="1"/>
  <c r="C98" i="1"/>
  <c r="BE99" i="1" l="1"/>
  <c r="D99" i="1" s="1"/>
  <c r="AS99" i="1"/>
  <c r="BF99" i="1" l="1"/>
  <c r="BI99" i="1" l="1"/>
  <c r="BH99" i="1"/>
  <c r="BG99" i="1"/>
  <c r="AG100" i="1" l="1"/>
  <c r="AH100" i="1" s="1"/>
  <c r="AR100" i="1"/>
  <c r="BC100" i="1"/>
  <c r="BD100" i="1" s="1"/>
  <c r="C99" i="1"/>
  <c r="BE100" i="1" l="1"/>
  <c r="D100" i="1" s="1"/>
  <c r="AS100" i="1"/>
  <c r="BF100" i="1" l="1"/>
  <c r="BI100" i="1" l="1"/>
  <c r="BH100" i="1"/>
  <c r="BG100" i="1"/>
  <c r="AG101" i="1" l="1"/>
  <c r="AH101" i="1" s="1"/>
  <c r="BC101" i="1"/>
  <c r="BD101" i="1" s="1"/>
  <c r="AR101" i="1"/>
  <c r="C100" i="1"/>
  <c r="AS101" i="1" l="1"/>
  <c r="BE101" i="1"/>
  <c r="D101" i="1" s="1"/>
  <c r="BF101" i="1" l="1"/>
  <c r="BI101" i="1" l="1"/>
  <c r="BH101" i="1"/>
  <c r="BG101" i="1"/>
  <c r="AG102" i="1" l="1"/>
  <c r="AH102" i="1" s="1"/>
  <c r="AR102" i="1"/>
  <c r="BC102" i="1"/>
  <c r="BD102" i="1" s="1"/>
  <c r="C101" i="1"/>
  <c r="BE102" i="1" l="1"/>
  <c r="D102" i="1" s="1"/>
  <c r="AS102" i="1"/>
  <c r="BF102" i="1" l="1"/>
  <c r="BI102" i="1" l="1"/>
  <c r="BH102" i="1"/>
  <c r="BG102" i="1"/>
  <c r="AR103" i="1" l="1"/>
  <c r="AG103" i="1"/>
  <c r="AH103" i="1" s="1"/>
  <c r="BC103" i="1"/>
  <c r="BD103" i="1" s="1"/>
  <c r="C102" i="1"/>
  <c r="AS103" i="1" l="1"/>
  <c r="BE103" i="1"/>
  <c r="D103" i="1" s="1"/>
  <c r="BF103" i="1" l="1"/>
  <c r="BI103" i="1" l="1"/>
  <c r="BG103" i="1"/>
  <c r="BH103" i="1"/>
  <c r="AG104" i="1" l="1"/>
  <c r="AH104" i="1" s="1"/>
  <c r="BC104" i="1"/>
  <c r="BD104" i="1" s="1"/>
  <c r="AR104" i="1"/>
  <c r="C103" i="1"/>
  <c r="BE104" i="1" l="1"/>
  <c r="D104" i="1" s="1"/>
  <c r="AS104" i="1"/>
  <c r="BF104" i="1" l="1"/>
  <c r="BI104" i="1" l="1"/>
  <c r="BH104" i="1"/>
  <c r="BG104" i="1"/>
  <c r="AR105" i="1" l="1"/>
  <c r="AG105" i="1"/>
  <c r="AH105" i="1" s="1"/>
  <c r="BC105" i="1"/>
  <c r="BD105" i="1" s="1"/>
  <c r="C104" i="1"/>
  <c r="AS105" i="1" l="1"/>
  <c r="BE105" i="1"/>
  <c r="D105" i="1" s="1"/>
  <c r="BF105" i="1" l="1"/>
  <c r="BI105" i="1" l="1"/>
  <c r="BG105" i="1"/>
  <c r="BH105" i="1"/>
  <c r="AG106" i="1" l="1"/>
  <c r="AH106" i="1" s="1"/>
  <c r="BC106" i="1"/>
  <c r="BD106" i="1" s="1"/>
  <c r="AR106" i="1"/>
  <c r="C105" i="1"/>
  <c r="AS106" i="1" l="1"/>
  <c r="BE106" i="1"/>
  <c r="D106" i="1" s="1"/>
  <c r="BF106" i="1" l="1"/>
  <c r="BI106" i="1" l="1"/>
  <c r="BG106" i="1"/>
  <c r="BH106" i="1"/>
  <c r="AG107" i="1" l="1"/>
  <c r="BC107" i="1"/>
  <c r="BD107" i="1" s="1"/>
  <c r="AR107" i="1"/>
  <c r="C106" i="1"/>
  <c r="AH107" i="1"/>
  <c r="AS107" i="1" l="1"/>
  <c r="BE107" i="1"/>
  <c r="D107" i="1" s="1"/>
  <c r="BF107" i="1" l="1"/>
  <c r="BI107" i="1" l="1"/>
  <c r="BH107" i="1"/>
  <c r="BG107" i="1"/>
  <c r="AG108" i="1" l="1"/>
  <c r="AH108" i="1" s="1"/>
  <c r="BC108" i="1"/>
  <c r="AR108" i="1"/>
  <c r="BD108" i="1"/>
  <c r="C107" i="1"/>
  <c r="BE108" i="1" l="1"/>
  <c r="D108" i="1" s="1"/>
  <c r="AS108" i="1"/>
  <c r="BF108" i="1" l="1"/>
  <c r="BI108" i="1" l="1"/>
  <c r="BH108" i="1"/>
  <c r="BG108" i="1"/>
  <c r="AG109" i="1" l="1"/>
  <c r="BC109" i="1"/>
  <c r="AR109" i="1"/>
  <c r="C108" i="1"/>
  <c r="AH109" i="1"/>
  <c r="BD109" i="1"/>
  <c r="BE109" i="1" l="1"/>
  <c r="D109" i="1" s="1"/>
  <c r="AS109" i="1"/>
  <c r="BF109" i="1" l="1"/>
  <c r="BI109" i="1" l="1"/>
  <c r="BH109" i="1"/>
  <c r="BG109" i="1"/>
  <c r="AG110" i="1" l="1"/>
  <c r="AH110" i="1" s="1"/>
  <c r="BC110" i="1"/>
  <c r="AR110" i="1"/>
  <c r="BD110" i="1"/>
  <c r="C109" i="1"/>
  <c r="BE110" i="1" l="1"/>
  <c r="D110" i="1" s="1"/>
  <c r="AS110" i="1"/>
  <c r="BF110" i="1" l="1"/>
  <c r="BI110" i="1" l="1"/>
  <c r="BG110" i="1"/>
  <c r="BH110" i="1"/>
  <c r="AG111" i="1" l="1"/>
  <c r="BC111" i="1"/>
  <c r="BD111" i="1" s="1"/>
  <c r="AR111" i="1"/>
  <c r="C110" i="1"/>
  <c r="AH111" i="1"/>
  <c r="BE111" i="1" l="1"/>
  <c r="D111" i="1" s="1"/>
  <c r="AS111" i="1"/>
  <c r="BF111" i="1" l="1"/>
  <c r="BI111" i="1" l="1"/>
  <c r="BH111" i="1"/>
  <c r="BG111" i="1"/>
  <c r="AG112" i="1" l="1"/>
  <c r="AR112" i="1"/>
  <c r="BC112" i="1"/>
  <c r="BD112" i="1" s="1"/>
  <c r="C111" i="1"/>
  <c r="AH112" i="1"/>
  <c r="BE112" i="1" l="1"/>
  <c r="D112" i="1" s="1"/>
  <c r="AS112" i="1"/>
  <c r="BF112" i="1" l="1"/>
  <c r="BI112" i="1" l="1"/>
  <c r="BG112" i="1"/>
  <c r="BH112" i="1"/>
  <c r="AG113" i="1" l="1"/>
  <c r="BC113" i="1"/>
  <c r="AR113" i="1"/>
  <c r="C112" i="1"/>
  <c r="AH113" i="1"/>
  <c r="BD113" i="1"/>
  <c r="BE113" i="1" l="1"/>
  <c r="D113" i="1" s="1"/>
  <c r="AS113" i="1"/>
  <c r="BF113" i="1" l="1"/>
  <c r="BI113" i="1" l="1"/>
  <c r="BG113" i="1"/>
  <c r="BH113" i="1"/>
  <c r="AR114" i="1" l="1"/>
  <c r="AG114" i="1"/>
  <c r="BC114" i="1"/>
  <c r="BD114" i="1" s="1"/>
  <c r="AH114" i="1"/>
  <c r="C113" i="1"/>
  <c r="BE114" i="1" l="1"/>
  <c r="D114" i="1" s="1"/>
  <c r="AS114" i="1"/>
  <c r="BF114" i="1" l="1"/>
  <c r="BI114" i="1" l="1"/>
  <c r="BH114" i="1"/>
  <c r="BG114" i="1"/>
  <c r="AG115" i="1" l="1"/>
  <c r="AH115" i="1" s="1"/>
  <c r="AR115" i="1"/>
  <c r="BC115" i="1"/>
  <c r="BD115" i="1" s="1"/>
  <c r="C114" i="1"/>
  <c r="BE115" i="1" l="1"/>
  <c r="D115" i="1" s="1"/>
  <c r="AS115" i="1"/>
  <c r="BF115" i="1" l="1"/>
  <c r="BI115" i="1" l="1"/>
  <c r="BG115" i="1"/>
  <c r="BH115" i="1"/>
  <c r="AG116" i="1" l="1"/>
  <c r="BC116" i="1"/>
  <c r="BD116" i="1" s="1"/>
  <c r="AR116" i="1"/>
  <c r="C115" i="1"/>
  <c r="AH116" i="1"/>
  <c r="BE116" i="1" l="1"/>
  <c r="D116" i="1" s="1"/>
  <c r="AS116" i="1"/>
  <c r="BF116" i="1" l="1"/>
  <c r="BI116" i="1" l="1"/>
  <c r="BG116" i="1"/>
  <c r="BH116" i="1"/>
  <c r="AG117" i="1" l="1"/>
  <c r="AH117" i="1" s="1"/>
  <c r="BC117" i="1"/>
  <c r="BD117" i="1" s="1"/>
  <c r="AR117" i="1"/>
  <c r="C116" i="1"/>
  <c r="AS117" i="1" l="1"/>
  <c r="BE117" i="1"/>
  <c r="D117" i="1" s="1"/>
  <c r="BF117" i="1" l="1"/>
  <c r="BI117" i="1" l="1"/>
  <c r="BH117" i="1"/>
  <c r="BG117" i="1"/>
  <c r="AR118" i="1" l="1"/>
  <c r="AG118" i="1"/>
  <c r="AH118" i="1" s="1"/>
  <c r="BC118" i="1"/>
  <c r="C117" i="1"/>
  <c r="BD118" i="1"/>
  <c r="BE118" i="1" l="1"/>
  <c r="D118" i="1" s="1"/>
  <c r="AS118" i="1"/>
  <c r="BF118" i="1" l="1"/>
  <c r="BI118" i="1" l="1"/>
  <c r="BH118" i="1"/>
  <c r="BG118" i="1"/>
  <c r="AG119" i="1" l="1"/>
  <c r="AR119" i="1"/>
  <c r="BC119" i="1"/>
  <c r="BD119" i="1" s="1"/>
  <c r="C118" i="1"/>
  <c r="AH119" i="1"/>
  <c r="BE119" i="1" l="1"/>
  <c r="D119" i="1" s="1"/>
  <c r="AS119" i="1"/>
  <c r="BF119" i="1" l="1"/>
  <c r="BI119" i="1" l="1"/>
  <c r="BG119" i="1"/>
  <c r="BH119" i="1"/>
  <c r="AG120" i="1" l="1"/>
  <c r="AH120" i="1" s="1"/>
  <c r="BC120" i="1"/>
  <c r="BD120" i="1" s="1"/>
  <c r="AR120" i="1"/>
  <c r="C119" i="1"/>
  <c r="AS120" i="1" l="1"/>
  <c r="BE120" i="1"/>
  <c r="D120" i="1" s="1"/>
  <c r="BF120" i="1" l="1"/>
  <c r="BI120" i="1" l="1"/>
  <c r="BG120" i="1"/>
  <c r="BH120" i="1"/>
  <c r="AG121" i="1" l="1"/>
  <c r="BC121" i="1"/>
  <c r="BD121" i="1" s="1"/>
  <c r="AR121" i="1"/>
  <c r="C120" i="1"/>
  <c r="AH121" i="1"/>
  <c r="AS121" i="1" l="1"/>
  <c r="BE121" i="1"/>
  <c r="D121" i="1" s="1"/>
  <c r="BF121" i="1" l="1"/>
  <c r="BI121" i="1" l="1"/>
  <c r="BH121" i="1"/>
  <c r="BG121" i="1"/>
  <c r="AG122" i="1" l="1"/>
  <c r="BC122" i="1"/>
  <c r="AR122" i="1"/>
  <c r="C121" i="1"/>
  <c r="AH122" i="1"/>
  <c r="BD122" i="1"/>
  <c r="BE122" i="1" l="1"/>
  <c r="D122" i="1" s="1"/>
  <c r="AS122" i="1"/>
  <c r="BF122" i="1" l="1"/>
  <c r="BI122" i="1" l="1"/>
  <c r="BH122" i="1"/>
  <c r="BG122" i="1"/>
  <c r="AG123" i="1" l="1"/>
  <c r="AR123" i="1"/>
  <c r="BC123" i="1"/>
  <c r="BD123" i="1" s="1"/>
  <c r="C122" i="1"/>
  <c r="AH123" i="1"/>
  <c r="AS123" i="1" l="1"/>
  <c r="BE123" i="1"/>
  <c r="D123" i="1" s="1"/>
  <c r="BF123" i="1" l="1"/>
  <c r="BI123" i="1" l="1"/>
  <c r="BG123" i="1"/>
  <c r="BH123" i="1"/>
  <c r="AG124" i="1" l="1"/>
  <c r="BC124" i="1"/>
  <c r="AR124" i="1"/>
  <c r="C123" i="1"/>
  <c r="AH124" i="1"/>
  <c r="BD124" i="1"/>
  <c r="BE124" i="1" l="1"/>
  <c r="D124" i="1" s="1"/>
  <c r="AS124" i="1"/>
  <c r="BF124" i="1" l="1"/>
  <c r="BI124" i="1" l="1"/>
  <c r="BH124" i="1"/>
  <c r="BG124" i="1"/>
  <c r="AG125" i="1" l="1"/>
  <c r="AH125" i="1" s="1"/>
  <c r="AR125" i="1"/>
  <c r="BC125" i="1"/>
  <c r="BD125" i="1" s="1"/>
  <c r="C124" i="1"/>
  <c r="AS125" i="1" l="1"/>
  <c r="BE125" i="1"/>
  <c r="D125" i="1" s="1"/>
  <c r="BF125" i="1" l="1"/>
  <c r="BI125" i="1" l="1"/>
  <c r="BH125" i="1"/>
  <c r="BG125" i="1"/>
  <c r="AG126" i="1" l="1"/>
  <c r="AH126" i="1" s="1"/>
  <c r="AR126" i="1"/>
  <c r="BC126" i="1"/>
  <c r="BD126" i="1" s="1"/>
  <c r="C125" i="1"/>
  <c r="BE126" i="1" l="1"/>
  <c r="D126" i="1" s="1"/>
  <c r="AS126" i="1"/>
  <c r="BF126" i="1" l="1"/>
  <c r="BI126" i="1" l="1"/>
  <c r="BG126" i="1"/>
  <c r="BH126" i="1"/>
  <c r="AG127" i="1" l="1"/>
  <c r="AH127" i="1" s="1"/>
  <c r="BC127" i="1"/>
  <c r="AR127" i="1"/>
  <c r="BD127" i="1"/>
  <c r="C126" i="1"/>
  <c r="AS127" i="1" l="1"/>
  <c r="BE127" i="1"/>
  <c r="D127" i="1" s="1"/>
  <c r="BF127" i="1" l="1"/>
  <c r="BI127" i="1" l="1"/>
  <c r="BH127" i="1"/>
  <c r="BG127" i="1"/>
  <c r="AG128" i="1" l="1"/>
  <c r="AR128" i="1"/>
  <c r="BC128" i="1"/>
  <c r="BD128" i="1" s="1"/>
  <c r="C127" i="1"/>
  <c r="AH128" i="1"/>
  <c r="BE128" i="1" l="1"/>
  <c r="D128" i="1" s="1"/>
  <c r="AS128" i="1"/>
  <c r="BF128" i="1" l="1"/>
  <c r="BI128" i="1" l="1"/>
  <c r="BH128" i="1"/>
  <c r="BG128" i="1"/>
  <c r="AG129" i="1" l="1"/>
  <c r="AR129" i="1"/>
  <c r="BC129" i="1"/>
  <c r="BD129" i="1" s="1"/>
  <c r="C128" i="1"/>
  <c r="AH129" i="1"/>
  <c r="AS129" i="1" l="1"/>
  <c r="BE129" i="1"/>
  <c r="D129" i="1" s="1"/>
  <c r="BF129" i="1" l="1"/>
  <c r="BI129" i="1" l="1"/>
  <c r="BG129" i="1"/>
  <c r="BH129" i="1"/>
  <c r="AG130" i="1" l="1"/>
  <c r="BC130" i="1"/>
  <c r="BD130" i="1" s="1"/>
  <c r="AR130" i="1"/>
  <c r="AH130" i="1"/>
  <c r="C129" i="1"/>
  <c r="BE130" i="1" l="1"/>
  <c r="D130" i="1" s="1"/>
  <c r="AS130" i="1"/>
  <c r="BF130" i="1" l="1"/>
  <c r="BI130" i="1" l="1"/>
  <c r="BG130" i="1"/>
  <c r="BH130" i="1"/>
  <c r="AG131" i="1" l="1"/>
  <c r="AH131" i="1" s="1"/>
  <c r="BC131" i="1"/>
  <c r="BD131" i="1" s="1"/>
  <c r="AR131" i="1"/>
  <c r="C130" i="1"/>
  <c r="BE131" i="1" l="1"/>
  <c r="D131" i="1" s="1"/>
  <c r="AS131" i="1"/>
  <c r="BF131" i="1" l="1"/>
  <c r="BI131" i="1" l="1"/>
  <c r="BH131" i="1"/>
  <c r="BG131" i="1"/>
  <c r="AG132" i="1" l="1"/>
  <c r="AH132" i="1" s="1"/>
  <c r="AR132" i="1"/>
  <c r="BC132" i="1"/>
  <c r="BD132" i="1" s="1"/>
  <c r="C131" i="1"/>
  <c r="BE132" i="1" l="1"/>
  <c r="D132" i="1" s="1"/>
  <c r="AS132" i="1"/>
  <c r="BF132" i="1" l="1"/>
  <c r="BI132" i="1" l="1"/>
  <c r="BH132" i="1"/>
  <c r="BG132" i="1"/>
  <c r="AG133" i="1" l="1"/>
  <c r="AH133" i="1" s="1"/>
  <c r="AR133" i="1"/>
  <c r="BC133" i="1"/>
  <c r="BD133" i="1" s="1"/>
  <c r="C132" i="1"/>
  <c r="BE133" i="1" l="1"/>
  <c r="D133" i="1" s="1"/>
  <c r="AS133" i="1"/>
  <c r="BF133" i="1" l="1"/>
  <c r="BI133" i="1" l="1"/>
  <c r="BG133" i="1"/>
  <c r="BH133" i="1"/>
  <c r="AG134" i="1" l="1"/>
  <c r="AH134" i="1" s="1"/>
  <c r="BC134" i="1"/>
  <c r="AR134" i="1"/>
  <c r="BD134" i="1"/>
  <c r="C133" i="1"/>
  <c r="AS134" i="1" l="1"/>
  <c r="BE134" i="1"/>
  <c r="D134" i="1" s="1"/>
  <c r="BF134" i="1" l="1"/>
  <c r="BI134" i="1" l="1"/>
  <c r="BG134" i="1"/>
  <c r="BH134" i="1"/>
  <c r="AG135" i="1" l="1"/>
  <c r="AH135" i="1" s="1"/>
  <c r="BC135" i="1"/>
  <c r="BD135" i="1" s="1"/>
  <c r="AR135" i="1"/>
  <c r="C134" i="1"/>
  <c r="BE135" i="1" l="1"/>
  <c r="D135" i="1" s="1"/>
  <c r="AS135" i="1"/>
  <c r="BF135" i="1" l="1"/>
  <c r="BI135" i="1" l="1"/>
  <c r="BH135" i="1"/>
  <c r="BG135" i="1"/>
  <c r="AR136" i="1" l="1"/>
  <c r="AG136" i="1"/>
  <c r="AH136" i="1" s="1"/>
  <c r="BC136" i="1"/>
  <c r="BD136" i="1" s="1"/>
  <c r="C135" i="1"/>
  <c r="AS136" i="1" l="1"/>
  <c r="BE136" i="1"/>
  <c r="D136" i="1" s="1"/>
  <c r="BF136" i="1" l="1"/>
  <c r="BI136" i="1" l="1"/>
  <c r="BG136" i="1"/>
  <c r="BH136" i="1"/>
  <c r="AG137" i="1" l="1"/>
  <c r="BC137" i="1"/>
  <c r="AR137" i="1"/>
  <c r="C136" i="1"/>
  <c r="AH137" i="1"/>
  <c r="BD137" i="1"/>
  <c r="BE137" i="1" l="1"/>
  <c r="D137" i="1" s="1"/>
  <c r="AS137" i="1"/>
  <c r="BF137" i="1" l="1"/>
  <c r="BI137" i="1" l="1"/>
  <c r="BH137" i="1"/>
  <c r="BG137" i="1"/>
  <c r="AG138" i="1" l="1"/>
  <c r="AH138" i="1" s="1"/>
  <c r="AR138" i="1"/>
  <c r="BC138" i="1"/>
  <c r="BD138" i="1" s="1"/>
  <c r="C137" i="1"/>
  <c r="BE138" i="1" l="1"/>
  <c r="D138" i="1" s="1"/>
  <c r="AS138" i="1"/>
  <c r="BF138" i="1" l="1"/>
  <c r="BI138" i="1" l="1"/>
  <c r="BH138" i="1"/>
  <c r="BG138" i="1"/>
  <c r="AG139" i="1" l="1"/>
  <c r="AR139" i="1"/>
  <c r="BC139" i="1"/>
  <c r="BD139" i="1" s="1"/>
  <c r="C138" i="1"/>
  <c r="AH139" i="1"/>
  <c r="BE139" i="1" l="1"/>
  <c r="D139" i="1" s="1"/>
  <c r="AS139" i="1"/>
  <c r="BF139" i="1" l="1"/>
  <c r="BI139" i="1" l="1"/>
  <c r="BH139" i="1"/>
  <c r="BG139" i="1"/>
  <c r="AG140" i="1" l="1"/>
  <c r="AH140" i="1" s="1"/>
  <c r="AR140" i="1"/>
  <c r="BC140" i="1"/>
  <c r="BD140" i="1" s="1"/>
  <c r="C139" i="1"/>
  <c r="BE140" i="1" l="1"/>
  <c r="D140" i="1" s="1"/>
  <c r="AS140" i="1"/>
  <c r="BF140" i="1" l="1"/>
  <c r="BI140" i="1" l="1"/>
  <c r="BH140" i="1"/>
  <c r="BG140" i="1"/>
  <c r="AG141" i="1" l="1"/>
  <c r="AH141" i="1" s="1"/>
  <c r="AR141" i="1"/>
  <c r="BC141" i="1"/>
  <c r="BD141" i="1" s="1"/>
  <c r="C140" i="1"/>
  <c r="AS141" i="1" l="1"/>
  <c r="BE141" i="1"/>
  <c r="D141" i="1" s="1"/>
  <c r="BF141" i="1" l="1"/>
  <c r="BI141" i="1" l="1"/>
  <c r="BG141" i="1"/>
  <c r="BH141" i="1"/>
  <c r="AG142" i="1" l="1"/>
  <c r="AH142" i="1" s="1"/>
  <c r="BC142" i="1"/>
  <c r="BD142" i="1" s="1"/>
  <c r="AR142" i="1"/>
  <c r="C141" i="1"/>
  <c r="AS142" i="1" l="1"/>
  <c r="BE142" i="1"/>
  <c r="D142" i="1" s="1"/>
  <c r="BF142" i="1" l="1"/>
  <c r="BI142" i="1" l="1"/>
  <c r="BG142" i="1"/>
  <c r="BH142" i="1"/>
  <c r="AG143" i="1" l="1"/>
  <c r="AH143" i="1" s="1"/>
  <c r="BC143" i="1"/>
  <c r="BD143" i="1" s="1"/>
  <c r="AR143" i="1"/>
  <c r="C142" i="1"/>
  <c r="AS143" i="1" l="1"/>
  <c r="BE143" i="1"/>
  <c r="D143" i="1" s="1"/>
  <c r="BF143" i="1" l="1"/>
  <c r="BI143" i="1" l="1"/>
  <c r="BG143" i="1"/>
  <c r="BH143" i="1"/>
  <c r="AG144" i="1" l="1"/>
  <c r="AH144" i="1" s="1"/>
  <c r="BC144" i="1"/>
  <c r="BD144" i="1" s="1"/>
  <c r="AR144" i="1"/>
  <c r="C143" i="1"/>
  <c r="BE144" i="1" l="1"/>
  <c r="D144" i="1" s="1"/>
  <c r="AS144" i="1"/>
  <c r="BF144" i="1" l="1"/>
  <c r="BI144" i="1" l="1"/>
  <c r="BH144" i="1"/>
  <c r="BG144" i="1"/>
  <c r="AG145" i="1" l="1"/>
  <c r="AR145" i="1"/>
  <c r="BC145" i="1"/>
  <c r="BD145" i="1" s="1"/>
  <c r="C144" i="1"/>
  <c r="AH145" i="1"/>
  <c r="AS145" i="1" l="1"/>
  <c r="BE145" i="1"/>
  <c r="D145" i="1" s="1"/>
  <c r="BF145" i="1" l="1"/>
  <c r="BI145" i="1" l="1"/>
  <c r="BH145" i="1"/>
  <c r="BG145" i="1"/>
  <c r="AG146" i="1" l="1"/>
  <c r="AH146" i="1" s="1"/>
  <c r="AR146" i="1"/>
  <c r="BC146" i="1"/>
  <c r="BD146" i="1" s="1"/>
  <c r="C145" i="1"/>
  <c r="BE146" i="1" l="1"/>
  <c r="D146" i="1" s="1"/>
  <c r="AS146" i="1"/>
  <c r="BF146" i="1" l="1"/>
  <c r="BI146" i="1" l="1"/>
  <c r="BG146" i="1"/>
  <c r="BH146" i="1"/>
  <c r="AG147" i="1" l="1"/>
  <c r="BC147" i="1"/>
  <c r="BD147" i="1" s="1"/>
  <c r="AR147" i="1"/>
  <c r="C146" i="1"/>
  <c r="AH147" i="1"/>
  <c r="AS147" i="1" l="1"/>
  <c r="BE147" i="1"/>
  <c r="D147" i="1" s="1"/>
  <c r="BF147" i="1" l="1"/>
  <c r="BI147" i="1" l="1"/>
  <c r="BG147" i="1"/>
  <c r="BH147" i="1"/>
  <c r="AG148" i="1" l="1"/>
  <c r="AH148" i="1" s="1"/>
  <c r="BC148" i="1"/>
  <c r="BD148" i="1" s="1"/>
  <c r="AR148" i="1"/>
  <c r="C147" i="1"/>
  <c r="AS148" i="1" l="1"/>
  <c r="BE148" i="1"/>
  <c r="D148" i="1" s="1"/>
  <c r="BF148" i="1" l="1"/>
  <c r="BI148" i="1" l="1"/>
  <c r="BG148" i="1"/>
  <c r="BH148" i="1"/>
  <c r="AG149" i="1" l="1"/>
  <c r="AH149" i="1" s="1"/>
  <c r="BC149" i="1"/>
  <c r="BD149" i="1" s="1"/>
  <c r="AR149" i="1"/>
  <c r="C148" i="1"/>
  <c r="AS149" i="1" l="1"/>
  <c r="BE149" i="1"/>
  <c r="D149" i="1" s="1"/>
  <c r="BF149" i="1" l="1"/>
  <c r="BI149" i="1" l="1"/>
  <c r="BG149" i="1"/>
  <c r="BH149" i="1"/>
  <c r="AR150" i="1" l="1"/>
  <c r="AG150" i="1"/>
  <c r="BC150" i="1"/>
  <c r="BD150" i="1" s="1"/>
  <c r="AH150" i="1"/>
  <c r="C149" i="1"/>
  <c r="BE150" i="1" l="1"/>
  <c r="D150" i="1" s="1"/>
  <c r="AS150" i="1"/>
  <c r="BF150" i="1" l="1"/>
  <c r="BI150" i="1" l="1"/>
  <c r="BG150" i="1"/>
  <c r="BH150" i="1"/>
  <c r="AG151" i="1" l="1"/>
  <c r="BC151" i="1"/>
  <c r="AR151" i="1"/>
  <c r="C150" i="1"/>
  <c r="AH151" i="1"/>
  <c r="BD151" i="1"/>
  <c r="AS151" i="1" l="1"/>
  <c r="BE151" i="1"/>
  <c r="D151" i="1" s="1"/>
  <c r="BF151" i="1" l="1"/>
  <c r="BI151" i="1" l="1"/>
  <c r="BH151" i="1"/>
  <c r="BG151" i="1"/>
  <c r="AG152" i="1" l="1"/>
  <c r="AH152" i="1" s="1"/>
  <c r="AR152" i="1"/>
  <c r="BC152" i="1"/>
  <c r="BD152" i="1" s="1"/>
  <c r="C151" i="1"/>
  <c r="AS152" i="1" l="1"/>
  <c r="BE152" i="1"/>
  <c r="D152" i="1" s="1"/>
  <c r="BF152" i="1" l="1"/>
  <c r="BI152" i="1" l="1"/>
  <c r="BG152" i="1"/>
  <c r="BH152" i="1"/>
  <c r="AG153" i="1" l="1"/>
  <c r="AH153" i="1" s="1"/>
  <c r="BC153" i="1"/>
  <c r="AR153" i="1"/>
  <c r="C152" i="1"/>
  <c r="BD153" i="1"/>
  <c r="BE153" i="1" l="1"/>
  <c r="D153" i="1" s="1"/>
  <c r="AS153" i="1"/>
  <c r="BF153" i="1" l="1"/>
  <c r="BI153" i="1" l="1"/>
  <c r="BG153" i="1"/>
  <c r="BH153" i="1"/>
  <c r="AG154" i="1" l="1"/>
  <c r="AH154" i="1" s="1"/>
  <c r="BC154" i="1"/>
  <c r="AR154" i="1"/>
  <c r="C153" i="1"/>
  <c r="BD154" i="1"/>
  <c r="BE154" i="1" l="1"/>
  <c r="D154" i="1" s="1"/>
  <c r="AS154" i="1"/>
  <c r="BF154" i="1" l="1"/>
  <c r="BI154" i="1" l="1"/>
  <c r="BG154" i="1"/>
  <c r="BH154" i="1"/>
  <c r="AG155" i="1" l="1"/>
  <c r="AH155" i="1" s="1"/>
  <c r="BC155" i="1"/>
  <c r="AR155" i="1"/>
  <c r="C154" i="1"/>
  <c r="BD155" i="1"/>
  <c r="AS155" i="1" l="1"/>
  <c r="BE155" i="1"/>
  <c r="D155" i="1" s="1"/>
  <c r="BF155" i="1" l="1"/>
  <c r="BI155" i="1" l="1"/>
  <c r="BG155" i="1"/>
  <c r="BH155" i="1"/>
  <c r="AG156" i="1" l="1"/>
  <c r="BC156" i="1"/>
  <c r="BD156" i="1" s="1"/>
  <c r="AR156" i="1"/>
  <c r="C155" i="1"/>
  <c r="AH156" i="1"/>
  <c r="AS156" i="1" l="1"/>
  <c r="BE156" i="1"/>
  <c r="D156" i="1" s="1"/>
  <c r="BF156" i="1" l="1"/>
  <c r="BI156" i="1" l="1"/>
  <c r="BH156" i="1"/>
  <c r="BG156" i="1"/>
  <c r="AG157" i="1" l="1"/>
  <c r="AH157" i="1" s="1"/>
  <c r="AR157" i="1"/>
  <c r="BC157" i="1"/>
  <c r="BD157" i="1" s="1"/>
  <c r="C156" i="1"/>
  <c r="BE157" i="1" l="1"/>
  <c r="D157" i="1" s="1"/>
  <c r="AS157" i="1"/>
  <c r="BF157" i="1" l="1"/>
  <c r="BI157" i="1" l="1"/>
  <c r="BG157" i="1"/>
  <c r="BH157" i="1"/>
  <c r="AG158" i="1" l="1"/>
  <c r="BC158" i="1"/>
  <c r="AR158" i="1"/>
  <c r="BD158" i="1"/>
  <c r="C157" i="1"/>
  <c r="AH158" i="1"/>
  <c r="AS158" i="1" l="1"/>
  <c r="BE158" i="1"/>
  <c r="D158" i="1" s="1"/>
  <c r="BF158" i="1" l="1"/>
  <c r="BI158" i="1" l="1"/>
  <c r="BH158" i="1"/>
  <c r="BG158" i="1"/>
  <c r="AG159" i="1" l="1"/>
  <c r="AH159" i="1" s="1"/>
  <c r="AR159" i="1"/>
  <c r="BC159" i="1"/>
  <c r="BD159" i="1" s="1"/>
  <c r="C158" i="1"/>
  <c r="BE159" i="1" l="1"/>
  <c r="D159" i="1" s="1"/>
  <c r="AS159" i="1"/>
  <c r="BF159" i="1" l="1"/>
  <c r="BI159" i="1" l="1"/>
  <c r="BH159" i="1"/>
  <c r="BG159" i="1"/>
  <c r="AG160" i="1" l="1"/>
  <c r="AR160" i="1"/>
  <c r="BC160" i="1"/>
  <c r="BD160" i="1" s="1"/>
  <c r="AH160" i="1"/>
  <c r="C159" i="1"/>
  <c r="BE160" i="1" l="1"/>
  <c r="D160" i="1" s="1"/>
  <c r="AS160" i="1"/>
  <c r="BF160" i="1" l="1"/>
  <c r="BI160" i="1" l="1"/>
  <c r="BG160" i="1"/>
  <c r="BH160" i="1"/>
  <c r="AG161" i="1" l="1"/>
  <c r="BC161" i="1"/>
  <c r="BD161" i="1" s="1"/>
  <c r="AR161" i="1"/>
  <c r="C160" i="1"/>
  <c r="AH161" i="1"/>
  <c r="BE161" i="1" l="1"/>
  <c r="D161" i="1" s="1"/>
  <c r="AS161" i="1"/>
  <c r="BF161" i="1" l="1"/>
  <c r="BI161" i="1" l="1"/>
  <c r="BG161" i="1"/>
  <c r="BH161" i="1"/>
  <c r="AG162" i="1" l="1"/>
  <c r="BC162" i="1"/>
  <c r="BD162" i="1" s="1"/>
  <c r="AR162" i="1"/>
  <c r="AH162" i="1"/>
  <c r="C161" i="1"/>
  <c r="AS162" i="1" l="1"/>
  <c r="BE162" i="1"/>
  <c r="D162" i="1" s="1"/>
  <c r="BF162" i="1" l="1"/>
  <c r="BI162" i="1" l="1"/>
  <c r="BH162" i="1"/>
  <c r="BG162" i="1"/>
  <c r="AG163" i="1" l="1"/>
  <c r="AH163" i="1" s="1"/>
  <c r="AR163" i="1"/>
  <c r="BC163" i="1"/>
  <c r="BD163" i="1" s="1"/>
  <c r="C162" i="1"/>
  <c r="BE163" i="1" l="1"/>
  <c r="D163" i="1" s="1"/>
  <c r="AS163" i="1"/>
  <c r="BF163" i="1" l="1"/>
  <c r="BI163" i="1" l="1"/>
  <c r="BH163" i="1"/>
  <c r="BG163" i="1"/>
  <c r="AG164" i="1" l="1"/>
  <c r="AR164" i="1"/>
  <c r="BC164" i="1"/>
  <c r="C163" i="1"/>
  <c r="AH164" i="1"/>
  <c r="BD164" i="1"/>
  <c r="BE164" i="1" l="1"/>
  <c r="D164" i="1" s="1"/>
  <c r="AS164" i="1"/>
  <c r="BF164" i="1" l="1"/>
  <c r="BI164" i="1" l="1"/>
  <c r="BH164" i="1"/>
  <c r="BG164" i="1"/>
  <c r="AG165" i="1" l="1"/>
  <c r="AR165" i="1"/>
  <c r="BC165" i="1"/>
  <c r="BD165" i="1" s="1"/>
  <c r="AH165" i="1"/>
  <c r="C164" i="1"/>
  <c r="AS165" i="1" l="1"/>
  <c r="BE165" i="1"/>
  <c r="D165" i="1" s="1"/>
  <c r="BF165" i="1" l="1"/>
  <c r="BI165" i="1" l="1"/>
  <c r="BG165" i="1"/>
  <c r="BH165" i="1"/>
  <c r="AG166" i="1" l="1"/>
  <c r="BC166" i="1"/>
  <c r="BD166" i="1" s="1"/>
  <c r="AR166" i="1"/>
  <c r="C165" i="1"/>
  <c r="AH166" i="1"/>
  <c r="BE166" i="1" l="1"/>
  <c r="D166" i="1" s="1"/>
  <c r="AS166" i="1"/>
  <c r="BF166" i="1" l="1"/>
  <c r="BI166" i="1" l="1"/>
  <c r="BH166" i="1"/>
  <c r="BG166" i="1"/>
  <c r="AR167" i="1" l="1"/>
  <c r="AG167" i="1"/>
  <c r="BC167" i="1"/>
  <c r="BD167" i="1" s="1"/>
  <c r="AH167" i="1"/>
  <c r="C166" i="1"/>
  <c r="AS167" i="1" l="1"/>
  <c r="BE167" i="1"/>
  <c r="D167" i="1" s="1"/>
  <c r="BF167" i="1" l="1"/>
  <c r="BI167" i="1" l="1"/>
  <c r="BH167" i="1"/>
  <c r="BG167" i="1"/>
  <c r="AG168" i="1" l="1"/>
  <c r="AR168" i="1"/>
  <c r="BC168" i="1"/>
  <c r="BD168" i="1" s="1"/>
  <c r="AH168" i="1"/>
  <c r="C167" i="1"/>
  <c r="AS168" i="1" l="1"/>
  <c r="BE168" i="1"/>
  <c r="D168" i="1" s="1"/>
  <c r="BF168" i="1" l="1"/>
  <c r="BI168" i="1" l="1"/>
  <c r="BH168" i="1"/>
  <c r="BG168" i="1"/>
  <c r="AG169" i="1" l="1"/>
  <c r="AR169" i="1"/>
  <c r="BC169" i="1"/>
  <c r="BD169" i="1" s="1"/>
  <c r="C168" i="1"/>
  <c r="AH169" i="1"/>
  <c r="AS169" i="1" l="1"/>
  <c r="BE169" i="1"/>
  <c r="D169" i="1" s="1"/>
  <c r="BF169" i="1" l="1"/>
  <c r="BI169" i="1" l="1"/>
  <c r="BG169" i="1"/>
  <c r="BH169" i="1"/>
  <c r="AG170" i="1" l="1"/>
  <c r="BC170" i="1"/>
  <c r="AR170" i="1"/>
  <c r="AH170" i="1"/>
  <c r="C169" i="1"/>
  <c r="BD170" i="1"/>
  <c r="BE170" i="1" l="1"/>
  <c r="D170" i="1" s="1"/>
  <c r="AS170" i="1"/>
  <c r="BF170" i="1" l="1"/>
  <c r="BI170" i="1" l="1"/>
  <c r="BH170" i="1"/>
  <c r="BG170" i="1"/>
  <c r="AG171" i="1" l="1"/>
  <c r="BC171" i="1"/>
  <c r="AR171" i="1"/>
  <c r="C170" i="1"/>
  <c r="AH171" i="1"/>
  <c r="BD171" i="1"/>
  <c r="BE171" i="1" l="1"/>
  <c r="D171" i="1" s="1"/>
  <c r="AS171" i="1"/>
  <c r="BF171" i="1" l="1"/>
  <c r="BI171" i="1" l="1"/>
  <c r="BH171" i="1"/>
  <c r="BG171" i="1"/>
  <c r="AR172" i="1" l="1"/>
  <c r="AG172" i="1"/>
  <c r="BC172" i="1"/>
  <c r="BD172" i="1" s="1"/>
  <c r="AH172" i="1"/>
  <c r="C171" i="1"/>
  <c r="AS172" i="1" l="1"/>
  <c r="BE172" i="1"/>
  <c r="D172" i="1" s="1"/>
  <c r="BF172" i="1" l="1"/>
  <c r="BI172" i="1" l="1"/>
  <c r="BH172" i="1"/>
  <c r="BG172" i="1"/>
  <c r="AG173" i="1" l="1"/>
  <c r="AH173" i="1" s="1"/>
  <c r="AR173" i="1"/>
  <c r="BC173" i="1"/>
  <c r="BD173" i="1" s="1"/>
  <c r="C172" i="1"/>
  <c r="AS173" i="1" l="1"/>
  <c r="BE173" i="1"/>
  <c r="D173" i="1" s="1"/>
  <c r="BF173" i="1" l="1"/>
  <c r="BI173" i="1" l="1"/>
  <c r="BG173" i="1"/>
  <c r="BH173" i="1"/>
  <c r="AG174" i="1" l="1"/>
  <c r="BC174" i="1"/>
  <c r="BD174" i="1" s="1"/>
  <c r="AR174" i="1"/>
  <c r="C173" i="1"/>
  <c r="AH174" i="1"/>
  <c r="BE174" i="1" l="1"/>
  <c r="D174" i="1" s="1"/>
  <c r="AS174" i="1"/>
  <c r="BF174" i="1" l="1"/>
  <c r="BI174" i="1" l="1"/>
  <c r="BH174" i="1"/>
  <c r="BG174" i="1"/>
  <c r="AG175" i="1" l="1"/>
  <c r="AH175" i="1" s="1"/>
  <c r="AR175" i="1"/>
  <c r="BC175" i="1"/>
  <c r="BD175" i="1" s="1"/>
  <c r="C174" i="1"/>
  <c r="AS175" i="1" l="1"/>
  <c r="BE175" i="1"/>
  <c r="D175" i="1" s="1"/>
  <c r="BF175" i="1" l="1"/>
  <c r="BI175" i="1" l="1"/>
  <c r="BH175" i="1"/>
  <c r="BG175" i="1"/>
  <c r="AR176" i="1" l="1"/>
  <c r="AG176" i="1"/>
  <c r="AH176" i="1" s="1"/>
  <c r="BC176" i="1"/>
  <c r="C175" i="1"/>
  <c r="BD176" i="1"/>
  <c r="BE176" i="1" l="1"/>
  <c r="D176" i="1" s="1"/>
  <c r="AS176" i="1"/>
  <c r="BF176" i="1" l="1"/>
  <c r="BI176" i="1" l="1"/>
  <c r="BH176" i="1"/>
  <c r="BG176" i="1"/>
  <c r="AG177" i="1" l="1"/>
  <c r="AH177" i="1" s="1"/>
  <c r="BC177" i="1"/>
  <c r="AR177" i="1"/>
  <c r="C176" i="1"/>
  <c r="BD177" i="1"/>
  <c r="BE177" i="1" l="1"/>
  <c r="D177" i="1" s="1"/>
  <c r="AS177" i="1"/>
  <c r="BF177" i="1" l="1"/>
  <c r="BI177" i="1" l="1"/>
  <c r="BG177" i="1"/>
  <c r="BH177" i="1"/>
  <c r="AG178" i="1" l="1"/>
  <c r="BC178" i="1"/>
  <c r="BD178" i="1" s="1"/>
  <c r="AR178" i="1"/>
  <c r="C177" i="1"/>
  <c r="AH178" i="1"/>
  <c r="AS178" i="1" l="1"/>
  <c r="BE178" i="1"/>
  <c r="D178" i="1" s="1"/>
  <c r="BF178" i="1" l="1"/>
  <c r="BI178" i="1" l="1"/>
  <c r="BH178" i="1"/>
  <c r="BG178" i="1"/>
  <c r="AG179" i="1" l="1"/>
  <c r="BC179" i="1"/>
  <c r="AR179" i="1"/>
  <c r="C178" i="1"/>
  <c r="AH179" i="1"/>
  <c r="BD179" i="1"/>
  <c r="BE179" i="1" l="1"/>
  <c r="D179" i="1" s="1"/>
  <c r="AS179" i="1"/>
  <c r="BF179" i="1" l="1"/>
  <c r="BI179" i="1" l="1"/>
  <c r="BH179" i="1"/>
  <c r="BG179" i="1"/>
  <c r="AG180" i="1" l="1"/>
  <c r="AR180" i="1"/>
  <c r="BC180" i="1"/>
  <c r="BD180" i="1" s="1"/>
  <c r="C179" i="1"/>
  <c r="AH180" i="1"/>
  <c r="AS180" i="1" l="1"/>
  <c r="BE180" i="1"/>
  <c r="D180" i="1" s="1"/>
  <c r="BF180" i="1" l="1"/>
  <c r="BI180" i="1" l="1"/>
  <c r="BG180" i="1"/>
  <c r="BH180" i="1"/>
  <c r="AG181" i="1" l="1"/>
  <c r="BC181" i="1"/>
  <c r="AR181" i="1"/>
  <c r="C180" i="1"/>
  <c r="AH181" i="1"/>
  <c r="BD181" i="1"/>
  <c r="BE181" i="1" l="1"/>
  <c r="D181" i="1" s="1"/>
  <c r="AS181" i="1"/>
  <c r="BF181" i="1" l="1"/>
  <c r="BI181" i="1" l="1"/>
  <c r="BH181" i="1"/>
  <c r="BG181" i="1"/>
  <c r="AG182" i="1" l="1"/>
  <c r="AH182" i="1" s="1"/>
  <c r="BC182" i="1"/>
  <c r="BD182" i="1" s="1"/>
  <c r="AR182" i="1"/>
  <c r="C181" i="1"/>
  <c r="BE182" i="1" l="1"/>
  <c r="D182" i="1" s="1"/>
  <c r="AS182" i="1"/>
  <c r="BF182" i="1" l="1"/>
  <c r="BI182" i="1" l="1"/>
  <c r="BG182" i="1"/>
  <c r="BH182" i="1"/>
  <c r="AG183" i="1" l="1"/>
  <c r="AH183" i="1" s="1"/>
  <c r="BC183" i="1"/>
  <c r="BD183" i="1" s="1"/>
  <c r="AR183" i="1"/>
  <c r="C182" i="1"/>
  <c r="AS183" i="1" l="1"/>
  <c r="BE183" i="1"/>
  <c r="D183" i="1" s="1"/>
  <c r="BF183" i="1" l="1"/>
  <c r="BI183" i="1" l="1"/>
  <c r="BH183" i="1"/>
  <c r="BG183" i="1"/>
  <c r="AG184" i="1" l="1"/>
  <c r="AR184" i="1"/>
  <c r="BC184" i="1"/>
  <c r="BD184" i="1" s="1"/>
  <c r="C183" i="1"/>
  <c r="AH184" i="1"/>
  <c r="AS184" i="1" l="1"/>
  <c r="BE184" i="1"/>
  <c r="D184" i="1" s="1"/>
  <c r="BF184" i="1" l="1"/>
  <c r="BI184" i="1" l="1"/>
  <c r="BH184" i="1"/>
  <c r="BG184" i="1"/>
  <c r="AG185" i="1" l="1"/>
  <c r="AR185" i="1"/>
  <c r="BC185" i="1"/>
  <c r="BD185" i="1" s="1"/>
  <c r="C184" i="1"/>
  <c r="AH185" i="1"/>
  <c r="BE185" i="1" l="1"/>
  <c r="D185" i="1" s="1"/>
  <c r="AS185" i="1"/>
  <c r="BF185" i="1" l="1"/>
  <c r="BI185" i="1" l="1"/>
  <c r="BG185" i="1"/>
  <c r="BH185" i="1"/>
  <c r="AG186" i="1" l="1"/>
  <c r="BC186" i="1"/>
  <c r="AR186" i="1"/>
  <c r="C185" i="1"/>
  <c r="AH186" i="1"/>
  <c r="BD186" i="1"/>
  <c r="BE186" i="1" l="1"/>
  <c r="D186" i="1" s="1"/>
  <c r="AS186" i="1"/>
  <c r="BF186" i="1" l="1"/>
  <c r="BI186" i="1" l="1"/>
  <c r="BH186" i="1"/>
  <c r="BG186" i="1"/>
  <c r="AG187" i="1" l="1"/>
  <c r="AH187" i="1" s="1"/>
  <c r="AR187" i="1"/>
  <c r="BC187" i="1"/>
  <c r="BD187" i="1" s="1"/>
  <c r="C186" i="1"/>
  <c r="AS187" i="1" l="1"/>
  <c r="BE187" i="1"/>
  <c r="D187" i="1" s="1"/>
  <c r="BF187" i="1" l="1"/>
  <c r="BI187" i="1" l="1"/>
  <c r="BG187" i="1"/>
  <c r="AG188" i="1" s="1"/>
  <c r="BH187" i="1"/>
  <c r="BC188" i="1" l="1"/>
  <c r="BD188" i="1" s="1"/>
  <c r="AR188" i="1"/>
  <c r="C187" i="1"/>
  <c r="AH188" i="1"/>
  <c r="AS188" i="1" l="1"/>
  <c r="BE188" i="1"/>
  <c r="D188" i="1" s="1"/>
  <c r="BF188" i="1" l="1"/>
  <c r="BI188" i="1" l="1"/>
  <c r="BH188" i="1"/>
  <c r="BG188" i="1"/>
  <c r="AG189" i="1" l="1"/>
  <c r="AH189" i="1" s="1"/>
  <c r="AR189" i="1"/>
  <c r="BC189" i="1"/>
  <c r="BD189" i="1" s="1"/>
  <c r="C188" i="1"/>
  <c r="AS189" i="1" l="1"/>
  <c r="BE189" i="1"/>
  <c r="D189" i="1" s="1"/>
  <c r="BF189" i="1" l="1"/>
  <c r="BI189" i="1" l="1"/>
  <c r="BH189" i="1"/>
  <c r="BG189" i="1"/>
  <c r="AG190" i="1" l="1"/>
  <c r="AH190" i="1" s="1"/>
  <c r="AR190" i="1"/>
  <c r="BC190" i="1"/>
  <c r="BD190" i="1" s="1"/>
  <c r="C189" i="1"/>
  <c r="AS190" i="1" l="1"/>
  <c r="BE190" i="1"/>
  <c r="D190" i="1" s="1"/>
  <c r="BF190" i="1" l="1"/>
  <c r="BI190" i="1" l="1"/>
  <c r="BH190" i="1"/>
  <c r="BG190" i="1"/>
  <c r="AG191" i="1" l="1"/>
  <c r="AH191" i="1" s="1"/>
  <c r="AR191" i="1"/>
  <c r="BC191" i="1"/>
  <c r="BD191" i="1" s="1"/>
  <c r="C190" i="1"/>
  <c r="BE191" i="1" l="1"/>
  <c r="D191" i="1" s="1"/>
  <c r="AS191" i="1"/>
  <c r="BF191" i="1" l="1"/>
  <c r="BI191" i="1" l="1"/>
  <c r="BG191" i="1"/>
  <c r="BH191" i="1"/>
  <c r="AG192" i="1" l="1"/>
  <c r="BC192" i="1"/>
  <c r="AR192" i="1"/>
  <c r="C191" i="1"/>
  <c r="AH192" i="1"/>
  <c r="BD192" i="1"/>
  <c r="BE192" i="1" l="1"/>
  <c r="D192" i="1" s="1"/>
  <c r="AS192" i="1"/>
  <c r="BF192" i="1" l="1"/>
  <c r="BI192" i="1" l="1"/>
  <c r="BH192" i="1"/>
  <c r="BG192" i="1"/>
  <c r="AG193" i="1" l="1"/>
  <c r="AR193" i="1"/>
  <c r="BC193" i="1"/>
  <c r="BD193" i="1" s="1"/>
  <c r="C192" i="1"/>
  <c r="AH193" i="1"/>
  <c r="AS193" i="1" l="1"/>
  <c r="BE193" i="1"/>
  <c r="D193" i="1" s="1"/>
  <c r="BF193" i="1" l="1"/>
  <c r="BI193" i="1" l="1"/>
  <c r="BI194" i="1" s="1"/>
  <c r="BI195" i="1" s="1"/>
  <c r="BI196" i="1" s="1"/>
  <c r="BI197" i="1" s="1"/>
  <c r="BI198" i="1" s="1"/>
  <c r="BI199" i="1" s="1"/>
  <c r="BI200" i="1" s="1"/>
  <c r="BI201" i="1" s="1"/>
  <c r="BI202" i="1" s="1"/>
  <c r="BI203" i="1" s="1"/>
  <c r="BI204" i="1" s="1"/>
  <c r="BI205" i="1" s="1"/>
  <c r="BI206" i="1" s="1"/>
  <c r="BI207" i="1" s="1"/>
  <c r="BI208" i="1" s="1"/>
  <c r="BI209" i="1" s="1"/>
  <c r="BI210" i="1" s="1"/>
  <c r="BI211" i="1" s="1"/>
  <c r="BI212" i="1" s="1"/>
  <c r="BI213" i="1" s="1"/>
  <c r="BI214" i="1" s="1"/>
  <c r="BI215" i="1" s="1"/>
  <c r="BI216" i="1" s="1"/>
  <c r="BI217" i="1" s="1"/>
  <c r="BI218" i="1" s="1"/>
  <c r="BI219" i="1" s="1"/>
  <c r="BI220" i="1" s="1"/>
  <c r="BI221" i="1" s="1"/>
  <c r="BI222" i="1" s="1"/>
  <c r="BI223" i="1" s="1"/>
  <c r="BI224" i="1" s="1"/>
  <c r="BI225" i="1" s="1"/>
  <c r="BI226" i="1" s="1"/>
  <c r="BI227" i="1" s="1"/>
  <c r="BI228" i="1" s="1"/>
  <c r="BI229" i="1" s="1"/>
  <c r="BI230" i="1" s="1"/>
  <c r="BI231" i="1" s="1"/>
  <c r="BI232" i="1" s="1"/>
  <c r="BI233" i="1" s="1"/>
  <c r="BI234" i="1" s="1"/>
  <c r="BI235" i="1" s="1"/>
  <c r="BI236" i="1" s="1"/>
  <c r="BI237" i="1" s="1"/>
  <c r="BI238" i="1" s="1"/>
  <c r="BI239" i="1" s="1"/>
  <c r="BI240" i="1" s="1"/>
  <c r="BI241" i="1" s="1"/>
  <c r="BI242" i="1" s="1"/>
  <c r="BI243" i="1" s="1"/>
  <c r="BI244" i="1" s="1"/>
  <c r="BI245" i="1" s="1"/>
  <c r="BI246" i="1" s="1"/>
  <c r="BI247" i="1" s="1"/>
  <c r="BI248" i="1" s="1"/>
  <c r="BI249" i="1" s="1"/>
  <c r="BI250" i="1" s="1"/>
  <c r="BI251" i="1" s="1"/>
  <c r="BI252" i="1" s="1"/>
  <c r="BI253" i="1" s="1"/>
  <c r="BI254" i="1" s="1"/>
  <c r="BI255" i="1" s="1"/>
  <c r="BI256" i="1" s="1"/>
  <c r="BI257" i="1" s="1"/>
  <c r="BI258" i="1" s="1"/>
  <c r="BI259" i="1" s="1"/>
  <c r="BI260" i="1" s="1"/>
  <c r="BI261" i="1" s="1"/>
  <c r="BI262" i="1" s="1"/>
  <c r="BI263" i="1" s="1"/>
  <c r="BI264" i="1" s="1"/>
  <c r="BI265" i="1" s="1"/>
  <c r="BI266" i="1" s="1"/>
  <c r="BI267" i="1" s="1"/>
  <c r="BI268" i="1" s="1"/>
  <c r="BI269" i="1" s="1"/>
  <c r="BI270" i="1" s="1"/>
  <c r="BI271" i="1" s="1"/>
  <c r="BI272" i="1" s="1"/>
  <c r="BI273" i="1" s="1"/>
  <c r="BI274" i="1" s="1"/>
  <c r="BI275" i="1" s="1"/>
  <c r="BI276" i="1" s="1"/>
  <c r="BI277" i="1" s="1"/>
  <c r="BI278" i="1" s="1"/>
  <c r="BI279" i="1" s="1"/>
  <c r="BI280" i="1" s="1"/>
  <c r="BI281" i="1" s="1"/>
  <c r="BI282" i="1" s="1"/>
  <c r="BI283" i="1" s="1"/>
  <c r="BI284" i="1" s="1"/>
  <c r="BI285" i="1" s="1"/>
  <c r="BI286" i="1" s="1"/>
  <c r="BI287" i="1" s="1"/>
  <c r="BI288" i="1" s="1"/>
  <c r="BI289" i="1" s="1"/>
  <c r="BI290" i="1" s="1"/>
  <c r="BI291" i="1" s="1"/>
  <c r="BI292" i="1" s="1"/>
  <c r="BI293" i="1" s="1"/>
  <c r="BI294" i="1" s="1"/>
  <c r="BI295" i="1" s="1"/>
  <c r="BI296" i="1" s="1"/>
  <c r="BI297" i="1" s="1"/>
  <c r="BI298" i="1" s="1"/>
  <c r="BI299" i="1" s="1"/>
  <c r="BI300" i="1" s="1"/>
  <c r="BI301" i="1" s="1"/>
  <c r="BI302" i="1" s="1"/>
  <c r="BI303" i="1" s="1"/>
  <c r="BI304" i="1" s="1"/>
  <c r="BI305" i="1" s="1"/>
  <c r="BI306" i="1" s="1"/>
  <c r="BI307" i="1" s="1"/>
  <c r="BI308" i="1" s="1"/>
  <c r="BI309" i="1" s="1"/>
  <c r="BI310" i="1" s="1"/>
  <c r="BI311" i="1" s="1"/>
  <c r="BI312" i="1" s="1"/>
  <c r="BI313" i="1" s="1"/>
  <c r="BI314" i="1" s="1"/>
  <c r="BI315" i="1" s="1"/>
  <c r="BI316" i="1" s="1"/>
  <c r="BI317" i="1" s="1"/>
  <c r="BI318" i="1" s="1"/>
  <c r="BI319" i="1" s="1"/>
  <c r="BI320" i="1" s="1"/>
  <c r="BI321" i="1" s="1"/>
  <c r="BI322" i="1" s="1"/>
  <c r="BI323" i="1" s="1"/>
  <c r="BI324" i="1" s="1"/>
  <c r="BI325" i="1" s="1"/>
  <c r="BI326" i="1" s="1"/>
  <c r="BI327" i="1" s="1"/>
  <c r="BI328" i="1" s="1"/>
  <c r="BI329" i="1" s="1"/>
  <c r="BI330" i="1" s="1"/>
  <c r="BI331" i="1" s="1"/>
  <c r="BI332" i="1" s="1"/>
  <c r="BI333" i="1" s="1"/>
  <c r="BI334" i="1" s="1"/>
  <c r="BI335" i="1" s="1"/>
  <c r="BI336" i="1" s="1"/>
  <c r="BI337" i="1" s="1"/>
  <c r="BI338" i="1" s="1"/>
  <c r="BI339" i="1" s="1"/>
  <c r="BI340" i="1" s="1"/>
  <c r="BI341" i="1" s="1"/>
  <c r="BI342" i="1" s="1"/>
  <c r="BI343" i="1" s="1"/>
  <c r="BI344" i="1" s="1"/>
  <c r="BI345" i="1" s="1"/>
  <c r="BI346" i="1" s="1"/>
  <c r="BI347" i="1" s="1"/>
  <c r="BI348" i="1" s="1"/>
  <c r="BI349" i="1" s="1"/>
  <c r="BI350" i="1" s="1"/>
  <c r="BI351" i="1" s="1"/>
  <c r="BI352" i="1" s="1"/>
  <c r="BI353" i="1" s="1"/>
  <c r="BI354" i="1" s="1"/>
  <c r="BI355" i="1" s="1"/>
  <c r="BI356" i="1" s="1"/>
  <c r="BI357" i="1" s="1"/>
  <c r="BI358" i="1" s="1"/>
  <c r="BI359" i="1" s="1"/>
  <c r="BI360" i="1" s="1"/>
  <c r="BI361" i="1" s="1"/>
  <c r="BI362" i="1" s="1"/>
  <c r="BI363" i="1" s="1"/>
  <c r="BI364" i="1" s="1"/>
  <c r="BI365" i="1" s="1"/>
  <c r="BI366" i="1" s="1"/>
  <c r="BI367" i="1" s="1"/>
  <c r="BI368" i="1" s="1"/>
  <c r="BI369" i="1" s="1"/>
  <c r="BI370" i="1" s="1"/>
  <c r="BI371" i="1" s="1"/>
  <c r="BI372" i="1" s="1"/>
  <c r="BI373" i="1" s="1"/>
  <c r="BI374" i="1" s="1"/>
  <c r="BI375" i="1" s="1"/>
  <c r="BI376" i="1" s="1"/>
  <c r="BI377" i="1" s="1"/>
  <c r="BI378" i="1" s="1"/>
  <c r="BI379" i="1" s="1"/>
  <c r="BI380" i="1" s="1"/>
  <c r="BI381" i="1" s="1"/>
  <c r="BI382" i="1" s="1"/>
  <c r="BI383" i="1" s="1"/>
  <c r="BI384" i="1" s="1"/>
  <c r="BI385" i="1" s="1"/>
  <c r="BI386" i="1" s="1"/>
  <c r="BI387" i="1" s="1"/>
  <c r="BI388" i="1" s="1"/>
  <c r="BI389" i="1" s="1"/>
  <c r="BI390" i="1" s="1"/>
  <c r="BI391" i="1" s="1"/>
  <c r="BI392" i="1" s="1"/>
  <c r="BI393" i="1" s="1"/>
  <c r="BI394" i="1" s="1"/>
  <c r="BI395" i="1" s="1"/>
  <c r="BI396" i="1" s="1"/>
  <c r="BI397" i="1" s="1"/>
  <c r="BI398" i="1" s="1"/>
  <c r="BI399" i="1" s="1"/>
  <c r="BI400" i="1" s="1"/>
  <c r="BI401" i="1" s="1"/>
  <c r="BI402" i="1" s="1"/>
  <c r="BI403" i="1" s="1"/>
  <c r="BI404" i="1" s="1"/>
  <c r="BI405" i="1" s="1"/>
  <c r="BI406" i="1" s="1"/>
  <c r="BI407" i="1" s="1"/>
  <c r="BI408" i="1" s="1"/>
  <c r="BI409" i="1" s="1"/>
  <c r="BI410" i="1" s="1"/>
  <c r="BI411" i="1" s="1"/>
  <c r="BI412" i="1" s="1"/>
  <c r="BI413" i="1" s="1"/>
  <c r="BI414" i="1" s="1"/>
  <c r="BI415" i="1" s="1"/>
  <c r="BI416" i="1" s="1"/>
  <c r="BI417" i="1" s="1"/>
  <c r="BI418" i="1" s="1"/>
  <c r="BI419" i="1" s="1"/>
  <c r="BI420" i="1" s="1"/>
  <c r="BI421" i="1" s="1"/>
  <c r="BI422" i="1" s="1"/>
  <c r="BI423" i="1" s="1"/>
  <c r="BI424" i="1" s="1"/>
  <c r="BI425" i="1" s="1"/>
  <c r="BI426" i="1" s="1"/>
  <c r="BI427" i="1" s="1"/>
  <c r="BI428" i="1" s="1"/>
  <c r="BI429" i="1" s="1"/>
  <c r="BI430" i="1" s="1"/>
  <c r="BI431" i="1" s="1"/>
  <c r="BI432" i="1" s="1"/>
  <c r="BI433" i="1" s="1"/>
  <c r="BI434" i="1" s="1"/>
  <c r="BI435" i="1" s="1"/>
  <c r="BI436" i="1" s="1"/>
  <c r="BI437" i="1" s="1"/>
  <c r="BI438" i="1" s="1"/>
  <c r="BI439" i="1" s="1"/>
  <c r="BI440" i="1" s="1"/>
  <c r="BI441" i="1" s="1"/>
  <c r="BI442" i="1" s="1"/>
  <c r="BI443" i="1" s="1"/>
  <c r="BI444" i="1" s="1"/>
  <c r="BI445" i="1" s="1"/>
  <c r="BI446" i="1" s="1"/>
  <c r="BI447" i="1" s="1"/>
  <c r="BI448" i="1" s="1"/>
  <c r="BI449" i="1" s="1"/>
  <c r="BI450" i="1" s="1"/>
  <c r="BI451" i="1" s="1"/>
  <c r="BI452" i="1" s="1"/>
  <c r="BI453" i="1" s="1"/>
  <c r="BI454" i="1" s="1"/>
  <c r="BI455" i="1" s="1"/>
  <c r="BI456" i="1" s="1"/>
  <c r="BI457" i="1" s="1"/>
  <c r="BI458" i="1" s="1"/>
  <c r="BI459" i="1" s="1"/>
  <c r="BI460" i="1" s="1"/>
  <c r="BI461" i="1" s="1"/>
  <c r="BI462" i="1" s="1"/>
  <c r="BI463" i="1" s="1"/>
  <c r="BI464" i="1" s="1"/>
  <c r="BI465" i="1" s="1"/>
  <c r="BI466" i="1" s="1"/>
  <c r="BI467" i="1" s="1"/>
  <c r="BI468" i="1" s="1"/>
  <c r="BI469" i="1" s="1"/>
  <c r="BI470" i="1" s="1"/>
  <c r="BI471" i="1" s="1"/>
  <c r="BI472" i="1" s="1"/>
  <c r="BI473" i="1" s="1"/>
  <c r="BI474" i="1" s="1"/>
  <c r="BI475" i="1" s="1"/>
  <c r="BI476" i="1" s="1"/>
  <c r="BI477" i="1" s="1"/>
  <c r="BI478" i="1" s="1"/>
  <c r="BI479" i="1" s="1"/>
  <c r="BI480" i="1" s="1"/>
  <c r="BI481" i="1" s="1"/>
  <c r="BI482" i="1" s="1"/>
  <c r="BI483" i="1" s="1"/>
  <c r="BI484" i="1" s="1"/>
  <c r="BI485" i="1" s="1"/>
  <c r="BI486" i="1" s="1"/>
  <c r="BI487" i="1" s="1"/>
  <c r="BI488" i="1" s="1"/>
  <c r="BI489" i="1" s="1"/>
  <c r="BI490" i="1" s="1"/>
  <c r="BI491" i="1" s="1"/>
  <c r="BI492" i="1" s="1"/>
  <c r="BI493" i="1" s="1"/>
  <c r="BI494" i="1" s="1"/>
  <c r="BI495" i="1" s="1"/>
  <c r="BI496" i="1" s="1"/>
  <c r="BI497" i="1" s="1"/>
  <c r="BI498" i="1" s="1"/>
  <c r="BI499" i="1" s="1"/>
  <c r="BI500" i="1" s="1"/>
  <c r="BI501" i="1" s="1"/>
  <c r="BI502" i="1" s="1"/>
  <c r="BI503" i="1" s="1"/>
  <c r="BI504" i="1" s="1"/>
  <c r="BI505" i="1" s="1"/>
  <c r="BI506" i="1" s="1"/>
  <c r="BI507" i="1" s="1"/>
  <c r="BI508" i="1" s="1"/>
  <c r="BI509" i="1" s="1"/>
  <c r="BI510" i="1" s="1"/>
  <c r="BI511" i="1" s="1"/>
  <c r="BI512" i="1" s="1"/>
  <c r="BI513" i="1" s="1"/>
  <c r="BI514" i="1" s="1"/>
  <c r="BI515" i="1" s="1"/>
  <c r="BI516" i="1" s="1"/>
  <c r="BI517" i="1" s="1"/>
  <c r="BI518" i="1" s="1"/>
  <c r="BI519" i="1" s="1"/>
  <c r="BI520" i="1" s="1"/>
  <c r="BI521" i="1" s="1"/>
  <c r="BI522" i="1" s="1"/>
  <c r="BI523" i="1" s="1"/>
  <c r="BI524" i="1" s="1"/>
  <c r="BI525" i="1" s="1"/>
  <c r="BI526" i="1" s="1"/>
  <c r="BI527" i="1" s="1"/>
  <c r="BI528" i="1" s="1"/>
  <c r="BI529" i="1" s="1"/>
  <c r="BI530" i="1" s="1"/>
  <c r="BI531" i="1" s="1"/>
  <c r="BI532" i="1" s="1"/>
  <c r="BI533" i="1" s="1"/>
  <c r="BI534" i="1" s="1"/>
  <c r="BI535" i="1" s="1"/>
  <c r="BG193" i="1"/>
  <c r="BH193" i="1"/>
  <c r="C193" i="1" l="1"/>
</calcChain>
</file>

<file path=xl/sharedStrings.xml><?xml version="1.0" encoding="utf-8"?>
<sst xmlns="http://schemas.openxmlformats.org/spreadsheetml/2006/main" count="163" uniqueCount="39">
  <si>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</si>
  <si>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</si>
  <si>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</si>
  <si>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</si>
  <si>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</si>
  <si>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</si>
  <si>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</si>
  <si>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</si>
  <si>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</si>
  <si>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</si>
  <si>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</si>
  <si>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</si>
  <si>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</si>
  <si>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</si>
  <si>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</si>
  <si>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R/B</t>
  </si>
  <si>
    <t>Results R/B</t>
  </si>
  <si>
    <t>Totals</t>
  </si>
  <si>
    <t>Stop Loss (-)</t>
  </si>
  <si>
    <t>H/L</t>
  </si>
  <si>
    <t>Peak</t>
  </si>
  <si>
    <t>Levels</t>
  </si>
  <si>
    <t>Prog #1</t>
  </si>
  <si>
    <t>O/E</t>
  </si>
  <si>
    <t>Bet Amount</t>
  </si>
  <si>
    <t>Differential</t>
  </si>
  <si>
    <t>H Bet</t>
  </si>
  <si>
    <t>Cumulative</t>
  </si>
  <si>
    <t>E Bet</t>
  </si>
  <si>
    <t>O Bet</t>
  </si>
  <si>
    <t>R Bet</t>
  </si>
  <si>
    <t>L Bet</t>
  </si>
  <si>
    <t>B Bet</t>
  </si>
  <si>
    <t>profit target</t>
  </si>
  <si>
    <t>Re-evaluate every 9 Spins.</t>
  </si>
  <si>
    <t>Bet the Difference between Wins &amp; Losses on the side</t>
  </si>
  <si>
    <t>with the fewest wins.</t>
  </si>
  <si>
    <t>V1.1 Adds Zero as Low, Even, Red</t>
  </si>
  <si>
    <t>V 1.2 Extends to 500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</si>
</sst>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3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49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solid">
        <fgColor theme="8" tint="0.39994506668294322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theme="8" tint="0.39994506668294322"/>
        <bgColor indexed="64"/>
      </patternFill>
    </fill>
    <fill>
      <patternFill patternType="darkGray">
        <fgColor theme="9"/>
        <bgColor auto="1"/>
      </patternFill>
    </fill>
    <fill>
      <patternFill patternType="darkGray">
        <fgColor rgb="FFFFEAA7"/>
      </patternFill>
    </fill>
    <fill>
      <patternFill patternType="gray125">
        <fgColor theme="9" tint="0.79998168889431442"/>
        <bgColor theme="9" tint="0.79995117038483843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39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13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9" fontId="2" fillId="0" borderId="0" xfId="0" applyNumberFormat="1" applyFont="1" applyFill="1" applyBorder="1" applyAlignment="1"/>
    <xf numFmtId="0" fontId="0" fillId="5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" fontId="12" fillId="5" borderId="0" xfId="0" applyNumberFormat="1" applyFont="1" applyFill="1" applyBorder="1" applyAlignment="1">
      <alignment horizontal="center"/>
    </xf>
    <xf numFmtId="0" fontId="4" fillId="10" borderId="4" xfId="0" applyFont="1" applyFill="1" applyBorder="1" applyAlignment="1" applyProtection="1">
      <alignment horizontal="center"/>
      <protection locked="0"/>
    </xf>
    <xf numFmtId="0" fontId="10" fillId="5" borderId="1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/>
    </xf>
    <xf numFmtId="0" fontId="14" fillId="5" borderId="0" xfId="0" applyFont="1" applyFill="1" applyBorder="1" applyAlignment="1"/>
    <xf numFmtId="0" fontId="14" fillId="5" borderId="7" xfId="0" applyFont="1" applyFill="1" applyBorder="1" applyAlignment="1"/>
    <xf numFmtId="0" fontId="13" fillId="7" borderId="0" xfId="0" applyFont="1" applyFill="1" applyAlignment="1"/>
    <xf numFmtId="0" fontId="13" fillId="5" borderId="0" xfId="0" applyFont="1" applyFill="1" applyBorder="1" applyAlignment="1"/>
    <xf numFmtId="0" fontId="0" fillId="13" borderId="1" xfId="0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4" fillId="15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9" borderId="15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0" fillId="16" borderId="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1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13" fillId="11" borderId="8" xfId="0" applyFont="1" applyFill="1" applyBorder="1" applyAlignment="1"/>
    <xf numFmtId="0" fontId="13" fillId="11" borderId="5" xfId="0" applyFont="1" applyFill="1" applyBorder="1" applyAlignment="1"/>
    <xf numFmtId="0" fontId="2" fillId="5" borderId="10" xfId="0" applyFont="1" applyFill="1" applyBorder="1" applyAlignment="1"/>
    <xf numFmtId="2" fontId="4" fillId="11" borderId="4" xfId="0" applyNumberFormat="1" applyFont="1" applyFill="1" applyBorder="1" applyAlignment="1">
      <alignment horizontal="center"/>
    </xf>
    <xf numFmtId="0" fontId="4" fillId="16" borderId="3" xfId="0" applyFont="1" applyFill="1" applyBorder="1" applyAlignment="1">
      <alignment horizontal="center" textRotation="90"/>
    </xf>
    <xf numFmtId="0" fontId="2" fillId="16" borderId="1" xfId="0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3" fillId="7" borderId="8" xfId="0" applyFont="1" applyFill="1" applyBorder="1" applyAlignment="1"/>
    <xf numFmtId="0" fontId="4" fillId="10" borderId="8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3" fillId="11" borderId="4" xfId="0" applyFont="1" applyFill="1" applyBorder="1" applyAlignment="1" applyProtection="1">
      <protection locked="0"/>
    </xf>
    <xf numFmtId="0" fontId="0" fillId="19" borderId="1" xfId="0" applyFill="1" applyBorder="1" applyAlignment="1">
      <alignment horizontal="center"/>
    </xf>
    <xf numFmtId="1" fontId="4" fillId="9" borderId="9" xfId="0" applyNumberFormat="1" applyFont="1" applyFill="1" applyBorder="1" applyAlignment="1">
      <alignment horizontal="center"/>
    </xf>
    <xf numFmtId="1" fontId="4" fillId="9" borderId="10" xfId="0" applyNumberFormat="1" applyFont="1" applyFill="1" applyBorder="1" applyAlignment="1">
      <alignment horizontal="center"/>
    </xf>
    <xf numFmtId="1" fontId="4" fillId="9" borderId="11" xfId="0" applyNumberFormat="1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11" fillId="7" borderId="0" xfId="0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2" fillId="5" borderId="10" xfId="0" applyFont="1" applyFill="1" applyBorder="1" applyAlignment="1">
      <alignment horizontal="center"/>
    </xf>
    <xf numFmtId="9" fontId="2" fillId="18" borderId="4" xfId="0" applyNumberFormat="1" applyFont="1" applyFill="1" applyBorder="1" applyAlignment="1">
      <alignment horizontal="center"/>
    </xf>
    <xf numFmtId="9" fontId="2" fillId="18" borderId="8" xfId="0" applyNumberFormat="1" applyFont="1" applyFill="1" applyBorder="1" applyAlignment="1">
      <alignment horizontal="center"/>
    </xf>
    <xf numFmtId="9" fontId="2" fillId="18" borderId="5" xfId="0" applyNumberFormat="1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AA7"/>
      <color rgb="FF05FF76"/>
      <color rgb="FF33CAFF"/>
      <color rgb="FF01FF74"/>
      <color rgb="FFFFEFBD"/>
      <color rgb="FFFFF2C9"/>
      <color rgb="FFFFEDB3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Y1488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85546875" style="117" customWidth="1"/>
    <col min="2" max="2" width="8.5703125" style="51" hidden="1" customWidth="1"/>
    <col min="3" max="3" width="8" style="51" hidden="1" customWidth="1"/>
    <col min="4" max="4" width="5.85546875" style="51" hidden="1" customWidth="1"/>
    <col min="5" max="5" width="9" style="51" hidden="1" customWidth="1"/>
    <col min="6" max="7" width="3.28515625" style="51" hidden="1" customWidth="1"/>
    <col min="8" max="8" width="3.28515625" style="1" hidden="1" customWidth="1"/>
    <col min="9" max="24" width="3.28515625" style="51" hidden="1" customWidth="1"/>
    <col min="25" max="27" width="3.28515625" style="51" customWidth="1"/>
    <col min="28" max="29" width="4.7109375" style="51" hidden="1" customWidth="1"/>
    <col min="30" max="30" width="3.7109375" style="90" customWidth="1"/>
    <col min="31" max="31" width="5.7109375" style="90" customWidth="1"/>
    <col min="32" max="32" width="3.7109375" style="90" customWidth="1"/>
    <col min="33" max="33" width="3.7109375" style="90" hidden="1" customWidth="1"/>
    <col min="34" max="34" width="4.7109375" style="90" hidden="1" customWidth="1"/>
    <col min="35" max="35" width="3.7109375" style="90" hidden="1" customWidth="1"/>
    <col min="36" max="38" width="3.7109375" style="90" customWidth="1"/>
    <col min="39" max="40" width="3.7109375" style="90" hidden="1" customWidth="1"/>
    <col min="41" max="41" width="3.7109375" style="90" customWidth="1"/>
    <col min="42" max="42" width="5.7109375" style="90" customWidth="1"/>
    <col min="43" max="43" width="3.7109375" style="90" customWidth="1"/>
    <col min="44" max="44" width="3.7109375" style="90" hidden="1" customWidth="1"/>
    <col min="45" max="45" width="4.7109375" style="90" hidden="1" customWidth="1"/>
    <col min="46" max="46" width="3.7109375" style="90" hidden="1" customWidth="1"/>
    <col min="47" max="49" width="3.7109375" style="90" customWidth="1"/>
    <col min="50" max="51" width="3.7109375" style="90" hidden="1" customWidth="1"/>
    <col min="52" max="52" width="3.7109375" style="90" customWidth="1"/>
    <col min="53" max="53" width="5.85546875" style="51" customWidth="1"/>
    <col min="54" max="54" width="4.28515625" style="51" customWidth="1"/>
    <col min="55" max="55" width="3.28515625" style="2" hidden="1" customWidth="1"/>
    <col min="56" max="56" width="4.7109375" style="98" customWidth="1"/>
    <col min="57" max="58" width="5.85546875" style="2" customWidth="1"/>
    <col min="59" max="59" width="10.42578125" style="3" customWidth="1"/>
    <col min="60" max="60" width="10.42578125" style="1" customWidth="1"/>
    <col min="61" max="61" width="10.42578125" style="51" customWidth="1"/>
    <col min="62" max="62" width="6.42578125" style="1" hidden="1" customWidth="1"/>
    <col min="63" max="64" width="6.42578125" style="51" hidden="1" customWidth="1"/>
    <col min="65" max="65" width="6.42578125" style="1" hidden="1" customWidth="1"/>
    <col min="66" max="66" width="6.42578125" style="47" hidden="1" customWidth="1"/>
    <col min="67" max="67" width="6.42578125" style="1" hidden="1" customWidth="1"/>
    <col min="68" max="68" width="4.5703125" style="4" hidden="1" customWidth="1"/>
    <col min="69" max="69" width="7.7109375" style="4" customWidth="1"/>
    <col min="70" max="70" width="4.5703125" style="1" customWidth="1"/>
    <col min="71" max="74" width="5.85546875" style="1" customWidth="1"/>
    <col min="75" max="75" width="3.7109375" style="1" customWidth="1"/>
    <col min="76" max="76" width="5.85546875" style="1" customWidth="1"/>
    <col min="77" max="79" width="6.42578125" style="1" customWidth="1"/>
    <col min="80" max="80" width="6.7109375" style="1" customWidth="1"/>
    <col min="81" max="81" width="4.5703125" style="1" customWidth="1"/>
    <col min="82" max="85" width="3.28515625" style="1" customWidth="1"/>
    <col min="86" max="86" width="10.42578125" style="1" customWidth="1"/>
    <col min="87" max="88" width="6.42578125" style="1" customWidth="1"/>
    <col min="89" max="89" width="5.85546875" style="1" customWidth="1"/>
    <col min="90" max="91" width="3.28515625" style="1" customWidth="1"/>
    <col min="92" max="94" width="3.28515625" style="5" customWidth="1"/>
    <col min="95" max="95" width="3.28515625" style="1" customWidth="1"/>
    <col min="96" max="96" width="5.85546875" style="1" customWidth="1"/>
    <col min="97" max="129" width="11.5703125" style="5"/>
  </cols>
  <sheetData>
    <row r="1" spans="1:128" s="6" customFormat="1" ht="12.75" customHeight="1" x14ac:dyDescent="0.2">
      <c r="A1" s="112"/>
      <c r="B1" s="51"/>
      <c r="C1" s="51"/>
      <c r="D1" s="51"/>
      <c r="E1" s="51"/>
      <c r="F1" s="123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5"/>
      <c r="V1" s="72"/>
      <c r="W1" s="50"/>
      <c r="X1" s="50"/>
      <c r="Y1" s="110"/>
      <c r="Z1" s="110"/>
      <c r="AA1" s="110"/>
      <c r="AB1" s="110"/>
      <c r="AC1" s="110"/>
      <c r="AD1" s="123" t="s">
        <v>1</v>
      </c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5"/>
      <c r="AW1" s="111"/>
      <c r="AX1" s="111"/>
      <c r="AY1" s="111"/>
      <c r="AZ1" s="110"/>
      <c r="BA1" s="75">
        <v>1</v>
      </c>
      <c r="BC1" s="102"/>
      <c r="BD1" s="102"/>
      <c r="BE1" s="103"/>
      <c r="BF1" s="80"/>
      <c r="BG1" s="133"/>
      <c r="BH1" s="133"/>
      <c r="BI1" s="118">
        <v>50</v>
      </c>
      <c r="BJ1" s="80"/>
      <c r="BK1" s="80"/>
      <c r="BL1" s="80"/>
      <c r="BM1" s="80"/>
      <c r="BN1" s="80"/>
      <c r="BO1" s="33"/>
      <c r="BP1" s="16"/>
      <c r="BQ1" s="62"/>
      <c r="BR1"/>
      <c r="BS1"/>
      <c r="BT1"/>
      <c r="BU1"/>
      <c r="BV1"/>
      <c r="BW1" s="1"/>
      <c r="BX1" s="1"/>
      <c r="BY1"/>
      <c r="BZ1"/>
      <c r="CA1"/>
      <c r="CB1"/>
      <c r="CC1"/>
      <c r="CD1"/>
      <c r="CE1"/>
      <c r="CF1"/>
      <c r="CG1"/>
      <c r="CH1"/>
      <c r="CI1"/>
      <c r="CJ1"/>
      <c r="CK1" s="1"/>
      <c r="CL1"/>
      <c r="CM1"/>
      <c r="CN1"/>
      <c r="CO1"/>
      <c r="CP1"/>
      <c r="CQ1"/>
      <c r="CR1" s="45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s="6" customFormat="1" ht="17.25" customHeight="1" x14ac:dyDescent="0.3">
      <c r="A2" s="113"/>
      <c r="B2" s="2"/>
      <c r="C2" s="2"/>
      <c r="D2" s="2"/>
      <c r="E2" s="2"/>
      <c r="F2" s="123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5"/>
      <c r="V2" s="73"/>
      <c r="W2" s="49"/>
      <c r="X2" s="49"/>
      <c r="Y2" s="110"/>
      <c r="Z2" s="110"/>
      <c r="AA2" s="110"/>
      <c r="AB2" s="110"/>
      <c r="AC2" s="110"/>
      <c r="AD2" s="123" t="s">
        <v>18</v>
      </c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5"/>
      <c r="AW2" s="111"/>
      <c r="AX2" s="111"/>
      <c r="AY2" s="111"/>
      <c r="AZ2" s="110"/>
      <c r="BA2" s="75">
        <v>-200</v>
      </c>
      <c r="BC2" s="102"/>
      <c r="BD2" s="102"/>
      <c r="BE2" s="103"/>
      <c r="BF2" s="81"/>
      <c r="BG2" s="78"/>
      <c r="BH2" s="78"/>
      <c r="BI2" s="118">
        <v>0.95</v>
      </c>
      <c r="BK2" s="126"/>
      <c r="BL2" s="127"/>
      <c r="BM2" s="127"/>
      <c r="BN2" s="127"/>
      <c r="BO2" s="127"/>
      <c r="BP2" s="127"/>
      <c r="BQ2" s="127"/>
      <c r="BR2" s="127"/>
      <c r="BS2" s="127"/>
      <c r="BT2" s="127"/>
      <c r="BU2" s="127"/>
      <c r="BV2" s="127"/>
      <c r="BW2" s="127"/>
      <c r="BX2" s="127"/>
      <c r="BY2" s="128"/>
      <c r="BZ2" s="46"/>
      <c r="CA2"/>
      <c r="CB2"/>
      <c r="CC2"/>
      <c r="CD2"/>
      <c r="CE2"/>
      <c r="CF2"/>
      <c r="CG2"/>
      <c r="CH2"/>
      <c r="CI2"/>
      <c r="CJ2"/>
      <c r="CK2" s="2"/>
      <c r="CL2"/>
      <c r="CM2"/>
      <c r="CN2"/>
      <c r="CO2"/>
      <c r="CP2"/>
      <c r="CQ2"/>
      <c r="CR2" s="2" t="s">
        <v>14</v>
      </c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s="7" customFormat="1" ht="12.75" customHeight="1" x14ac:dyDescent="0.3">
      <c r="A3" s="112"/>
      <c r="B3" s="51"/>
      <c r="C3" s="51"/>
      <c r="D3" s="51"/>
      <c r="E3" s="51"/>
      <c r="F3" s="120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2"/>
      <c r="U3" s="105"/>
      <c r="V3" s="74"/>
      <c r="W3" s="41"/>
      <c r="X3" s="41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04">
        <v>0.5</v>
      </c>
      <c r="BC3" s="104"/>
      <c r="BD3" s="104"/>
      <c r="BE3" s="104"/>
      <c r="BF3" s="78"/>
      <c r="BG3" s="78"/>
      <c r="BH3" s="78"/>
      <c r="BI3" s="79"/>
      <c r="BK3" s="129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1"/>
      <c r="BZ3" s="5"/>
      <c r="CA3" s="5"/>
      <c r="CB3" s="5"/>
      <c r="CC3" s="5"/>
      <c r="CD3" s="5"/>
      <c r="CE3" s="5"/>
      <c r="CF3" s="5"/>
      <c r="CG3" s="5"/>
      <c r="CH3" s="5"/>
      <c r="CI3"/>
      <c r="CJ3"/>
      <c r="CK3" s="1"/>
      <c r="CL3"/>
      <c r="CM3"/>
      <c r="CN3"/>
      <c r="CO3"/>
      <c r="CP3"/>
      <c r="CQ3"/>
      <c r="CR3" s="45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</row>
    <row r="4" spans="1:128" s="8" customFormat="1" ht="50.1" customHeight="1" x14ac:dyDescent="0.2">
      <c r="A4" s="112"/>
      <c r="B4" s="51"/>
      <c r="C4" s="51"/>
      <c r="D4" s="51"/>
      <c r="E4" s="51"/>
      <c r="F4" s="96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 t="s">
        <v>25</v>
      </c>
      <c r="AB4" s="97" t="s">
        <v>31</v>
      </c>
      <c r="AC4" s="97" t="s">
        <v>26</v>
      </c>
      <c r="AD4" s="106" t="s">
        <v>24</v>
      </c>
      <c r="AE4" s="48" t="s">
        <v>19</v>
      </c>
      <c r="AF4" s="42" t="s">
        <v>0</v>
      </c>
      <c r="AG4" s="40" t="s">
        <v>16</v>
      </c>
      <c r="AH4" s="40" t="s">
        <v>27</v>
      </c>
      <c r="AI4" s="40"/>
      <c r="AJ4" s="40"/>
      <c r="AK4" s="40"/>
      <c r="AL4" s="97" t="s">
        <v>25</v>
      </c>
      <c r="AM4" s="97" t="s">
        <v>29</v>
      </c>
      <c r="AN4" s="97" t="s">
        <v>28</v>
      </c>
      <c r="AO4" s="106" t="s">
        <v>24</v>
      </c>
      <c r="AP4" s="48" t="s">
        <v>23</v>
      </c>
      <c r="AQ4" s="42" t="s">
        <v>0</v>
      </c>
      <c r="AR4" s="40" t="s">
        <v>16</v>
      </c>
      <c r="AS4" s="40" t="s">
        <v>27</v>
      </c>
      <c r="AT4" s="40"/>
      <c r="AU4" s="40"/>
      <c r="AV4" s="40"/>
      <c r="AW4" s="97" t="s">
        <v>25</v>
      </c>
      <c r="AX4" s="97" t="s">
        <v>32</v>
      </c>
      <c r="AY4" s="97" t="s">
        <v>30</v>
      </c>
      <c r="AZ4" s="106" t="s">
        <v>24</v>
      </c>
      <c r="BA4" s="48" t="s">
        <v>15</v>
      </c>
      <c r="BB4" s="42" t="s">
        <v>0</v>
      </c>
      <c r="BC4" s="40" t="s">
        <v>16</v>
      </c>
      <c r="BD4" s="40"/>
      <c r="BE4" s="36" t="s">
        <v>17</v>
      </c>
      <c r="BF4" s="37">
        <v>0</v>
      </c>
      <c r="BG4" s="76" t="s">
        <v>1</v>
      </c>
      <c r="BH4" s="76" t="s">
        <v>2</v>
      </c>
      <c r="BI4" s="76" t="s">
        <v>20</v>
      </c>
      <c r="BJ4" s="31"/>
      <c r="BK4" s="31"/>
      <c r="BL4" s="31"/>
      <c r="BM4" s="31"/>
      <c r="BN4" s="50"/>
      <c r="BO4" s="49"/>
      <c r="BP4" s="49"/>
      <c r="BQ4" s="83" t="s">
        <v>21</v>
      </c>
      <c r="BR4" s="84" t="s">
        <v>22</v>
      </c>
      <c r="BS4" s="29"/>
      <c r="BT4" s="29"/>
      <c r="BU4" s="29"/>
      <c r="BV4" s="29"/>
      <c r="BW4" s="64"/>
      <c r="BX4" s="64"/>
      <c r="BY4" s="49"/>
      <c r="BZ4" s="49"/>
      <c r="CA4" s="49"/>
      <c r="CB4" s="49"/>
      <c r="CC4" s="29"/>
      <c r="CD4" s="49"/>
      <c r="CE4" s="65"/>
      <c r="CF4" s="49"/>
      <c r="CG4" s="1"/>
      <c r="CH4" s="1"/>
      <c r="CI4"/>
      <c r="CJ4"/>
      <c r="CK4" s="1"/>
      <c r="CL4"/>
      <c r="CM4"/>
      <c r="CN4"/>
      <c r="CO4"/>
      <c r="CP4"/>
      <c r="CQ4"/>
      <c r="CR4" s="45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</row>
    <row r="5" spans="1:128" s="12" customFormat="1" ht="12.75" customHeight="1" x14ac:dyDescent="0.2">
      <c r="A5" s="114"/>
      <c r="B5" s="39" t="str">
        <f t="shared" ref="B5:B68" si="0">IF(A5="","",IF(COUNTBLANK(BJ6:BL6)=3,"DB",BJ6&amp;BK6&amp;BL6))</f>
        <v/>
      </c>
      <c r="C5" s="7" t="str">
        <f>IF(AND(BG5=0,BH5=0),"",IF(BG5="Profit Target","profit target",IF(BH5="Stop Loss","stop loss","")))</f>
        <v/>
      </c>
      <c r="D5" s="3">
        <f>BE5</f>
        <v>0</v>
      </c>
      <c r="E5" s="7" t="str">
        <f>BM6&amp;BN6&amp;BO6</f>
        <v>1,1,1,</v>
      </c>
      <c r="F5" s="89"/>
      <c r="G5" s="101"/>
      <c r="H5" s="101"/>
      <c r="I5" s="101"/>
      <c r="J5" s="101"/>
      <c r="K5" s="101"/>
      <c r="L5" s="101"/>
      <c r="M5" s="101"/>
      <c r="N5" s="101"/>
      <c r="O5" s="89"/>
      <c r="P5" s="101"/>
      <c r="Q5" s="101"/>
      <c r="R5" s="101"/>
      <c r="S5" s="101"/>
      <c r="T5" s="101"/>
      <c r="U5" s="101"/>
      <c r="V5" s="101"/>
      <c r="W5" s="101"/>
      <c r="X5" s="89" t="str">
        <f>IF($A5&lt;&gt;"",VLOOKUP($A5,$CH$107:$CQ$144,7),"")</f>
        <v/>
      </c>
      <c r="Y5" s="108" t="s">
        <v>7</v>
      </c>
      <c r="Z5" s="108" t="s">
        <v>11</v>
      </c>
      <c r="AA5" s="108"/>
      <c r="AB5" s="108"/>
      <c r="AC5" s="108"/>
      <c r="AD5" s="107"/>
      <c r="AE5" s="60"/>
      <c r="AF5" s="60"/>
      <c r="AG5" s="93">
        <v>0</v>
      </c>
      <c r="AH5" s="93"/>
      <c r="AI5" s="89" t="str">
        <f>IF($A5&lt;&gt;"",VLOOKUP($A5,$CH$107:$CQ$144,9),"")</f>
        <v/>
      </c>
      <c r="AJ5" s="108" t="s">
        <v>9</v>
      </c>
      <c r="AK5" s="108" t="s">
        <v>12</v>
      </c>
      <c r="AL5" s="108"/>
      <c r="AM5" s="108"/>
      <c r="AN5" s="108"/>
      <c r="AO5" s="107"/>
      <c r="AP5" s="60"/>
      <c r="AQ5" s="60"/>
      <c r="AR5" s="93">
        <v>0</v>
      </c>
      <c r="AS5" s="93"/>
      <c r="AT5" s="89" t="str">
        <f>IF($A5&lt;&gt;"",VLOOKUP($A5,$CH$107:$CQ$144,8),"")</f>
        <v/>
      </c>
      <c r="AU5" s="108" t="s">
        <v>8</v>
      </c>
      <c r="AV5" s="108" t="s">
        <v>13</v>
      </c>
      <c r="AW5" s="108"/>
      <c r="AX5" s="108"/>
      <c r="AY5" s="108"/>
      <c r="AZ5" s="107"/>
      <c r="BA5" s="119"/>
      <c r="BB5" s="119"/>
      <c r="BC5" s="93">
        <f t="shared" ref="BC5:BC13" si="1">IF($A5&lt;&gt;"",IF(OR($BG4&lt;&gt;0,$BH4&lt;&gt;0),"0",IF(BA5&lt;&gt;"",IF(BB5="W",(1*AZ5),(-1*AZ5)),0)),0)</f>
        <v>0</v>
      </c>
      <c r="BD5" s="82">
        <f t="shared" ref="BD5" si="2">IF($A5&lt;&gt;"",BC5+BD4,0)</f>
        <v>0</v>
      </c>
      <c r="BE5" s="13"/>
      <c r="BF5" s="11">
        <f>IF(A5&lt;&gt;"",BE5,0)</f>
        <v>0</v>
      </c>
      <c r="BG5" s="77">
        <v>0</v>
      </c>
      <c r="BH5" s="77">
        <v>0</v>
      </c>
      <c r="BI5" s="77"/>
      <c r="BJ5" s="132"/>
      <c r="BK5" s="132"/>
      <c r="BL5" s="132"/>
      <c r="BM5" s="132"/>
      <c r="BN5" s="132"/>
      <c r="BO5" s="132"/>
      <c r="BP5" s="71"/>
      <c r="BQ5" s="85">
        <v>1</v>
      </c>
      <c r="BR5" s="86">
        <v>1</v>
      </c>
      <c r="BS5" s="71"/>
      <c r="BT5" s="135" t="s">
        <v>34</v>
      </c>
      <c r="BU5" s="136"/>
      <c r="BV5" s="136"/>
      <c r="BW5" s="136"/>
      <c r="BX5" s="136"/>
      <c r="BY5" s="136"/>
      <c r="BZ5" s="136"/>
      <c r="CA5" s="136"/>
      <c r="CB5" s="137"/>
      <c r="CC5" s="67"/>
      <c r="CD5" s="53"/>
      <c r="CE5" s="66"/>
      <c r="CF5" s="53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7"/>
      <c r="CR5" s="10">
        <f t="shared" ref="CR5:CR68" ca="1" si="3">IF($A$2="no",INT(RAND()*36+1),INT(RAND()*37))</f>
        <v>1</v>
      </c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</row>
    <row r="6" spans="1:128" ht="12.75" customHeight="1" x14ac:dyDescent="0.2">
      <c r="A6" s="114"/>
      <c r="B6" s="93" t="str">
        <f t="shared" si="0"/>
        <v/>
      </c>
      <c r="C6" s="7" t="str">
        <f t="shared" ref="C6:C69" si="4">IF(AND(BG6=0,BH6=0),"",IF(BG6="Profit Target","profit target",IF(BH6="Stop Loss","stop loss","")))</f>
        <v/>
      </c>
      <c r="D6" s="92">
        <f t="shared" ref="D6:D69" si="5">BE6</f>
        <v>0</v>
      </c>
      <c r="E6" s="7" t="str">
        <f t="shared" ref="E6:E69" si="6">BM7&amp;BN7&amp;BO7</f>
        <v>1,1,1,</v>
      </c>
      <c r="F6" s="89"/>
      <c r="G6" s="100"/>
      <c r="H6" s="100"/>
      <c r="I6" s="100"/>
      <c r="J6" s="100"/>
      <c r="K6" s="100"/>
      <c r="L6" s="100"/>
      <c r="M6" s="100"/>
      <c r="N6" s="100"/>
      <c r="O6" s="89"/>
      <c r="P6" s="100"/>
      <c r="Q6" s="100"/>
      <c r="R6" s="100"/>
      <c r="S6" s="100"/>
      <c r="T6" s="100"/>
      <c r="U6" s="100"/>
      <c r="V6" s="100"/>
      <c r="W6" s="100"/>
      <c r="X6" s="89" t="str">
        <f t="shared" ref="X6:X69" si="7">IF($A6&lt;&gt;"",VLOOKUP($A6,$CH$107:$CQ$144,7),"")</f>
        <v/>
      </c>
      <c r="Y6" s="100"/>
      <c r="Z6" s="100"/>
      <c r="AA6" s="100"/>
      <c r="AB6" s="100"/>
      <c r="AC6" s="100"/>
      <c r="AD6" s="107">
        <v>1</v>
      </c>
      <c r="AE6" s="109" t="str">
        <f>IF($A5&lt;&gt;"","H","")</f>
        <v/>
      </c>
      <c r="AF6" s="109" t="str">
        <f>IF($A6&lt;&gt;"",IF($A6=0,"L",IF(AE6&lt;&gt;"",IF(AE6=X6,"W","L"))),"")</f>
        <v/>
      </c>
      <c r="AG6" s="93">
        <f t="shared" ref="AG6:AG69" si="8">IF($A6&lt;&gt;"",IF(OR($BG5&lt;&gt;0,$BH5&lt;&gt;0),"0",IF(AE6&lt;&gt;"",IF(AF6="W",(1*AD6),(-1*AD6)),0)),0)</f>
        <v>0</v>
      </c>
      <c r="AH6" s="82">
        <f t="shared" ref="AH6" si="9">IF($A6&lt;&gt;"",AG6+AH5,0)</f>
        <v>0</v>
      </c>
      <c r="AI6" s="89" t="str">
        <f t="shared" ref="AI6:AI69" si="10">IF($A6&lt;&gt;"",VLOOKUP($A6,$CH$107:$CQ$144,9),"")</f>
        <v/>
      </c>
      <c r="AJ6" s="100"/>
      <c r="AK6" s="100"/>
      <c r="AL6" s="100"/>
      <c r="AM6" s="100"/>
      <c r="AN6" s="100"/>
      <c r="AO6" s="107">
        <v>1</v>
      </c>
      <c r="AP6" s="109" t="str">
        <f>IF($A5&lt;&gt;"","E","")</f>
        <v/>
      </c>
      <c r="AQ6" s="109" t="str">
        <f>IF($A6&lt;&gt;"",IF($A6=0,"L",IF(AP6&lt;&gt;"",IF(AP6=AI6,"W","L"))),"")</f>
        <v/>
      </c>
      <c r="AR6" s="93">
        <f t="shared" ref="AR6:AR13" si="11">IF($A6&lt;&gt;"",IF(OR($BG5&lt;&gt;0,$BH5&lt;&gt;0),"0",IF(AP6&lt;&gt;"",IF(AQ6="W",(1*AO6),(-1*AO6)),0)),0)</f>
        <v>0</v>
      </c>
      <c r="AS6" s="82">
        <f t="shared" ref="AS6:AS13" si="12">IF($A6&lt;&gt;"",AR6+AS5,0)</f>
        <v>0</v>
      </c>
      <c r="AT6" s="89" t="str">
        <f t="shared" ref="AT6:AT69" si="13">IF($A6&lt;&gt;"",VLOOKUP($A6,$CH$107:$CQ$144,8),"")</f>
        <v/>
      </c>
      <c r="AU6" s="100"/>
      <c r="AV6" s="100"/>
      <c r="AW6" s="100"/>
      <c r="AX6" s="100"/>
      <c r="AY6" s="100"/>
      <c r="AZ6" s="107">
        <v>1</v>
      </c>
      <c r="BA6" s="109" t="str">
        <f>IF($A5&lt;&gt;"","R","")</f>
        <v/>
      </c>
      <c r="BB6" s="109" t="str">
        <f>IF($A6&lt;&gt;"",IF($A6=0,"L",IF(BA6&lt;&gt;"",IF(BA6=AT6,"W","L"))),"")</f>
        <v/>
      </c>
      <c r="BC6" s="93">
        <f t="shared" si="1"/>
        <v>0</v>
      </c>
      <c r="BD6" s="82">
        <f t="shared" ref="BD6:BD13" si="14">IF($A6&lt;&gt;"",BC6+BD5,0)</f>
        <v>0</v>
      </c>
      <c r="BE6" s="13">
        <f t="shared" ref="BE6:BE69" si="15">IF(A6&lt;&gt;"",(AR6+BC6+AG6),0)</f>
        <v>0</v>
      </c>
      <c r="BF6" s="11">
        <f t="shared" ref="BF6:BF69" si="16">IF(A6&lt;&gt;"",BE6+BF5,0)</f>
        <v>0</v>
      </c>
      <c r="BG6" s="77">
        <f t="shared" ref="BG6:BG69" si="17">IF($A6&lt;&gt;"",IF(BG5&gt;0,BG5,IF(AND(BI5&gt;=$BI$1,$BI$2*BI5&gt;=BF6),"Profit Target",IF(BF6&gt;=$BA$1,"Profit Target",0))),0)</f>
        <v>0</v>
      </c>
      <c r="BH6" s="77">
        <f t="shared" ref="BH6:BH69" si="18">IF($A6&lt;&gt;"",IF(BG5&lt;&gt;0,BH5,IF(BF6&lt;=$BA$2,"Stop Loss",0)),0)</f>
        <v>0</v>
      </c>
      <c r="BI6" s="77">
        <f>IF(BF6&gt;BI5,BF6,BI5)</f>
        <v>0</v>
      </c>
      <c r="BJ6" s="30" t="str">
        <f>IF(AE6&lt;&gt;"",AE6&amp;",","")</f>
        <v/>
      </c>
      <c r="BK6" s="30" t="str">
        <f>IF(AP6&lt;&gt;"",AP6&amp;",","")</f>
        <v/>
      </c>
      <c r="BL6" s="30" t="str">
        <f>IF(BA6&lt;&gt;"",BA6&amp;",","")</f>
        <v/>
      </c>
      <c r="BM6" s="30" t="str">
        <f>IF(AD6="","",CONCATENATE(AD6,","))</f>
        <v>1,</v>
      </c>
      <c r="BN6" s="30" t="str">
        <f>IF(AO6="","",CONCATENATE(AO6,","))</f>
        <v>1,</v>
      </c>
      <c r="BO6" s="30" t="str">
        <f>IF(AZ6="","",CONCATENATE(AZ6,","))</f>
        <v>1,</v>
      </c>
      <c r="BP6" s="55"/>
      <c r="BQ6" s="85">
        <v>2</v>
      </c>
      <c r="BR6" s="86">
        <v>1</v>
      </c>
      <c r="BS6" s="55"/>
      <c r="BT6" s="135" t="s">
        <v>35</v>
      </c>
      <c r="BU6" s="136"/>
      <c r="BV6" s="136"/>
      <c r="BW6" s="136"/>
      <c r="BX6" s="136"/>
      <c r="BY6" s="136"/>
      <c r="BZ6" s="136"/>
      <c r="CA6" s="136"/>
      <c r="CB6" s="137"/>
      <c r="CC6" s="61"/>
      <c r="CD6" s="58"/>
      <c r="CE6" s="66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9"/>
      <c r="CR6" s="10">
        <f t="shared" ca="1" si="3"/>
        <v>1</v>
      </c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</row>
    <row r="7" spans="1:128" s="15" customFormat="1" x14ac:dyDescent="0.2">
      <c r="A7" s="114"/>
      <c r="B7" s="93" t="str">
        <f t="shared" si="0"/>
        <v/>
      </c>
      <c r="C7" s="7" t="str">
        <f t="shared" si="4"/>
        <v/>
      </c>
      <c r="D7" s="92">
        <f t="shared" si="5"/>
        <v>0</v>
      </c>
      <c r="E7" s="7" t="str">
        <f t="shared" si="6"/>
        <v>1,1,1,</v>
      </c>
      <c r="F7" s="89"/>
      <c r="G7" s="100"/>
      <c r="H7" s="100"/>
      <c r="I7" s="100"/>
      <c r="J7" s="100"/>
      <c r="K7" s="100"/>
      <c r="L7" s="100"/>
      <c r="M7" s="100"/>
      <c r="N7" s="100"/>
      <c r="O7" s="89"/>
      <c r="P7" s="100"/>
      <c r="Q7" s="100"/>
      <c r="R7" s="100"/>
      <c r="S7" s="100"/>
      <c r="T7" s="100"/>
      <c r="U7" s="100"/>
      <c r="V7" s="100"/>
      <c r="W7" s="100"/>
      <c r="X7" s="89" t="str">
        <f t="shared" si="7"/>
        <v/>
      </c>
      <c r="Y7" s="100"/>
      <c r="Z7" s="100"/>
      <c r="AA7" s="100"/>
      <c r="AB7" s="100"/>
      <c r="AC7" s="100"/>
      <c r="AD7" s="107">
        <v>1</v>
      </c>
      <c r="AE7" s="60" t="str">
        <f>IF($A6&lt;&gt;"",AE6,"")</f>
        <v/>
      </c>
      <c r="AF7" s="109" t="str">
        <f t="shared" ref="AF7:AF70" si="19">IF($A7&lt;&gt;"",IF($A7=0,"L",IF(AE7&lt;&gt;"",IF(AE7=X7,"W","L"))),"")</f>
        <v/>
      </c>
      <c r="AG7" s="93">
        <f t="shared" si="8"/>
        <v>0</v>
      </c>
      <c r="AH7" s="82">
        <f t="shared" ref="AH7:AH37" si="20">IF($A7&lt;&gt;"",AG7+AH6,0)</f>
        <v>0</v>
      </c>
      <c r="AI7" s="89" t="str">
        <f t="shared" si="10"/>
        <v/>
      </c>
      <c r="AJ7" s="100"/>
      <c r="AK7" s="100"/>
      <c r="AL7" s="100"/>
      <c r="AM7" s="100"/>
      <c r="AN7" s="100"/>
      <c r="AO7" s="107">
        <v>1</v>
      </c>
      <c r="AP7" s="60" t="str">
        <f>IF($A6&lt;&gt;"",AP6,"")</f>
        <v/>
      </c>
      <c r="AQ7" s="109" t="str">
        <f t="shared" ref="AQ7:AQ70" si="21">IF($A7&lt;&gt;"",IF($A7=0,"L",IF(AP7&lt;&gt;"",IF(AP7=AI7,"W","L"))),"")</f>
        <v/>
      </c>
      <c r="AR7" s="93">
        <f t="shared" si="11"/>
        <v>0</v>
      </c>
      <c r="AS7" s="82">
        <f t="shared" si="12"/>
        <v>0</v>
      </c>
      <c r="AT7" s="89" t="str">
        <f t="shared" si="13"/>
        <v/>
      </c>
      <c r="AU7" s="100"/>
      <c r="AV7" s="100"/>
      <c r="AW7" s="100"/>
      <c r="AX7" s="100"/>
      <c r="AY7" s="100"/>
      <c r="AZ7" s="107">
        <v>1</v>
      </c>
      <c r="BA7" s="60" t="str">
        <f>IF($A6&lt;&gt;"",BA6,"")</f>
        <v/>
      </c>
      <c r="BB7" s="109" t="str">
        <f t="shared" ref="BB7:BB70" si="22">IF($A7&lt;&gt;"",IF($A7=0,"L",IF(BA7&lt;&gt;"",IF(BA7=AT7,"W","L"))),"")</f>
        <v/>
      </c>
      <c r="BC7" s="93">
        <f t="shared" si="1"/>
        <v>0</v>
      </c>
      <c r="BD7" s="82">
        <f t="shared" si="14"/>
        <v>0</v>
      </c>
      <c r="BE7" s="13">
        <f t="shared" si="15"/>
        <v>0</v>
      </c>
      <c r="BF7" s="11">
        <f t="shared" si="16"/>
        <v>0</v>
      </c>
      <c r="BG7" s="77">
        <f t="shared" si="17"/>
        <v>0</v>
      </c>
      <c r="BH7" s="77">
        <f t="shared" si="18"/>
        <v>0</v>
      </c>
      <c r="BI7" s="77">
        <f t="shared" ref="BI7:BI70" si="23">IF(BF7&gt;BI6,BF7,BI6)</f>
        <v>0</v>
      </c>
      <c r="BJ7" s="30" t="str">
        <f t="shared" ref="BJ7:BJ70" si="24">IF(AE7&lt;&gt;"",AE7&amp;",","")</f>
        <v/>
      </c>
      <c r="BK7" s="30" t="str">
        <f t="shared" ref="BK7:BK70" si="25">IF(AP7&lt;&gt;"",AP7&amp;",","")</f>
        <v/>
      </c>
      <c r="BL7" s="30" t="str">
        <f t="shared" ref="BL7:BL70" si="26">IF(BA7&lt;&gt;"",BA7&amp;",","")</f>
        <v/>
      </c>
      <c r="BM7" s="30" t="str">
        <f t="shared" ref="BM7:BM70" si="27">IF(AD7="","",CONCATENATE(AD7,","))</f>
        <v>1,</v>
      </c>
      <c r="BN7" s="30" t="str">
        <f t="shared" ref="BN7:BN70" si="28">IF(AO7="","",CONCATENATE(AO7,","))</f>
        <v>1,</v>
      </c>
      <c r="BO7" s="30" t="str">
        <f t="shared" ref="BO7:BO70" si="29">IF(AZ7="","",CONCATENATE(AZ7,","))</f>
        <v>1,</v>
      </c>
      <c r="BP7" s="53"/>
      <c r="BQ7" s="85">
        <v>3</v>
      </c>
      <c r="BR7" s="86">
        <v>1</v>
      </c>
      <c r="BS7" s="54"/>
      <c r="BT7" s="135" t="s">
        <v>36</v>
      </c>
      <c r="BU7" s="136"/>
      <c r="BV7" s="136"/>
      <c r="BW7" s="136"/>
      <c r="BX7" s="136"/>
      <c r="BY7" s="136"/>
      <c r="BZ7" s="136"/>
      <c r="CA7" s="136"/>
      <c r="CB7" s="137"/>
      <c r="CC7" s="61"/>
      <c r="CD7" s="53"/>
      <c r="CE7" s="66"/>
      <c r="CF7" s="53"/>
      <c r="CG7" s="56"/>
      <c r="CH7" s="56"/>
      <c r="CI7" s="56"/>
      <c r="CJ7" s="56"/>
      <c r="CK7" s="56"/>
      <c r="CL7" s="56"/>
      <c r="CM7"/>
      <c r="CN7"/>
      <c r="CO7"/>
      <c r="CP7"/>
      <c r="CQ7"/>
      <c r="CR7" s="10">
        <f t="shared" ca="1" si="3"/>
        <v>13</v>
      </c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</row>
    <row r="8" spans="1:128" s="15" customFormat="1" x14ac:dyDescent="0.2">
      <c r="A8" s="114"/>
      <c r="B8" s="93" t="str">
        <f t="shared" si="0"/>
        <v/>
      </c>
      <c r="C8" s="7" t="str">
        <f t="shared" si="4"/>
        <v/>
      </c>
      <c r="D8" s="92">
        <f t="shared" si="5"/>
        <v>0</v>
      </c>
      <c r="E8" s="7" t="str">
        <f t="shared" si="6"/>
        <v>1,1,1,</v>
      </c>
      <c r="F8" s="89"/>
      <c r="G8" s="100"/>
      <c r="H8" s="100"/>
      <c r="I8" s="100"/>
      <c r="J8" s="100"/>
      <c r="K8" s="100"/>
      <c r="L8" s="100"/>
      <c r="M8" s="100"/>
      <c r="N8" s="100"/>
      <c r="O8" s="89"/>
      <c r="P8" s="100"/>
      <c r="Q8" s="100"/>
      <c r="R8" s="100"/>
      <c r="S8" s="100"/>
      <c r="T8" s="100"/>
      <c r="U8" s="100"/>
      <c r="V8" s="100"/>
      <c r="W8" s="100"/>
      <c r="X8" s="89" t="str">
        <f t="shared" si="7"/>
        <v/>
      </c>
      <c r="Y8" s="100"/>
      <c r="Z8" s="100"/>
      <c r="AA8" s="100"/>
      <c r="AB8" s="100"/>
      <c r="AC8" s="100"/>
      <c r="AD8" s="107">
        <v>1</v>
      </c>
      <c r="AE8" s="60" t="str">
        <f t="shared" ref="AE8:AE13" si="30">IF($A7&lt;&gt;"",AE7,"")</f>
        <v/>
      </c>
      <c r="AF8" s="109" t="str">
        <f t="shared" si="19"/>
        <v/>
      </c>
      <c r="AG8" s="93">
        <f t="shared" si="8"/>
        <v>0</v>
      </c>
      <c r="AH8" s="82">
        <f t="shared" si="20"/>
        <v>0</v>
      </c>
      <c r="AI8" s="89" t="str">
        <f t="shared" si="10"/>
        <v/>
      </c>
      <c r="AJ8" s="100"/>
      <c r="AK8" s="100"/>
      <c r="AL8" s="100"/>
      <c r="AM8" s="100"/>
      <c r="AN8" s="100"/>
      <c r="AO8" s="107">
        <v>1</v>
      </c>
      <c r="AP8" s="60" t="str">
        <f t="shared" ref="AP8:AP13" si="31">IF($A7&lt;&gt;"",AP7,"")</f>
        <v/>
      </c>
      <c r="AQ8" s="109" t="str">
        <f t="shared" si="21"/>
        <v/>
      </c>
      <c r="AR8" s="93">
        <f t="shared" si="11"/>
        <v>0</v>
      </c>
      <c r="AS8" s="82">
        <f t="shared" si="12"/>
        <v>0</v>
      </c>
      <c r="AT8" s="89" t="str">
        <f t="shared" si="13"/>
        <v/>
      </c>
      <c r="AU8" s="100"/>
      <c r="AV8" s="100"/>
      <c r="AW8" s="100"/>
      <c r="AX8" s="100"/>
      <c r="AY8" s="100"/>
      <c r="AZ8" s="107">
        <v>1</v>
      </c>
      <c r="BA8" s="60" t="str">
        <f t="shared" ref="BA8:BA13" si="32">IF($A7&lt;&gt;"",BA7,"")</f>
        <v/>
      </c>
      <c r="BB8" s="109" t="str">
        <f t="shared" si="22"/>
        <v/>
      </c>
      <c r="BC8" s="93">
        <f t="shared" si="1"/>
        <v>0</v>
      </c>
      <c r="BD8" s="82">
        <f t="shared" si="14"/>
        <v>0</v>
      </c>
      <c r="BE8" s="13">
        <f t="shared" si="15"/>
        <v>0</v>
      </c>
      <c r="BF8" s="11">
        <f t="shared" si="16"/>
        <v>0</v>
      </c>
      <c r="BG8" s="77">
        <f t="shared" si="17"/>
        <v>0</v>
      </c>
      <c r="BH8" s="77">
        <f t="shared" si="18"/>
        <v>0</v>
      </c>
      <c r="BI8" s="77">
        <f t="shared" si="23"/>
        <v>0</v>
      </c>
      <c r="BJ8" s="30" t="str">
        <f t="shared" si="24"/>
        <v/>
      </c>
      <c r="BK8" s="30" t="str">
        <f t="shared" si="25"/>
        <v/>
      </c>
      <c r="BL8" s="30" t="str">
        <f t="shared" si="26"/>
        <v/>
      </c>
      <c r="BM8" s="30" t="str">
        <f t="shared" si="27"/>
        <v>1,</v>
      </c>
      <c r="BN8" s="30" t="str">
        <f t="shared" si="28"/>
        <v>1,</v>
      </c>
      <c r="BO8" s="30" t="str">
        <f t="shared" si="29"/>
        <v>1,</v>
      </c>
      <c r="BP8" s="33"/>
      <c r="BQ8" s="85">
        <v>4</v>
      </c>
      <c r="BR8" s="87">
        <v>1</v>
      </c>
      <c r="BS8" s="54"/>
      <c r="BT8" s="135"/>
      <c r="BU8" s="136"/>
      <c r="BV8" s="136"/>
      <c r="BW8" s="136"/>
      <c r="BX8" s="136"/>
      <c r="BY8" s="136"/>
      <c r="BZ8" s="136"/>
      <c r="CA8" s="136"/>
      <c r="CB8" s="137"/>
      <c r="CC8" s="61"/>
      <c r="CD8" s="53"/>
      <c r="CE8" s="66"/>
      <c r="CF8" s="53"/>
      <c r="CG8" s="56"/>
      <c r="CH8" s="56"/>
      <c r="CI8" s="56"/>
      <c r="CJ8" s="56"/>
      <c r="CK8" s="56"/>
      <c r="CL8" s="56"/>
      <c r="CM8" s="56"/>
      <c r="CN8" s="56"/>
      <c r="CO8" s="56"/>
      <c r="CP8"/>
      <c r="CQ8"/>
      <c r="CR8" s="10">
        <f t="shared" ca="1" si="3"/>
        <v>1</v>
      </c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</row>
    <row r="9" spans="1:128" s="15" customFormat="1" x14ac:dyDescent="0.2">
      <c r="A9" s="114"/>
      <c r="B9" s="93" t="str">
        <f t="shared" si="0"/>
        <v/>
      </c>
      <c r="C9" s="7" t="str">
        <f t="shared" si="4"/>
        <v/>
      </c>
      <c r="D9" s="92">
        <f t="shared" si="5"/>
        <v>0</v>
      </c>
      <c r="E9" s="7" t="str">
        <f t="shared" si="6"/>
        <v>1,1,1,</v>
      </c>
      <c r="F9" s="89"/>
      <c r="G9" s="100"/>
      <c r="H9" s="100"/>
      <c r="I9" s="100"/>
      <c r="J9" s="100"/>
      <c r="K9" s="100"/>
      <c r="L9" s="100"/>
      <c r="M9" s="100"/>
      <c r="N9" s="100"/>
      <c r="O9" s="89"/>
      <c r="P9" s="100"/>
      <c r="Q9" s="100"/>
      <c r="R9" s="100"/>
      <c r="S9" s="100"/>
      <c r="T9" s="100"/>
      <c r="U9" s="100"/>
      <c r="V9" s="100"/>
      <c r="W9" s="100"/>
      <c r="X9" s="89" t="str">
        <f t="shared" si="7"/>
        <v/>
      </c>
      <c r="Y9" s="100"/>
      <c r="Z9" s="100"/>
      <c r="AA9" s="100"/>
      <c r="AB9" s="100"/>
      <c r="AC9" s="100"/>
      <c r="AD9" s="107">
        <v>1</v>
      </c>
      <c r="AE9" s="60" t="str">
        <f t="shared" si="30"/>
        <v/>
      </c>
      <c r="AF9" s="109" t="str">
        <f t="shared" si="19"/>
        <v/>
      </c>
      <c r="AG9" s="93">
        <f t="shared" si="8"/>
        <v>0</v>
      </c>
      <c r="AH9" s="82">
        <f t="shared" si="20"/>
        <v>0</v>
      </c>
      <c r="AI9" s="89" t="str">
        <f t="shared" si="10"/>
        <v/>
      </c>
      <c r="AJ9" s="100"/>
      <c r="AK9" s="100"/>
      <c r="AL9" s="100"/>
      <c r="AM9" s="100"/>
      <c r="AN9" s="100"/>
      <c r="AO9" s="107">
        <v>1</v>
      </c>
      <c r="AP9" s="60" t="str">
        <f t="shared" si="31"/>
        <v/>
      </c>
      <c r="AQ9" s="109" t="str">
        <f t="shared" si="21"/>
        <v/>
      </c>
      <c r="AR9" s="93">
        <f t="shared" si="11"/>
        <v>0</v>
      </c>
      <c r="AS9" s="82">
        <f t="shared" si="12"/>
        <v>0</v>
      </c>
      <c r="AT9" s="89" t="str">
        <f t="shared" si="13"/>
        <v/>
      </c>
      <c r="AU9" s="100"/>
      <c r="AV9" s="100"/>
      <c r="AW9" s="100"/>
      <c r="AX9" s="100"/>
      <c r="AY9" s="100"/>
      <c r="AZ9" s="107">
        <v>1</v>
      </c>
      <c r="BA9" s="60" t="str">
        <f t="shared" si="32"/>
        <v/>
      </c>
      <c r="BB9" s="109" t="str">
        <f t="shared" si="22"/>
        <v/>
      </c>
      <c r="BC9" s="93">
        <f t="shared" si="1"/>
        <v>0</v>
      </c>
      <c r="BD9" s="82">
        <f t="shared" si="14"/>
        <v>0</v>
      </c>
      <c r="BE9" s="13">
        <f t="shared" si="15"/>
        <v>0</v>
      </c>
      <c r="BF9" s="11">
        <f t="shared" si="16"/>
        <v>0</v>
      </c>
      <c r="BG9" s="77">
        <f t="shared" si="17"/>
        <v>0</v>
      </c>
      <c r="BH9" s="77">
        <f t="shared" si="18"/>
        <v>0</v>
      </c>
      <c r="BI9" s="77">
        <f t="shared" si="23"/>
        <v>0</v>
      </c>
      <c r="BJ9" s="30" t="str">
        <f t="shared" si="24"/>
        <v/>
      </c>
      <c r="BK9" s="30" t="str">
        <f t="shared" si="25"/>
        <v/>
      </c>
      <c r="BL9" s="30" t="str">
        <f t="shared" si="26"/>
        <v/>
      </c>
      <c r="BM9" s="30" t="str">
        <f t="shared" si="27"/>
        <v>1,</v>
      </c>
      <c r="BN9" s="30" t="str">
        <f t="shared" si="28"/>
        <v>1,</v>
      </c>
      <c r="BO9" s="30" t="str">
        <f t="shared" si="29"/>
        <v>1,</v>
      </c>
      <c r="BP9" s="33"/>
      <c r="BQ9" s="85">
        <v>5</v>
      </c>
      <c r="BR9" s="87">
        <v>1</v>
      </c>
      <c r="BS9" s="54"/>
      <c r="BT9" s="135" t="s">
        <v>37</v>
      </c>
      <c r="BU9" s="136"/>
      <c r="BV9" s="136"/>
      <c r="BW9" s="136"/>
      <c r="BX9" s="136"/>
      <c r="BY9" s="136"/>
      <c r="BZ9" s="136"/>
      <c r="CA9" s="136"/>
      <c r="CB9" s="137"/>
      <c r="CC9" s="61"/>
      <c r="CD9" s="53"/>
      <c r="CE9" s="66"/>
      <c r="CF9" s="53"/>
      <c r="CG9" s="56"/>
      <c r="CH9" s="56"/>
      <c r="CI9" s="56"/>
      <c r="CJ9" s="56"/>
      <c r="CK9" s="56"/>
      <c r="CL9" s="56"/>
      <c r="CM9" s="56"/>
      <c r="CN9" s="56"/>
      <c r="CO9" s="56"/>
      <c r="CP9"/>
      <c r="CQ9"/>
      <c r="CR9" s="10">
        <f t="shared" ca="1" si="3"/>
        <v>15</v>
      </c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</row>
    <row r="10" spans="1:128" s="16" customFormat="1" x14ac:dyDescent="0.2">
      <c r="A10" s="114"/>
      <c r="B10" s="93" t="str">
        <f t="shared" si="0"/>
        <v/>
      </c>
      <c r="C10" s="7" t="str">
        <f t="shared" si="4"/>
        <v/>
      </c>
      <c r="D10" s="92">
        <f t="shared" si="5"/>
        <v>0</v>
      </c>
      <c r="E10" s="7" t="str">
        <f t="shared" si="6"/>
        <v>1,1,1,</v>
      </c>
      <c r="F10" s="89"/>
      <c r="G10" s="100"/>
      <c r="H10" s="100"/>
      <c r="I10" s="100"/>
      <c r="J10" s="100"/>
      <c r="K10" s="100"/>
      <c r="L10" s="100"/>
      <c r="M10" s="100"/>
      <c r="N10" s="100"/>
      <c r="O10" s="89"/>
      <c r="P10" s="100"/>
      <c r="Q10" s="100"/>
      <c r="R10" s="100"/>
      <c r="S10" s="100"/>
      <c r="T10" s="100"/>
      <c r="U10" s="100"/>
      <c r="V10" s="100"/>
      <c r="W10" s="100"/>
      <c r="X10" s="89" t="str">
        <f t="shared" si="7"/>
        <v/>
      </c>
      <c r="Y10" s="100"/>
      <c r="Z10" s="100"/>
      <c r="AA10" s="100"/>
      <c r="AB10" s="100"/>
      <c r="AC10" s="100"/>
      <c r="AD10" s="107">
        <v>1</v>
      </c>
      <c r="AE10" s="60" t="str">
        <f t="shared" si="30"/>
        <v/>
      </c>
      <c r="AF10" s="109" t="str">
        <f t="shared" si="19"/>
        <v/>
      </c>
      <c r="AG10" s="93">
        <f t="shared" si="8"/>
        <v>0</v>
      </c>
      <c r="AH10" s="82">
        <f t="shared" si="20"/>
        <v>0</v>
      </c>
      <c r="AI10" s="89" t="str">
        <f t="shared" si="10"/>
        <v/>
      </c>
      <c r="AJ10" s="100"/>
      <c r="AK10" s="100"/>
      <c r="AL10" s="100"/>
      <c r="AM10" s="100"/>
      <c r="AN10" s="100"/>
      <c r="AO10" s="107">
        <v>1</v>
      </c>
      <c r="AP10" s="60" t="str">
        <f t="shared" si="31"/>
        <v/>
      </c>
      <c r="AQ10" s="109" t="str">
        <f t="shared" si="21"/>
        <v/>
      </c>
      <c r="AR10" s="93">
        <f t="shared" si="11"/>
        <v>0</v>
      </c>
      <c r="AS10" s="82">
        <f t="shared" si="12"/>
        <v>0</v>
      </c>
      <c r="AT10" s="89" t="str">
        <f t="shared" si="13"/>
        <v/>
      </c>
      <c r="AU10" s="100"/>
      <c r="AV10" s="100"/>
      <c r="AW10" s="100"/>
      <c r="AX10" s="100"/>
      <c r="AY10" s="100"/>
      <c r="AZ10" s="107">
        <v>1</v>
      </c>
      <c r="BA10" s="60" t="str">
        <f t="shared" si="32"/>
        <v/>
      </c>
      <c r="BB10" s="109" t="str">
        <f t="shared" si="22"/>
        <v/>
      </c>
      <c r="BC10" s="93">
        <f t="shared" si="1"/>
        <v>0</v>
      </c>
      <c r="BD10" s="82">
        <f t="shared" si="14"/>
        <v>0</v>
      </c>
      <c r="BE10" s="13">
        <f t="shared" si="15"/>
        <v>0</v>
      </c>
      <c r="BF10" s="11">
        <f t="shared" si="16"/>
        <v>0</v>
      </c>
      <c r="BG10" s="77">
        <f t="shared" si="17"/>
        <v>0</v>
      </c>
      <c r="BH10" s="77">
        <f t="shared" si="18"/>
        <v>0</v>
      </c>
      <c r="BI10" s="77">
        <f t="shared" si="23"/>
        <v>0</v>
      </c>
      <c r="BJ10" s="30" t="str">
        <f t="shared" si="24"/>
        <v/>
      </c>
      <c r="BK10" s="30" t="str">
        <f t="shared" si="25"/>
        <v/>
      </c>
      <c r="BL10" s="30" t="str">
        <f t="shared" si="26"/>
        <v/>
      </c>
      <c r="BM10" s="30" t="str">
        <f t="shared" si="27"/>
        <v>1,</v>
      </c>
      <c r="BN10" s="30" t="str">
        <f t="shared" si="28"/>
        <v>1,</v>
      </c>
      <c r="BO10" s="30" t="str">
        <f t="shared" si="29"/>
        <v>1,</v>
      </c>
      <c r="BP10" s="33"/>
      <c r="BQ10" s="85">
        <v>6</v>
      </c>
      <c r="BR10" s="87">
        <v>1</v>
      </c>
      <c r="BS10" s="50"/>
      <c r="BT10" s="135" t="s">
        <v>38</v>
      </c>
      <c r="BU10" s="136"/>
      <c r="BV10" s="136"/>
      <c r="BW10" s="136"/>
      <c r="BX10" s="136"/>
      <c r="BY10" s="136"/>
      <c r="BZ10" s="136"/>
      <c r="CA10" s="136"/>
      <c r="CB10" s="137"/>
      <c r="CC10" s="61"/>
      <c r="CD10" s="53"/>
      <c r="CE10" s="66"/>
      <c r="CF10" s="53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7"/>
      <c r="CR10" s="10">
        <f t="shared" ca="1" si="3"/>
        <v>19</v>
      </c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</row>
    <row r="11" spans="1:128" s="16" customFormat="1" x14ac:dyDescent="0.2">
      <c r="A11" s="114"/>
      <c r="B11" s="93" t="str">
        <f t="shared" si="0"/>
        <v/>
      </c>
      <c r="C11" s="7" t="str">
        <f t="shared" si="4"/>
        <v/>
      </c>
      <c r="D11" s="92">
        <f t="shared" si="5"/>
        <v>0</v>
      </c>
      <c r="E11" s="7" t="str">
        <f t="shared" si="6"/>
        <v>1,1,1,</v>
      </c>
      <c r="F11" s="89"/>
      <c r="G11" s="100"/>
      <c r="H11" s="100"/>
      <c r="I11" s="100"/>
      <c r="J11" s="100"/>
      <c r="K11" s="100"/>
      <c r="L11" s="100"/>
      <c r="M11" s="100"/>
      <c r="N11" s="100"/>
      <c r="O11" s="89"/>
      <c r="P11" s="100"/>
      <c r="Q11" s="100"/>
      <c r="R11" s="100"/>
      <c r="S11" s="100"/>
      <c r="T11" s="100"/>
      <c r="U11" s="100"/>
      <c r="V11" s="100"/>
      <c r="W11" s="100"/>
      <c r="X11" s="89" t="str">
        <f t="shared" si="7"/>
        <v/>
      </c>
      <c r="Y11" s="100"/>
      <c r="Z11" s="100"/>
      <c r="AA11" s="100"/>
      <c r="AB11" s="100"/>
      <c r="AC11" s="100"/>
      <c r="AD11" s="107">
        <v>1</v>
      </c>
      <c r="AE11" s="60" t="str">
        <f t="shared" si="30"/>
        <v/>
      </c>
      <c r="AF11" s="109" t="str">
        <f t="shared" si="19"/>
        <v/>
      </c>
      <c r="AG11" s="93">
        <f t="shared" si="8"/>
        <v>0</v>
      </c>
      <c r="AH11" s="82">
        <f t="shared" si="20"/>
        <v>0</v>
      </c>
      <c r="AI11" s="89" t="str">
        <f t="shared" si="10"/>
        <v/>
      </c>
      <c r="AJ11" s="100"/>
      <c r="AK11" s="100"/>
      <c r="AL11" s="100"/>
      <c r="AM11" s="100"/>
      <c r="AN11" s="100"/>
      <c r="AO11" s="107">
        <v>1</v>
      </c>
      <c r="AP11" s="60" t="str">
        <f t="shared" si="31"/>
        <v/>
      </c>
      <c r="AQ11" s="109" t="str">
        <f t="shared" si="21"/>
        <v/>
      </c>
      <c r="AR11" s="93">
        <f t="shared" si="11"/>
        <v>0</v>
      </c>
      <c r="AS11" s="82">
        <f t="shared" si="12"/>
        <v>0</v>
      </c>
      <c r="AT11" s="89" t="str">
        <f t="shared" si="13"/>
        <v/>
      </c>
      <c r="AU11" s="100"/>
      <c r="AV11" s="100"/>
      <c r="AW11" s="100"/>
      <c r="AX11" s="100"/>
      <c r="AY11" s="100"/>
      <c r="AZ11" s="107">
        <v>1</v>
      </c>
      <c r="BA11" s="60" t="str">
        <f t="shared" si="32"/>
        <v/>
      </c>
      <c r="BB11" s="109" t="str">
        <f t="shared" si="22"/>
        <v/>
      </c>
      <c r="BC11" s="93">
        <f t="shared" si="1"/>
        <v>0</v>
      </c>
      <c r="BD11" s="82">
        <f t="shared" si="14"/>
        <v>0</v>
      </c>
      <c r="BE11" s="13">
        <f t="shared" si="15"/>
        <v>0</v>
      </c>
      <c r="BF11" s="11">
        <f t="shared" si="16"/>
        <v>0</v>
      </c>
      <c r="BG11" s="77">
        <f t="shared" si="17"/>
        <v>0</v>
      </c>
      <c r="BH11" s="77">
        <f t="shared" si="18"/>
        <v>0</v>
      </c>
      <c r="BI11" s="77">
        <f t="shared" si="23"/>
        <v>0</v>
      </c>
      <c r="BJ11" s="30" t="str">
        <f t="shared" si="24"/>
        <v/>
      </c>
      <c r="BK11" s="30" t="str">
        <f t="shared" si="25"/>
        <v/>
      </c>
      <c r="BL11" s="30" t="str">
        <f t="shared" si="26"/>
        <v/>
      </c>
      <c r="BM11" s="30" t="str">
        <f t="shared" si="27"/>
        <v>1,</v>
      </c>
      <c r="BN11" s="30" t="str">
        <f t="shared" si="28"/>
        <v>1,</v>
      </c>
      <c r="BO11" s="30" t="str">
        <f t="shared" si="29"/>
        <v>1,</v>
      </c>
      <c r="BP11" s="33"/>
      <c r="BQ11" s="85">
        <v>7</v>
      </c>
      <c r="BR11" s="87">
        <v>1</v>
      </c>
      <c r="BT11" s="135"/>
      <c r="BU11" s="136"/>
      <c r="BV11" s="136"/>
      <c r="BW11" s="136"/>
      <c r="BX11" s="136"/>
      <c r="BY11" s="136"/>
      <c r="BZ11" s="136"/>
      <c r="CA11" s="136"/>
      <c r="CB11" s="137"/>
      <c r="CC11" s="61"/>
      <c r="CD11" s="53"/>
      <c r="CE11" s="66"/>
      <c r="CF11" s="53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7"/>
      <c r="CR11" s="10">
        <f t="shared" ca="1" si="3"/>
        <v>22</v>
      </c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</row>
    <row r="12" spans="1:128" s="16" customFormat="1" x14ac:dyDescent="0.2">
      <c r="A12" s="114"/>
      <c r="B12" s="93" t="str">
        <f t="shared" si="0"/>
        <v/>
      </c>
      <c r="C12" s="7" t="str">
        <f t="shared" si="4"/>
        <v/>
      </c>
      <c r="D12" s="92">
        <f t="shared" si="5"/>
        <v>0</v>
      </c>
      <c r="E12" s="7" t="str">
        <f t="shared" si="6"/>
        <v>1,1,1,</v>
      </c>
      <c r="F12" s="89"/>
      <c r="G12" s="100"/>
      <c r="H12" s="100"/>
      <c r="I12" s="100"/>
      <c r="J12" s="100"/>
      <c r="K12" s="100"/>
      <c r="L12" s="100"/>
      <c r="M12" s="100"/>
      <c r="N12" s="100"/>
      <c r="O12" s="89"/>
      <c r="P12" s="100"/>
      <c r="Q12" s="100"/>
      <c r="R12" s="100"/>
      <c r="S12" s="100"/>
      <c r="T12" s="100"/>
      <c r="U12" s="100"/>
      <c r="V12" s="100"/>
      <c r="W12" s="100"/>
      <c r="X12" s="89" t="str">
        <f t="shared" si="7"/>
        <v/>
      </c>
      <c r="Y12" s="100"/>
      <c r="Z12" s="100"/>
      <c r="AA12" s="100"/>
      <c r="AB12" s="100">
        <v>0</v>
      </c>
      <c r="AC12" s="100">
        <v>0</v>
      </c>
      <c r="AD12" s="107">
        <v>1</v>
      </c>
      <c r="AE12" s="60" t="str">
        <f t="shared" si="30"/>
        <v/>
      </c>
      <c r="AF12" s="109" t="str">
        <f t="shared" si="19"/>
        <v/>
      </c>
      <c r="AG12" s="93">
        <f t="shared" si="8"/>
        <v>0</v>
      </c>
      <c r="AH12" s="82">
        <f t="shared" si="20"/>
        <v>0</v>
      </c>
      <c r="AI12" s="89" t="str">
        <f t="shared" si="10"/>
        <v/>
      </c>
      <c r="AJ12" s="100"/>
      <c r="AK12" s="100"/>
      <c r="AL12" s="100"/>
      <c r="AM12" s="100">
        <v>1</v>
      </c>
      <c r="AN12" s="100">
        <v>1</v>
      </c>
      <c r="AO12" s="107">
        <v>1</v>
      </c>
      <c r="AP12" s="60" t="str">
        <f t="shared" si="31"/>
        <v/>
      </c>
      <c r="AQ12" s="109" t="str">
        <f t="shared" si="21"/>
        <v/>
      </c>
      <c r="AR12" s="93">
        <f t="shared" si="11"/>
        <v>0</v>
      </c>
      <c r="AS12" s="82">
        <f t="shared" si="12"/>
        <v>0</v>
      </c>
      <c r="AT12" s="89" t="str">
        <f t="shared" si="13"/>
        <v/>
      </c>
      <c r="AU12" s="100"/>
      <c r="AV12" s="100"/>
      <c r="AW12" s="100"/>
      <c r="AX12" s="100">
        <v>1</v>
      </c>
      <c r="AY12" s="100">
        <v>1</v>
      </c>
      <c r="AZ12" s="107">
        <v>1</v>
      </c>
      <c r="BA12" s="60" t="str">
        <f t="shared" si="32"/>
        <v/>
      </c>
      <c r="BB12" s="109" t="str">
        <f t="shared" si="22"/>
        <v/>
      </c>
      <c r="BC12" s="93">
        <f t="shared" si="1"/>
        <v>0</v>
      </c>
      <c r="BD12" s="82">
        <f t="shared" si="14"/>
        <v>0</v>
      </c>
      <c r="BE12" s="13">
        <f t="shared" si="15"/>
        <v>0</v>
      </c>
      <c r="BF12" s="11">
        <f t="shared" si="16"/>
        <v>0</v>
      </c>
      <c r="BG12" s="77">
        <f t="shared" si="17"/>
        <v>0</v>
      </c>
      <c r="BH12" s="77">
        <f t="shared" si="18"/>
        <v>0</v>
      </c>
      <c r="BI12" s="77">
        <f t="shared" si="23"/>
        <v>0</v>
      </c>
      <c r="BJ12" s="30" t="str">
        <f t="shared" si="24"/>
        <v/>
      </c>
      <c r="BK12" s="30" t="str">
        <f t="shared" si="25"/>
        <v/>
      </c>
      <c r="BL12" s="30" t="str">
        <f t="shared" si="26"/>
        <v/>
      </c>
      <c r="BM12" s="30" t="str">
        <f t="shared" si="27"/>
        <v>1,</v>
      </c>
      <c r="BN12" s="30" t="str">
        <f t="shared" si="28"/>
        <v>1,</v>
      </c>
      <c r="BO12" s="30" t="str">
        <f t="shared" si="29"/>
        <v>1,</v>
      </c>
      <c r="BP12" s="33"/>
      <c r="BQ12" s="85">
        <v>8</v>
      </c>
      <c r="BR12" s="87">
        <v>1</v>
      </c>
      <c r="BT12" s="135"/>
      <c r="BU12" s="136"/>
      <c r="BV12" s="136"/>
      <c r="BW12" s="136"/>
      <c r="BX12" s="136"/>
      <c r="BY12" s="136"/>
      <c r="BZ12" s="136"/>
      <c r="CA12" s="136"/>
      <c r="CB12" s="137"/>
      <c r="CC12" s="61"/>
      <c r="CD12" s="53"/>
      <c r="CE12" s="66"/>
      <c r="CF12" s="53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7"/>
      <c r="CR12" s="10">
        <f t="shared" ca="1" si="3"/>
        <v>10</v>
      </c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</row>
    <row r="13" spans="1:128" s="16" customFormat="1" x14ac:dyDescent="0.2">
      <c r="A13" s="114"/>
      <c r="B13" s="93" t="str">
        <f t="shared" si="0"/>
        <v/>
      </c>
      <c r="C13" s="7" t="str">
        <f t="shared" si="4"/>
        <v/>
      </c>
      <c r="D13" s="92">
        <f t="shared" si="5"/>
        <v>0</v>
      </c>
      <c r="E13" s="7" t="str">
        <f t="shared" si="6"/>
        <v/>
      </c>
      <c r="F13" s="89"/>
      <c r="G13" s="100"/>
      <c r="H13" s="100"/>
      <c r="I13" s="100"/>
      <c r="J13" s="100"/>
      <c r="K13" s="100"/>
      <c r="L13" s="100"/>
      <c r="M13" s="100"/>
      <c r="N13" s="100"/>
      <c r="O13" s="89"/>
      <c r="P13" s="100"/>
      <c r="Q13" s="100"/>
      <c r="R13" s="100"/>
      <c r="S13" s="100"/>
      <c r="T13" s="100"/>
      <c r="U13" s="100"/>
      <c r="V13" s="100"/>
      <c r="W13" s="100"/>
      <c r="X13" s="89" t="str">
        <f t="shared" si="7"/>
        <v/>
      </c>
      <c r="Y13" s="100">
        <f>COUNTIF(X5:X13,"H")</f>
        <v>0</v>
      </c>
      <c r="Z13" s="100">
        <f>COUNTIF(X5:X13,"L")</f>
        <v>0</v>
      </c>
      <c r="AA13" s="100">
        <f>IF(Y13&gt;Z13,Y13-Z13,Z13-Y13)</f>
        <v>0</v>
      </c>
      <c r="AB13" s="100">
        <f>IF($Y13&gt;$Z13,$Y13-$Z13+AB12,AB12)</f>
        <v>0</v>
      </c>
      <c r="AC13" s="100">
        <f>IF($Z13&gt;$Y13,$Z13-$Y13+AC12,AC12)</f>
        <v>0</v>
      </c>
      <c r="AD13" s="107">
        <v>1</v>
      </c>
      <c r="AE13" s="60" t="str">
        <f t="shared" si="30"/>
        <v/>
      </c>
      <c r="AF13" s="109" t="str">
        <f t="shared" si="19"/>
        <v/>
      </c>
      <c r="AG13" s="93">
        <f t="shared" si="8"/>
        <v>0</v>
      </c>
      <c r="AH13" s="82">
        <f t="shared" si="20"/>
        <v>0</v>
      </c>
      <c r="AI13" s="89" t="str">
        <f t="shared" si="10"/>
        <v/>
      </c>
      <c r="AJ13" s="100">
        <f>COUNTIF(AI5:AI13,"E")</f>
        <v>0</v>
      </c>
      <c r="AK13" s="100">
        <f>COUNTIF(AI5:AI13,"O")</f>
        <v>0</v>
      </c>
      <c r="AL13" s="100">
        <f>IF(AJ13&gt;AK13,AJ13-AK13,AK13-AJ13)</f>
        <v>0</v>
      </c>
      <c r="AM13" s="100" t="str">
        <f>IF(AJ13&gt;AK13,AJ13-AK13,"")</f>
        <v/>
      </c>
      <c r="AN13" s="100" t="str">
        <f>IF(AK13&gt;AJ13,AK13-AJ13,"")</f>
        <v/>
      </c>
      <c r="AO13" s="107">
        <v>1</v>
      </c>
      <c r="AP13" s="60" t="str">
        <f t="shared" si="31"/>
        <v/>
      </c>
      <c r="AQ13" s="109" t="str">
        <f t="shared" si="21"/>
        <v/>
      </c>
      <c r="AR13" s="93">
        <f t="shared" si="11"/>
        <v>0</v>
      </c>
      <c r="AS13" s="82">
        <f t="shared" si="12"/>
        <v>0</v>
      </c>
      <c r="AT13" s="89" t="str">
        <f t="shared" si="13"/>
        <v/>
      </c>
      <c r="AU13" s="100">
        <f>COUNTIF(AT5:AT13,"R")</f>
        <v>0</v>
      </c>
      <c r="AV13" s="100">
        <f>COUNTIF(AT5:AT13,"B")</f>
        <v>0</v>
      </c>
      <c r="AW13" s="100">
        <f>IF(AU13&gt;AV13,AU13-AV13,AV13-AU13)</f>
        <v>0</v>
      </c>
      <c r="AX13" s="100" t="str">
        <f>IF(AU13&gt;AV13,AU13-AV13,"")</f>
        <v/>
      </c>
      <c r="AY13" s="100" t="str">
        <f>IF(AV13&gt;AU13,AV13-AU13,"")</f>
        <v/>
      </c>
      <c r="AZ13" s="107">
        <v>1</v>
      </c>
      <c r="BA13" s="60" t="str">
        <f t="shared" si="32"/>
        <v/>
      </c>
      <c r="BB13" s="109" t="str">
        <f t="shared" si="22"/>
        <v/>
      </c>
      <c r="BC13" s="93">
        <f t="shared" si="1"/>
        <v>0</v>
      </c>
      <c r="BD13" s="82">
        <f t="shared" si="14"/>
        <v>0</v>
      </c>
      <c r="BE13" s="13">
        <f t="shared" si="15"/>
        <v>0</v>
      </c>
      <c r="BF13" s="11">
        <f t="shared" si="16"/>
        <v>0</v>
      </c>
      <c r="BG13" s="77">
        <f t="shared" si="17"/>
        <v>0</v>
      </c>
      <c r="BH13" s="77">
        <f t="shared" si="18"/>
        <v>0</v>
      </c>
      <c r="BI13" s="77">
        <f t="shared" si="23"/>
        <v>0</v>
      </c>
      <c r="BJ13" s="30" t="str">
        <f t="shared" si="24"/>
        <v/>
      </c>
      <c r="BK13" s="30" t="str">
        <f t="shared" si="25"/>
        <v/>
      </c>
      <c r="BL13" s="30" t="str">
        <f t="shared" si="26"/>
        <v/>
      </c>
      <c r="BM13" s="30" t="str">
        <f t="shared" si="27"/>
        <v>1,</v>
      </c>
      <c r="BN13" s="30" t="str">
        <f t="shared" si="28"/>
        <v>1,</v>
      </c>
      <c r="BO13" s="30" t="str">
        <f t="shared" si="29"/>
        <v>1,</v>
      </c>
      <c r="BP13" s="33"/>
      <c r="BQ13" s="85">
        <v>9</v>
      </c>
      <c r="BR13" s="87">
        <v>1</v>
      </c>
      <c r="BT13" s="135"/>
      <c r="BU13" s="136"/>
      <c r="BV13" s="136"/>
      <c r="BW13" s="136"/>
      <c r="BX13" s="136"/>
      <c r="BY13" s="136"/>
      <c r="BZ13" s="136"/>
      <c r="CA13" s="136"/>
      <c r="CB13" s="137"/>
      <c r="CC13" s="61"/>
      <c r="CD13" s="49"/>
      <c r="CE13" s="66"/>
      <c r="CF13" s="49"/>
      <c r="CG13" s="51"/>
      <c r="CH13" s="51"/>
      <c r="CI13"/>
      <c r="CJ13"/>
      <c r="CK13" s="7"/>
      <c r="CL13"/>
      <c r="CM13"/>
      <c r="CN13"/>
      <c r="CO13"/>
      <c r="CP13"/>
      <c r="CQ13"/>
      <c r="CR13" s="10">
        <f t="shared" ca="1" si="3"/>
        <v>11</v>
      </c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</row>
    <row r="14" spans="1:128" s="16" customFormat="1" x14ac:dyDescent="0.2">
      <c r="A14" s="114"/>
      <c r="B14" s="93" t="str">
        <f t="shared" si="0"/>
        <v/>
      </c>
      <c r="C14" s="7" t="str">
        <f t="shared" si="4"/>
        <v/>
      </c>
      <c r="D14" s="92">
        <f t="shared" si="5"/>
        <v>0</v>
      </c>
      <c r="E14" s="7" t="str">
        <f t="shared" si="6"/>
        <v/>
      </c>
      <c r="F14" s="89"/>
      <c r="G14" s="100"/>
      <c r="H14" s="100"/>
      <c r="I14" s="100"/>
      <c r="J14" s="100"/>
      <c r="K14" s="100"/>
      <c r="L14" s="100"/>
      <c r="M14" s="100"/>
      <c r="N14" s="100"/>
      <c r="O14" s="89"/>
      <c r="P14" s="100"/>
      <c r="Q14" s="100"/>
      <c r="R14" s="100"/>
      <c r="S14" s="100"/>
      <c r="T14" s="100"/>
      <c r="U14" s="100"/>
      <c r="V14" s="100"/>
      <c r="W14" s="100"/>
      <c r="X14" s="89" t="str">
        <f t="shared" si="7"/>
        <v/>
      </c>
      <c r="Y14" s="100">
        <f t="shared" ref="Y14:Y77" si="33">COUNTIF(X6:X14,"H")</f>
        <v>0</v>
      </c>
      <c r="Z14" s="100">
        <f t="shared" ref="Z14:Z77" si="34">COUNTIF(X6:X14,"L")</f>
        <v>0</v>
      </c>
      <c r="AA14" s="100">
        <f t="shared" ref="AA14:AA77" si="35">IF(Y14&gt;Z14,Y14-Z14,Z14-Y14)</f>
        <v>0</v>
      </c>
      <c r="AB14" s="100">
        <f>AB13</f>
        <v>0</v>
      </c>
      <c r="AC14" s="100">
        <f>AC13</f>
        <v>0</v>
      </c>
      <c r="AD14" s="107" t="str">
        <f>IF($A13&lt;&gt;"",AA13,"")</f>
        <v/>
      </c>
      <c r="AE14" s="109" t="str">
        <f>IF($A13&lt;&gt;"",IF(Y13&gt;Z13,"L","H"),"")</f>
        <v/>
      </c>
      <c r="AF14" s="109" t="str">
        <f t="shared" si="19"/>
        <v/>
      </c>
      <c r="AG14" s="93">
        <f t="shared" si="8"/>
        <v>0</v>
      </c>
      <c r="AH14" s="82">
        <f t="shared" si="20"/>
        <v>0</v>
      </c>
      <c r="AI14" s="89" t="str">
        <f t="shared" si="10"/>
        <v/>
      </c>
      <c r="AJ14" s="100">
        <f t="shared" ref="AJ14:AJ77" si="36">COUNTIF(AI6:AI14,"E")</f>
        <v>0</v>
      </c>
      <c r="AK14" s="100">
        <f t="shared" ref="AK14:AK77" si="37">COUNTIF(AI6:AI14,"O")</f>
        <v>0</v>
      </c>
      <c r="AL14" s="100">
        <f t="shared" ref="AL14:AL77" si="38">IF(AJ14&gt;AK14,AJ14-AK14,AK14-AJ14)</f>
        <v>0</v>
      </c>
      <c r="AM14" s="100" t="str">
        <f t="shared" ref="AM14:AM77" si="39">IF(AJ14&gt;AK14,AJ14-AK14,"")</f>
        <v/>
      </c>
      <c r="AN14" s="100" t="str">
        <f t="shared" ref="AN14:AN77" si="40">IF(AK14&gt;AJ14,AK14-AJ14,"")</f>
        <v/>
      </c>
      <c r="AO14" s="107" t="str">
        <f>IF($A13&lt;&gt;"",AL13,"")</f>
        <v/>
      </c>
      <c r="AP14" s="109" t="str">
        <f>IF($A13&lt;&gt;"",IF(AM13&lt;&gt;"","O","E"),"")</f>
        <v/>
      </c>
      <c r="AQ14" s="109" t="str">
        <f t="shared" si="21"/>
        <v/>
      </c>
      <c r="AR14" s="93">
        <f t="shared" ref="AR14:AR77" si="41">IF(A14&lt;&gt;"",IF(OR($BG13&lt;&gt;0,$BH13&lt;&gt;0),"0",IF(AQ14&lt;&gt;"",IF(AQ14="W",(1*AO14),(-1*AO14)),0)),0)</f>
        <v>0</v>
      </c>
      <c r="AS14" s="82">
        <f t="shared" ref="AS14:AS70" si="42">IF($A14&lt;&gt;"",AR14+AS13,0)</f>
        <v>0</v>
      </c>
      <c r="AT14" s="89" t="str">
        <f t="shared" si="13"/>
        <v/>
      </c>
      <c r="AU14" s="100">
        <f t="shared" ref="AU14:AU77" si="43">COUNTIF(AT6:AT14,"R")</f>
        <v>0</v>
      </c>
      <c r="AV14" s="100">
        <f t="shared" ref="AV14:AV77" si="44">COUNTIF(AT6:AT14,"B")</f>
        <v>0</v>
      </c>
      <c r="AW14" s="100">
        <f t="shared" ref="AW14:AW77" si="45">IF(AU14&gt;AV14,AU14-AV14,AV14-AU14)</f>
        <v>0</v>
      </c>
      <c r="AX14" s="100" t="str">
        <f t="shared" ref="AX14:AX77" si="46">IF(AU14&gt;AV14,AU14-AV14,"")</f>
        <v/>
      </c>
      <c r="AY14" s="100" t="str">
        <f t="shared" ref="AY14:AY77" si="47">IF(AV14&gt;AU14,AV14-AU14,"")</f>
        <v/>
      </c>
      <c r="AZ14" s="107" t="str">
        <f>IF($A13&lt;&gt;"",AW13,"")</f>
        <v/>
      </c>
      <c r="BA14" s="109" t="str">
        <f>IF($A13&lt;&gt;"",IF(AX13&lt;&gt;"","B","R"),"")</f>
        <v/>
      </c>
      <c r="BB14" s="109" t="str">
        <f t="shared" si="22"/>
        <v/>
      </c>
      <c r="BC14" s="93">
        <f t="shared" ref="BC14:BC77" si="48">IF($A14&lt;&gt;"",IF(OR($BG13&lt;&gt;0,$BH13&lt;&gt;0),"0",IF(BB14&lt;&gt;"",IF(BB14="W",(1*AZ14),(-1*AZ14)),0)),0)</f>
        <v>0</v>
      </c>
      <c r="BD14" s="82">
        <f t="shared" ref="BD14:BD70" si="49">IF($A14&lt;&gt;"",BC14+BD13,0)</f>
        <v>0</v>
      </c>
      <c r="BE14" s="13">
        <f t="shared" si="15"/>
        <v>0</v>
      </c>
      <c r="BF14" s="11">
        <f t="shared" si="16"/>
        <v>0</v>
      </c>
      <c r="BG14" s="77">
        <f t="shared" si="17"/>
        <v>0</v>
      </c>
      <c r="BH14" s="77">
        <f t="shared" si="18"/>
        <v>0</v>
      </c>
      <c r="BI14" s="77">
        <f t="shared" si="23"/>
        <v>0</v>
      </c>
      <c r="BJ14" s="30" t="str">
        <f t="shared" si="24"/>
        <v/>
      </c>
      <c r="BK14" s="30" t="str">
        <f t="shared" si="25"/>
        <v/>
      </c>
      <c r="BL14" s="30" t="str">
        <f t="shared" si="26"/>
        <v/>
      </c>
      <c r="BM14" s="30" t="str">
        <f t="shared" si="27"/>
        <v/>
      </c>
      <c r="BN14" s="30" t="str">
        <f t="shared" si="28"/>
        <v/>
      </c>
      <c r="BO14" s="30" t="str">
        <f t="shared" si="29"/>
        <v/>
      </c>
      <c r="BP14" s="33"/>
      <c r="BQ14" s="85">
        <v>10</v>
      </c>
      <c r="BR14" s="87">
        <v>1</v>
      </c>
      <c r="BT14" s="135"/>
      <c r="BU14" s="136"/>
      <c r="BV14" s="136"/>
      <c r="BW14" s="136"/>
      <c r="BX14" s="136"/>
      <c r="BY14" s="136"/>
      <c r="BZ14" s="136"/>
      <c r="CA14" s="136"/>
      <c r="CB14" s="137"/>
      <c r="CC14" s="61"/>
      <c r="CD14" s="49"/>
      <c r="CE14" s="66"/>
      <c r="CF14" s="49"/>
      <c r="CG14" s="51"/>
      <c r="CH14" s="51"/>
      <c r="CI14"/>
      <c r="CJ14"/>
      <c r="CK14" s="7"/>
      <c r="CL14"/>
      <c r="CM14"/>
      <c r="CN14"/>
      <c r="CO14"/>
      <c r="CP14"/>
      <c r="CQ14"/>
      <c r="CR14" s="10">
        <f t="shared" ca="1" si="3"/>
        <v>7</v>
      </c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</row>
    <row r="15" spans="1:128" s="16" customFormat="1" x14ac:dyDescent="0.2">
      <c r="A15" s="114"/>
      <c r="B15" s="93" t="str">
        <f t="shared" si="0"/>
        <v/>
      </c>
      <c r="C15" s="7" t="str">
        <f t="shared" si="4"/>
        <v/>
      </c>
      <c r="D15" s="92">
        <f t="shared" si="5"/>
        <v>0</v>
      </c>
      <c r="E15" s="7" t="str">
        <f t="shared" si="6"/>
        <v/>
      </c>
      <c r="F15" s="89"/>
      <c r="G15" s="100"/>
      <c r="H15" s="100"/>
      <c r="I15" s="100"/>
      <c r="J15" s="100"/>
      <c r="K15" s="100"/>
      <c r="L15" s="100"/>
      <c r="M15" s="100"/>
      <c r="N15" s="100"/>
      <c r="O15" s="89"/>
      <c r="P15" s="100"/>
      <c r="Q15" s="100"/>
      <c r="R15" s="100"/>
      <c r="S15" s="100"/>
      <c r="T15" s="100"/>
      <c r="U15" s="100"/>
      <c r="V15" s="100"/>
      <c r="W15" s="100"/>
      <c r="X15" s="89" t="str">
        <f t="shared" si="7"/>
        <v/>
      </c>
      <c r="Y15" s="100">
        <f t="shared" si="33"/>
        <v>0</v>
      </c>
      <c r="Z15" s="100">
        <f t="shared" si="34"/>
        <v>0</v>
      </c>
      <c r="AA15" s="100">
        <f t="shared" si="35"/>
        <v>0</v>
      </c>
      <c r="AB15" s="100">
        <f t="shared" ref="AB15:AB21" si="50">AB14</f>
        <v>0</v>
      </c>
      <c r="AC15" s="100">
        <f t="shared" ref="AC15:AC21" si="51">AC14</f>
        <v>0</v>
      </c>
      <c r="AD15" s="107" t="str">
        <f>IF($A14&lt;&gt;"",AD14,"")</f>
        <v/>
      </c>
      <c r="AE15" s="60" t="str">
        <f>IF($A14&lt;&gt;"",AE14,"")</f>
        <v/>
      </c>
      <c r="AF15" s="109" t="str">
        <f t="shared" si="19"/>
        <v/>
      </c>
      <c r="AG15" s="93">
        <f t="shared" si="8"/>
        <v>0</v>
      </c>
      <c r="AH15" s="82">
        <f t="shared" si="20"/>
        <v>0</v>
      </c>
      <c r="AI15" s="89" t="str">
        <f t="shared" si="10"/>
        <v/>
      </c>
      <c r="AJ15" s="100">
        <f t="shared" si="36"/>
        <v>0</v>
      </c>
      <c r="AK15" s="100">
        <f t="shared" si="37"/>
        <v>0</v>
      </c>
      <c r="AL15" s="100">
        <f t="shared" si="38"/>
        <v>0</v>
      </c>
      <c r="AM15" s="100" t="str">
        <f t="shared" si="39"/>
        <v/>
      </c>
      <c r="AN15" s="100" t="str">
        <f t="shared" si="40"/>
        <v/>
      </c>
      <c r="AO15" s="107" t="str">
        <f>IF($A14&lt;&gt;"",AO14,"")</f>
        <v/>
      </c>
      <c r="AP15" s="60" t="str">
        <f>IF($A14&lt;&gt;"",AP14,"")</f>
        <v/>
      </c>
      <c r="AQ15" s="109" t="str">
        <f t="shared" si="21"/>
        <v/>
      </c>
      <c r="AR15" s="93">
        <f t="shared" si="41"/>
        <v>0</v>
      </c>
      <c r="AS15" s="82">
        <f t="shared" si="42"/>
        <v>0</v>
      </c>
      <c r="AT15" s="89" t="str">
        <f t="shared" si="13"/>
        <v/>
      </c>
      <c r="AU15" s="100">
        <f t="shared" si="43"/>
        <v>0</v>
      </c>
      <c r="AV15" s="100">
        <f t="shared" si="44"/>
        <v>0</v>
      </c>
      <c r="AW15" s="100">
        <f t="shared" si="45"/>
        <v>0</v>
      </c>
      <c r="AX15" s="100" t="str">
        <f t="shared" si="46"/>
        <v/>
      </c>
      <c r="AY15" s="100" t="str">
        <f t="shared" si="47"/>
        <v/>
      </c>
      <c r="AZ15" s="107" t="str">
        <f>IF($A14&lt;&gt;"",AZ14,"")</f>
        <v/>
      </c>
      <c r="BA15" s="60" t="str">
        <f>IF($A14&lt;&gt;"",BA14,"")</f>
        <v/>
      </c>
      <c r="BB15" s="109" t="str">
        <f t="shared" si="22"/>
        <v/>
      </c>
      <c r="BC15" s="93">
        <f t="shared" si="48"/>
        <v>0</v>
      </c>
      <c r="BD15" s="82">
        <f t="shared" si="49"/>
        <v>0</v>
      </c>
      <c r="BE15" s="13">
        <f t="shared" si="15"/>
        <v>0</v>
      </c>
      <c r="BF15" s="11">
        <f t="shared" si="16"/>
        <v>0</v>
      </c>
      <c r="BG15" s="77">
        <f t="shared" si="17"/>
        <v>0</v>
      </c>
      <c r="BH15" s="77">
        <f t="shared" si="18"/>
        <v>0</v>
      </c>
      <c r="BI15" s="77">
        <f t="shared" si="23"/>
        <v>0</v>
      </c>
      <c r="BJ15" s="30" t="str">
        <f t="shared" si="24"/>
        <v/>
      </c>
      <c r="BK15" s="30" t="str">
        <f t="shared" si="25"/>
        <v/>
      </c>
      <c r="BL15" s="30" t="str">
        <f t="shared" si="26"/>
        <v/>
      </c>
      <c r="BM15" s="30" t="str">
        <f t="shared" si="27"/>
        <v/>
      </c>
      <c r="BN15" s="30" t="str">
        <f t="shared" si="28"/>
        <v/>
      </c>
      <c r="BO15" s="30" t="str">
        <f t="shared" si="29"/>
        <v/>
      </c>
      <c r="BQ15" s="88">
        <v>11</v>
      </c>
      <c r="BR15" s="52">
        <v>1</v>
      </c>
      <c r="BT15" s="135"/>
      <c r="BU15" s="136"/>
      <c r="BV15" s="136"/>
      <c r="BW15" s="136"/>
      <c r="BX15" s="136"/>
      <c r="BY15" s="136"/>
      <c r="BZ15" s="136"/>
      <c r="CA15" s="136"/>
      <c r="CB15" s="137"/>
      <c r="CC15" s="61"/>
      <c r="CD15" s="49"/>
      <c r="CE15" s="66"/>
      <c r="CF15" s="49"/>
      <c r="CG15" s="51"/>
      <c r="CH15" s="51"/>
      <c r="CI15"/>
      <c r="CJ15"/>
      <c r="CK15" s="7"/>
      <c r="CL15"/>
      <c r="CM15"/>
      <c r="CN15"/>
      <c r="CO15"/>
      <c r="CP15"/>
      <c r="CQ15"/>
      <c r="CR15" s="10">
        <f t="shared" ca="1" si="3"/>
        <v>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</row>
    <row r="16" spans="1:128" s="16" customFormat="1" x14ac:dyDescent="0.2">
      <c r="A16" s="114"/>
      <c r="B16" s="93" t="str">
        <f t="shared" si="0"/>
        <v/>
      </c>
      <c r="C16" s="7" t="str">
        <f t="shared" si="4"/>
        <v/>
      </c>
      <c r="D16" s="92">
        <f t="shared" si="5"/>
        <v>0</v>
      </c>
      <c r="E16" s="7" t="str">
        <f t="shared" si="6"/>
        <v/>
      </c>
      <c r="F16" s="89"/>
      <c r="G16" s="100"/>
      <c r="H16" s="100"/>
      <c r="I16" s="100"/>
      <c r="J16" s="100"/>
      <c r="K16" s="100"/>
      <c r="L16" s="100"/>
      <c r="M16" s="100"/>
      <c r="N16" s="100"/>
      <c r="O16" s="89"/>
      <c r="P16" s="100"/>
      <c r="Q16" s="100"/>
      <c r="R16" s="100"/>
      <c r="S16" s="100"/>
      <c r="T16" s="100"/>
      <c r="U16" s="100"/>
      <c r="V16" s="100"/>
      <c r="W16" s="100"/>
      <c r="X16" s="89" t="str">
        <f t="shared" si="7"/>
        <v/>
      </c>
      <c r="Y16" s="100">
        <f t="shared" si="33"/>
        <v>0</v>
      </c>
      <c r="Z16" s="100">
        <f t="shared" si="34"/>
        <v>0</v>
      </c>
      <c r="AA16" s="100">
        <f t="shared" si="35"/>
        <v>0</v>
      </c>
      <c r="AB16" s="100">
        <f t="shared" si="50"/>
        <v>0</v>
      </c>
      <c r="AC16" s="100">
        <f t="shared" si="51"/>
        <v>0</v>
      </c>
      <c r="AD16" s="107" t="str">
        <f t="shared" ref="AD16:AD22" si="52">IF($A15&lt;&gt;"",AD15,"")</f>
        <v/>
      </c>
      <c r="AE16" s="60" t="str">
        <f t="shared" ref="AE16:AE22" si="53">IF($A15&lt;&gt;"",AE15,"")</f>
        <v/>
      </c>
      <c r="AF16" s="109" t="str">
        <f t="shared" si="19"/>
        <v/>
      </c>
      <c r="AG16" s="93">
        <f t="shared" si="8"/>
        <v>0</v>
      </c>
      <c r="AH16" s="82">
        <f t="shared" si="20"/>
        <v>0</v>
      </c>
      <c r="AI16" s="89" t="str">
        <f t="shared" si="10"/>
        <v/>
      </c>
      <c r="AJ16" s="100">
        <f t="shared" si="36"/>
        <v>0</v>
      </c>
      <c r="AK16" s="100">
        <f t="shared" si="37"/>
        <v>0</v>
      </c>
      <c r="AL16" s="100">
        <f t="shared" si="38"/>
        <v>0</v>
      </c>
      <c r="AM16" s="100" t="str">
        <f t="shared" si="39"/>
        <v/>
      </c>
      <c r="AN16" s="100" t="str">
        <f t="shared" si="40"/>
        <v/>
      </c>
      <c r="AO16" s="107" t="str">
        <f t="shared" ref="AO16:AO22" si="54">IF($A15&lt;&gt;"",AO15,"")</f>
        <v/>
      </c>
      <c r="AP16" s="60" t="str">
        <f t="shared" ref="AP16:AP22" si="55">IF($A15&lt;&gt;"",AP15,"")</f>
        <v/>
      </c>
      <c r="AQ16" s="109" t="str">
        <f t="shared" si="21"/>
        <v/>
      </c>
      <c r="AR16" s="93">
        <f t="shared" si="41"/>
        <v>0</v>
      </c>
      <c r="AS16" s="82">
        <f t="shared" si="42"/>
        <v>0</v>
      </c>
      <c r="AT16" s="89" t="str">
        <f t="shared" si="13"/>
        <v/>
      </c>
      <c r="AU16" s="100">
        <f t="shared" si="43"/>
        <v>0</v>
      </c>
      <c r="AV16" s="100">
        <f t="shared" si="44"/>
        <v>0</v>
      </c>
      <c r="AW16" s="100">
        <f t="shared" si="45"/>
        <v>0</v>
      </c>
      <c r="AX16" s="100" t="str">
        <f t="shared" si="46"/>
        <v/>
      </c>
      <c r="AY16" s="100" t="str">
        <f t="shared" si="47"/>
        <v/>
      </c>
      <c r="AZ16" s="107" t="str">
        <f t="shared" ref="AZ16:AZ22" si="56">IF($A15&lt;&gt;"",AZ15,"")</f>
        <v/>
      </c>
      <c r="BA16" s="60" t="str">
        <f t="shared" ref="BA16:BA22" si="57">IF($A15&lt;&gt;"",BA15,"")</f>
        <v/>
      </c>
      <c r="BB16" s="109" t="str">
        <f t="shared" si="22"/>
        <v/>
      </c>
      <c r="BC16" s="93">
        <f t="shared" si="48"/>
        <v>0</v>
      </c>
      <c r="BD16" s="82">
        <f t="shared" si="49"/>
        <v>0</v>
      </c>
      <c r="BE16" s="13">
        <f t="shared" si="15"/>
        <v>0</v>
      </c>
      <c r="BF16" s="11">
        <f t="shared" si="16"/>
        <v>0</v>
      </c>
      <c r="BG16" s="77">
        <f t="shared" si="17"/>
        <v>0</v>
      </c>
      <c r="BH16" s="77">
        <f t="shared" si="18"/>
        <v>0</v>
      </c>
      <c r="BI16" s="77">
        <f t="shared" si="23"/>
        <v>0</v>
      </c>
      <c r="BJ16" s="30" t="str">
        <f t="shared" si="24"/>
        <v/>
      </c>
      <c r="BK16" s="30" t="str">
        <f t="shared" si="25"/>
        <v/>
      </c>
      <c r="BL16" s="30" t="str">
        <f t="shared" si="26"/>
        <v/>
      </c>
      <c r="BM16" s="30" t="str">
        <f t="shared" si="27"/>
        <v/>
      </c>
      <c r="BN16" s="30" t="str">
        <f t="shared" si="28"/>
        <v/>
      </c>
      <c r="BO16" s="30" t="str">
        <f t="shared" si="29"/>
        <v/>
      </c>
      <c r="BQ16" s="88">
        <v>12</v>
      </c>
      <c r="BR16" s="52">
        <v>1</v>
      </c>
      <c r="BT16" s="138"/>
      <c r="BU16" s="138"/>
      <c r="BV16" s="138"/>
      <c r="BW16" s="138"/>
      <c r="BX16" s="138"/>
      <c r="BY16" s="138"/>
      <c r="BZ16" s="138"/>
      <c r="CA16" s="138"/>
      <c r="CB16" s="138"/>
      <c r="CC16" s="61"/>
      <c r="CD16" s="49"/>
      <c r="CE16" s="66"/>
      <c r="CF16" s="49"/>
      <c r="CG16" s="51"/>
      <c r="CH16" s="51"/>
      <c r="CI16"/>
      <c r="CJ16"/>
      <c r="CK16" s="7"/>
      <c r="CL16"/>
      <c r="CM16"/>
      <c r="CN16"/>
      <c r="CO16"/>
      <c r="CP16"/>
      <c r="CQ16"/>
      <c r="CR16" s="10">
        <f t="shared" ca="1" si="3"/>
        <v>22</v>
      </c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</row>
    <row r="17" spans="1:128" s="16" customFormat="1" x14ac:dyDescent="0.2">
      <c r="A17" s="114"/>
      <c r="B17" s="93" t="str">
        <f t="shared" si="0"/>
        <v/>
      </c>
      <c r="C17" s="7" t="str">
        <f t="shared" si="4"/>
        <v/>
      </c>
      <c r="D17" s="92">
        <f t="shared" si="5"/>
        <v>0</v>
      </c>
      <c r="E17" s="7" t="str">
        <f t="shared" si="6"/>
        <v/>
      </c>
      <c r="F17" s="89"/>
      <c r="G17" s="100"/>
      <c r="H17" s="100"/>
      <c r="I17" s="100"/>
      <c r="J17" s="100"/>
      <c r="K17" s="100"/>
      <c r="L17" s="100"/>
      <c r="M17" s="100"/>
      <c r="N17" s="100"/>
      <c r="O17" s="89"/>
      <c r="P17" s="100"/>
      <c r="Q17" s="100"/>
      <c r="R17" s="100"/>
      <c r="S17" s="100"/>
      <c r="T17" s="100"/>
      <c r="U17" s="100"/>
      <c r="V17" s="100"/>
      <c r="W17" s="100"/>
      <c r="X17" s="89" t="str">
        <f t="shared" si="7"/>
        <v/>
      </c>
      <c r="Y17" s="100">
        <f t="shared" si="33"/>
        <v>0</v>
      </c>
      <c r="Z17" s="100">
        <f t="shared" si="34"/>
        <v>0</v>
      </c>
      <c r="AA17" s="100">
        <f t="shared" si="35"/>
        <v>0</v>
      </c>
      <c r="AB17" s="100">
        <f t="shared" si="50"/>
        <v>0</v>
      </c>
      <c r="AC17" s="100">
        <f t="shared" si="51"/>
        <v>0</v>
      </c>
      <c r="AD17" s="107" t="str">
        <f t="shared" si="52"/>
        <v/>
      </c>
      <c r="AE17" s="60" t="str">
        <f t="shared" si="53"/>
        <v/>
      </c>
      <c r="AF17" s="109" t="str">
        <f t="shared" si="19"/>
        <v/>
      </c>
      <c r="AG17" s="93">
        <f t="shared" si="8"/>
        <v>0</v>
      </c>
      <c r="AH17" s="82">
        <f t="shared" si="20"/>
        <v>0</v>
      </c>
      <c r="AI17" s="89" t="str">
        <f t="shared" si="10"/>
        <v/>
      </c>
      <c r="AJ17" s="100">
        <f t="shared" si="36"/>
        <v>0</v>
      </c>
      <c r="AK17" s="100">
        <f t="shared" si="37"/>
        <v>0</v>
      </c>
      <c r="AL17" s="100">
        <f t="shared" si="38"/>
        <v>0</v>
      </c>
      <c r="AM17" s="100" t="str">
        <f t="shared" si="39"/>
        <v/>
      </c>
      <c r="AN17" s="100" t="str">
        <f t="shared" si="40"/>
        <v/>
      </c>
      <c r="AO17" s="107" t="str">
        <f t="shared" si="54"/>
        <v/>
      </c>
      <c r="AP17" s="60" t="str">
        <f t="shared" si="55"/>
        <v/>
      </c>
      <c r="AQ17" s="109" t="str">
        <f t="shared" si="21"/>
        <v/>
      </c>
      <c r="AR17" s="93">
        <f t="shared" si="41"/>
        <v>0</v>
      </c>
      <c r="AS17" s="82">
        <f t="shared" si="42"/>
        <v>0</v>
      </c>
      <c r="AT17" s="89" t="str">
        <f t="shared" si="13"/>
        <v/>
      </c>
      <c r="AU17" s="100">
        <f t="shared" si="43"/>
        <v>0</v>
      </c>
      <c r="AV17" s="100">
        <f t="shared" si="44"/>
        <v>0</v>
      </c>
      <c r="AW17" s="100">
        <f t="shared" si="45"/>
        <v>0</v>
      </c>
      <c r="AX17" s="100" t="str">
        <f t="shared" si="46"/>
        <v/>
      </c>
      <c r="AY17" s="100" t="str">
        <f t="shared" si="47"/>
        <v/>
      </c>
      <c r="AZ17" s="107" t="str">
        <f t="shared" si="56"/>
        <v/>
      </c>
      <c r="BA17" s="60" t="str">
        <f t="shared" si="57"/>
        <v/>
      </c>
      <c r="BB17" s="109" t="str">
        <f t="shared" si="22"/>
        <v/>
      </c>
      <c r="BC17" s="93">
        <f t="shared" si="48"/>
        <v>0</v>
      </c>
      <c r="BD17" s="82">
        <f t="shared" si="49"/>
        <v>0</v>
      </c>
      <c r="BE17" s="13">
        <f t="shared" si="15"/>
        <v>0</v>
      </c>
      <c r="BF17" s="11">
        <f t="shared" si="16"/>
        <v>0</v>
      </c>
      <c r="BG17" s="77">
        <f t="shared" si="17"/>
        <v>0</v>
      </c>
      <c r="BH17" s="77">
        <f t="shared" si="18"/>
        <v>0</v>
      </c>
      <c r="BI17" s="77">
        <f t="shared" si="23"/>
        <v>0</v>
      </c>
      <c r="BJ17" s="30" t="str">
        <f t="shared" si="24"/>
        <v/>
      </c>
      <c r="BK17" s="30" t="str">
        <f t="shared" si="25"/>
        <v/>
      </c>
      <c r="BL17" s="30" t="str">
        <f t="shared" si="26"/>
        <v/>
      </c>
      <c r="BM17" s="30" t="str">
        <f t="shared" si="27"/>
        <v/>
      </c>
      <c r="BN17" s="30" t="str">
        <f t="shared" si="28"/>
        <v/>
      </c>
      <c r="BO17" s="30" t="str">
        <f t="shared" si="29"/>
        <v/>
      </c>
      <c r="BQ17" s="88">
        <v>13</v>
      </c>
      <c r="BR17" s="52">
        <v>1</v>
      </c>
      <c r="BT17" s="138"/>
      <c r="BU17" s="138"/>
      <c r="BV17" s="138"/>
      <c r="BW17" s="138"/>
      <c r="BX17" s="138"/>
      <c r="BY17" s="138"/>
      <c r="BZ17" s="138"/>
      <c r="CA17" s="138"/>
      <c r="CB17" s="138"/>
      <c r="CC17" s="61"/>
      <c r="CD17" s="49"/>
      <c r="CE17" s="66"/>
      <c r="CF17" s="49"/>
      <c r="CG17" s="51"/>
      <c r="CH17" s="51"/>
      <c r="CI17"/>
      <c r="CJ17"/>
      <c r="CK17" s="7"/>
      <c r="CL17"/>
      <c r="CM17"/>
      <c r="CN17"/>
      <c r="CO17"/>
      <c r="CP17"/>
      <c r="CQ17"/>
      <c r="CR17" s="10">
        <f t="shared" ca="1" si="3"/>
        <v>14</v>
      </c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</row>
    <row r="18" spans="1:128" s="16" customFormat="1" x14ac:dyDescent="0.2">
      <c r="A18" s="114"/>
      <c r="B18" s="93" t="str">
        <f t="shared" si="0"/>
        <v/>
      </c>
      <c r="C18" s="7" t="str">
        <f t="shared" si="4"/>
        <v/>
      </c>
      <c r="D18" s="92">
        <f t="shared" si="5"/>
        <v>0</v>
      </c>
      <c r="E18" s="7" t="str">
        <f t="shared" si="6"/>
        <v/>
      </c>
      <c r="F18" s="89"/>
      <c r="G18" s="100"/>
      <c r="H18" s="100"/>
      <c r="I18" s="100"/>
      <c r="J18" s="100"/>
      <c r="K18" s="100"/>
      <c r="L18" s="100"/>
      <c r="M18" s="100"/>
      <c r="N18" s="100"/>
      <c r="O18" s="89"/>
      <c r="P18" s="100"/>
      <c r="Q18" s="100"/>
      <c r="R18" s="100"/>
      <c r="S18" s="100"/>
      <c r="T18" s="100"/>
      <c r="U18" s="100"/>
      <c r="V18" s="100"/>
      <c r="W18" s="100"/>
      <c r="X18" s="89" t="str">
        <f t="shared" si="7"/>
        <v/>
      </c>
      <c r="Y18" s="100">
        <f t="shared" si="33"/>
        <v>0</v>
      </c>
      <c r="Z18" s="100">
        <f t="shared" si="34"/>
        <v>0</v>
      </c>
      <c r="AA18" s="100">
        <f t="shared" si="35"/>
        <v>0</v>
      </c>
      <c r="AB18" s="100">
        <f t="shared" si="50"/>
        <v>0</v>
      </c>
      <c r="AC18" s="100">
        <f t="shared" si="51"/>
        <v>0</v>
      </c>
      <c r="AD18" s="107" t="str">
        <f t="shared" si="52"/>
        <v/>
      </c>
      <c r="AE18" s="60" t="str">
        <f t="shared" si="53"/>
        <v/>
      </c>
      <c r="AF18" s="109" t="str">
        <f t="shared" si="19"/>
        <v/>
      </c>
      <c r="AG18" s="93">
        <f t="shared" si="8"/>
        <v>0</v>
      </c>
      <c r="AH18" s="82">
        <f t="shared" si="20"/>
        <v>0</v>
      </c>
      <c r="AI18" s="89" t="str">
        <f t="shared" si="10"/>
        <v/>
      </c>
      <c r="AJ18" s="100">
        <f t="shared" si="36"/>
        <v>0</v>
      </c>
      <c r="AK18" s="100">
        <f t="shared" si="37"/>
        <v>0</v>
      </c>
      <c r="AL18" s="100">
        <f t="shared" si="38"/>
        <v>0</v>
      </c>
      <c r="AM18" s="100" t="str">
        <f t="shared" si="39"/>
        <v/>
      </c>
      <c r="AN18" s="100" t="str">
        <f t="shared" si="40"/>
        <v/>
      </c>
      <c r="AO18" s="107" t="str">
        <f t="shared" si="54"/>
        <v/>
      </c>
      <c r="AP18" s="60" t="str">
        <f t="shared" si="55"/>
        <v/>
      </c>
      <c r="AQ18" s="109" t="str">
        <f t="shared" si="21"/>
        <v/>
      </c>
      <c r="AR18" s="93">
        <f t="shared" si="41"/>
        <v>0</v>
      </c>
      <c r="AS18" s="82">
        <f t="shared" si="42"/>
        <v>0</v>
      </c>
      <c r="AT18" s="89" t="str">
        <f t="shared" si="13"/>
        <v/>
      </c>
      <c r="AU18" s="100">
        <f t="shared" si="43"/>
        <v>0</v>
      </c>
      <c r="AV18" s="100">
        <f t="shared" si="44"/>
        <v>0</v>
      </c>
      <c r="AW18" s="100">
        <f t="shared" si="45"/>
        <v>0</v>
      </c>
      <c r="AX18" s="100" t="str">
        <f t="shared" si="46"/>
        <v/>
      </c>
      <c r="AY18" s="100" t="str">
        <f t="shared" si="47"/>
        <v/>
      </c>
      <c r="AZ18" s="107" t="str">
        <f t="shared" si="56"/>
        <v/>
      </c>
      <c r="BA18" s="60" t="str">
        <f t="shared" si="57"/>
        <v/>
      </c>
      <c r="BB18" s="109" t="str">
        <f t="shared" si="22"/>
        <v/>
      </c>
      <c r="BC18" s="93">
        <f t="shared" si="48"/>
        <v>0</v>
      </c>
      <c r="BD18" s="82">
        <f t="shared" si="49"/>
        <v>0</v>
      </c>
      <c r="BE18" s="13">
        <f t="shared" si="15"/>
        <v>0</v>
      </c>
      <c r="BF18" s="11">
        <f t="shared" si="16"/>
        <v>0</v>
      </c>
      <c r="BG18" s="77">
        <f t="shared" si="17"/>
        <v>0</v>
      </c>
      <c r="BH18" s="77">
        <f t="shared" si="18"/>
        <v>0</v>
      </c>
      <c r="BI18" s="77">
        <f t="shared" si="23"/>
        <v>0</v>
      </c>
      <c r="BJ18" s="30" t="str">
        <f t="shared" si="24"/>
        <v/>
      </c>
      <c r="BK18" s="30" t="str">
        <f t="shared" si="25"/>
        <v/>
      </c>
      <c r="BL18" s="30" t="str">
        <f t="shared" si="26"/>
        <v/>
      </c>
      <c r="BM18" s="30" t="str">
        <f t="shared" si="27"/>
        <v/>
      </c>
      <c r="BN18" s="30" t="str">
        <f t="shared" si="28"/>
        <v/>
      </c>
      <c r="BO18" s="30" t="str">
        <f t="shared" si="29"/>
        <v/>
      </c>
      <c r="BQ18" s="88">
        <v>14</v>
      </c>
      <c r="BR18" s="52">
        <v>1</v>
      </c>
      <c r="BT18" s="33"/>
      <c r="BW18" s="49"/>
      <c r="BX18" s="66"/>
      <c r="BY18" s="66"/>
      <c r="BZ18" s="66"/>
      <c r="CA18" s="66"/>
      <c r="CB18" s="66"/>
      <c r="CC18" s="61"/>
      <c r="CD18" s="49"/>
      <c r="CE18" s="66"/>
      <c r="CF18" s="49"/>
      <c r="CG18" s="51"/>
      <c r="CH18" s="51"/>
      <c r="CI18"/>
      <c r="CJ18"/>
      <c r="CK18" s="7"/>
      <c r="CL18"/>
      <c r="CM18"/>
      <c r="CN18"/>
      <c r="CO18"/>
      <c r="CP18"/>
      <c r="CQ18"/>
      <c r="CR18" s="10">
        <f t="shared" ca="1" si="3"/>
        <v>16</v>
      </c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</row>
    <row r="19" spans="1:128" s="16" customFormat="1" x14ac:dyDescent="0.2">
      <c r="A19" s="114"/>
      <c r="B19" s="93" t="str">
        <f t="shared" si="0"/>
        <v/>
      </c>
      <c r="C19" s="7" t="str">
        <f t="shared" si="4"/>
        <v/>
      </c>
      <c r="D19" s="92">
        <f t="shared" si="5"/>
        <v>0</v>
      </c>
      <c r="E19" s="7" t="str">
        <f t="shared" si="6"/>
        <v/>
      </c>
      <c r="F19" s="89"/>
      <c r="G19" s="100"/>
      <c r="H19" s="100"/>
      <c r="I19" s="100"/>
      <c r="J19" s="100"/>
      <c r="K19" s="100"/>
      <c r="L19" s="100"/>
      <c r="M19" s="100"/>
      <c r="N19" s="100"/>
      <c r="O19" s="89"/>
      <c r="P19" s="100"/>
      <c r="Q19" s="100"/>
      <c r="R19" s="100"/>
      <c r="S19" s="100"/>
      <c r="T19" s="100"/>
      <c r="U19" s="100"/>
      <c r="V19" s="100"/>
      <c r="W19" s="100"/>
      <c r="X19" s="89" t="str">
        <f t="shared" si="7"/>
        <v/>
      </c>
      <c r="Y19" s="100">
        <f t="shared" si="33"/>
        <v>0</v>
      </c>
      <c r="Z19" s="100">
        <f t="shared" si="34"/>
        <v>0</v>
      </c>
      <c r="AA19" s="100">
        <f t="shared" si="35"/>
        <v>0</v>
      </c>
      <c r="AB19" s="100">
        <f t="shared" si="50"/>
        <v>0</v>
      </c>
      <c r="AC19" s="100">
        <f t="shared" si="51"/>
        <v>0</v>
      </c>
      <c r="AD19" s="107" t="str">
        <f t="shared" si="52"/>
        <v/>
      </c>
      <c r="AE19" s="60" t="str">
        <f t="shared" si="53"/>
        <v/>
      </c>
      <c r="AF19" s="109" t="str">
        <f t="shared" si="19"/>
        <v/>
      </c>
      <c r="AG19" s="93">
        <f t="shared" si="8"/>
        <v>0</v>
      </c>
      <c r="AH19" s="82">
        <f t="shared" si="20"/>
        <v>0</v>
      </c>
      <c r="AI19" s="89" t="str">
        <f t="shared" si="10"/>
        <v/>
      </c>
      <c r="AJ19" s="100">
        <f t="shared" si="36"/>
        <v>0</v>
      </c>
      <c r="AK19" s="100">
        <f t="shared" si="37"/>
        <v>0</v>
      </c>
      <c r="AL19" s="100">
        <f t="shared" si="38"/>
        <v>0</v>
      </c>
      <c r="AM19" s="100" t="str">
        <f t="shared" si="39"/>
        <v/>
      </c>
      <c r="AN19" s="100" t="str">
        <f t="shared" si="40"/>
        <v/>
      </c>
      <c r="AO19" s="107" t="str">
        <f t="shared" si="54"/>
        <v/>
      </c>
      <c r="AP19" s="60" t="str">
        <f t="shared" si="55"/>
        <v/>
      </c>
      <c r="AQ19" s="109" t="str">
        <f t="shared" si="21"/>
        <v/>
      </c>
      <c r="AR19" s="93">
        <f t="shared" si="41"/>
        <v>0</v>
      </c>
      <c r="AS19" s="82">
        <f t="shared" si="42"/>
        <v>0</v>
      </c>
      <c r="AT19" s="89" t="str">
        <f t="shared" si="13"/>
        <v/>
      </c>
      <c r="AU19" s="100">
        <f t="shared" si="43"/>
        <v>0</v>
      </c>
      <c r="AV19" s="100">
        <f t="shared" si="44"/>
        <v>0</v>
      </c>
      <c r="AW19" s="100">
        <f t="shared" si="45"/>
        <v>0</v>
      </c>
      <c r="AX19" s="100" t="str">
        <f t="shared" si="46"/>
        <v/>
      </c>
      <c r="AY19" s="100" t="str">
        <f t="shared" si="47"/>
        <v/>
      </c>
      <c r="AZ19" s="107" t="str">
        <f t="shared" si="56"/>
        <v/>
      </c>
      <c r="BA19" s="60" t="str">
        <f t="shared" si="57"/>
        <v/>
      </c>
      <c r="BB19" s="109" t="str">
        <f t="shared" si="22"/>
        <v/>
      </c>
      <c r="BC19" s="93">
        <f t="shared" si="48"/>
        <v>0</v>
      </c>
      <c r="BD19" s="82">
        <f t="shared" si="49"/>
        <v>0</v>
      </c>
      <c r="BE19" s="13">
        <f t="shared" si="15"/>
        <v>0</v>
      </c>
      <c r="BF19" s="11">
        <f t="shared" si="16"/>
        <v>0</v>
      </c>
      <c r="BG19" s="77">
        <f t="shared" si="17"/>
        <v>0</v>
      </c>
      <c r="BH19" s="77">
        <f t="shared" si="18"/>
        <v>0</v>
      </c>
      <c r="BI19" s="77">
        <f t="shared" si="23"/>
        <v>0</v>
      </c>
      <c r="BJ19" s="30" t="str">
        <f t="shared" si="24"/>
        <v/>
      </c>
      <c r="BK19" s="30" t="str">
        <f t="shared" si="25"/>
        <v/>
      </c>
      <c r="BL19" s="30" t="str">
        <f t="shared" si="26"/>
        <v/>
      </c>
      <c r="BM19" s="30" t="str">
        <f t="shared" si="27"/>
        <v/>
      </c>
      <c r="BN19" s="30" t="str">
        <f t="shared" si="28"/>
        <v/>
      </c>
      <c r="BO19" s="30" t="str">
        <f t="shared" si="29"/>
        <v/>
      </c>
      <c r="BQ19" s="88">
        <v>15</v>
      </c>
      <c r="BR19" s="52">
        <v>1</v>
      </c>
      <c r="BW19" s="49"/>
      <c r="BX19" s="66"/>
      <c r="BY19" s="66"/>
      <c r="BZ19" s="66"/>
      <c r="CA19" s="66"/>
      <c r="CB19" s="66"/>
      <c r="CC19" s="68"/>
      <c r="CD19" s="49"/>
      <c r="CE19" s="66"/>
      <c r="CF19" s="49"/>
      <c r="CG19" s="51"/>
      <c r="CH19" s="51"/>
      <c r="CI19"/>
      <c r="CJ19"/>
      <c r="CK19" s="7"/>
      <c r="CL19"/>
      <c r="CM19"/>
      <c r="CN19"/>
      <c r="CO19"/>
      <c r="CP19"/>
      <c r="CQ19"/>
      <c r="CR19" s="10">
        <f t="shared" ca="1" si="3"/>
        <v>15</v>
      </c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</row>
    <row r="20" spans="1:128" s="16" customFormat="1" x14ac:dyDescent="0.2">
      <c r="A20" s="114"/>
      <c r="B20" s="93" t="str">
        <f t="shared" si="0"/>
        <v/>
      </c>
      <c r="C20" s="7" t="str">
        <f t="shared" si="4"/>
        <v/>
      </c>
      <c r="D20" s="92">
        <f t="shared" si="5"/>
        <v>0</v>
      </c>
      <c r="E20" s="7" t="str">
        <f t="shared" si="6"/>
        <v/>
      </c>
      <c r="F20" s="89"/>
      <c r="G20" s="100"/>
      <c r="H20" s="100"/>
      <c r="I20" s="100"/>
      <c r="J20" s="100"/>
      <c r="K20" s="100"/>
      <c r="L20" s="100"/>
      <c r="M20" s="100"/>
      <c r="N20" s="100"/>
      <c r="O20" s="89"/>
      <c r="P20" s="100"/>
      <c r="Q20" s="100"/>
      <c r="R20" s="100"/>
      <c r="S20" s="100"/>
      <c r="T20" s="100"/>
      <c r="U20" s="100"/>
      <c r="V20" s="100"/>
      <c r="W20" s="100"/>
      <c r="X20" s="89" t="str">
        <f t="shared" si="7"/>
        <v/>
      </c>
      <c r="Y20" s="100">
        <f t="shared" si="33"/>
        <v>0</v>
      </c>
      <c r="Z20" s="100">
        <f t="shared" si="34"/>
        <v>0</v>
      </c>
      <c r="AA20" s="100">
        <f t="shared" si="35"/>
        <v>0</v>
      </c>
      <c r="AB20" s="100">
        <f t="shared" si="50"/>
        <v>0</v>
      </c>
      <c r="AC20" s="100">
        <f t="shared" si="51"/>
        <v>0</v>
      </c>
      <c r="AD20" s="107" t="str">
        <f t="shared" si="52"/>
        <v/>
      </c>
      <c r="AE20" s="60" t="str">
        <f t="shared" si="53"/>
        <v/>
      </c>
      <c r="AF20" s="109" t="str">
        <f t="shared" si="19"/>
        <v/>
      </c>
      <c r="AG20" s="93">
        <f t="shared" si="8"/>
        <v>0</v>
      </c>
      <c r="AH20" s="82">
        <f t="shared" si="20"/>
        <v>0</v>
      </c>
      <c r="AI20" s="89" t="str">
        <f t="shared" si="10"/>
        <v/>
      </c>
      <c r="AJ20" s="100">
        <f t="shared" si="36"/>
        <v>0</v>
      </c>
      <c r="AK20" s="100">
        <f t="shared" si="37"/>
        <v>0</v>
      </c>
      <c r="AL20" s="100">
        <f t="shared" si="38"/>
        <v>0</v>
      </c>
      <c r="AM20" s="100" t="str">
        <f t="shared" si="39"/>
        <v/>
      </c>
      <c r="AN20" s="100" t="str">
        <f t="shared" si="40"/>
        <v/>
      </c>
      <c r="AO20" s="107" t="str">
        <f t="shared" si="54"/>
        <v/>
      </c>
      <c r="AP20" s="60" t="str">
        <f t="shared" si="55"/>
        <v/>
      </c>
      <c r="AQ20" s="109" t="str">
        <f t="shared" si="21"/>
        <v/>
      </c>
      <c r="AR20" s="93">
        <f t="shared" si="41"/>
        <v>0</v>
      </c>
      <c r="AS20" s="82">
        <f t="shared" si="42"/>
        <v>0</v>
      </c>
      <c r="AT20" s="89" t="str">
        <f t="shared" si="13"/>
        <v/>
      </c>
      <c r="AU20" s="100">
        <f t="shared" si="43"/>
        <v>0</v>
      </c>
      <c r="AV20" s="100">
        <f t="shared" si="44"/>
        <v>0</v>
      </c>
      <c r="AW20" s="100">
        <f t="shared" si="45"/>
        <v>0</v>
      </c>
      <c r="AX20" s="100" t="str">
        <f t="shared" si="46"/>
        <v/>
      </c>
      <c r="AY20" s="100" t="str">
        <f t="shared" si="47"/>
        <v/>
      </c>
      <c r="AZ20" s="107" t="str">
        <f t="shared" si="56"/>
        <v/>
      </c>
      <c r="BA20" s="60" t="str">
        <f t="shared" si="57"/>
        <v/>
      </c>
      <c r="BB20" s="109" t="str">
        <f t="shared" si="22"/>
        <v/>
      </c>
      <c r="BC20" s="93">
        <f t="shared" si="48"/>
        <v>0</v>
      </c>
      <c r="BD20" s="82">
        <f t="shared" si="49"/>
        <v>0</v>
      </c>
      <c r="BE20" s="13">
        <f t="shared" si="15"/>
        <v>0</v>
      </c>
      <c r="BF20" s="11">
        <f t="shared" si="16"/>
        <v>0</v>
      </c>
      <c r="BG20" s="77">
        <f t="shared" si="17"/>
        <v>0</v>
      </c>
      <c r="BH20" s="77">
        <f t="shared" si="18"/>
        <v>0</v>
      </c>
      <c r="BI20" s="77">
        <f t="shared" si="23"/>
        <v>0</v>
      </c>
      <c r="BJ20" s="30" t="str">
        <f t="shared" si="24"/>
        <v/>
      </c>
      <c r="BK20" s="30" t="str">
        <f t="shared" si="25"/>
        <v/>
      </c>
      <c r="BL20" s="30" t="str">
        <f t="shared" si="26"/>
        <v/>
      </c>
      <c r="BM20" s="30" t="str">
        <f t="shared" si="27"/>
        <v/>
      </c>
      <c r="BN20" s="30" t="str">
        <f t="shared" si="28"/>
        <v/>
      </c>
      <c r="BO20" s="30" t="str">
        <f t="shared" si="29"/>
        <v/>
      </c>
      <c r="BQ20" s="88">
        <v>16</v>
      </c>
      <c r="BR20" s="52">
        <v>1</v>
      </c>
      <c r="BW20" s="49"/>
      <c r="BX20" s="66"/>
      <c r="BY20" s="66"/>
      <c r="BZ20" s="66"/>
      <c r="CA20" s="66"/>
      <c r="CB20" s="66"/>
      <c r="CC20" s="68"/>
      <c r="CD20" s="49"/>
      <c r="CE20" s="66"/>
      <c r="CF20" s="49"/>
      <c r="CG20" s="51"/>
      <c r="CH20" s="51"/>
      <c r="CI20"/>
      <c r="CJ20"/>
      <c r="CK20" s="7"/>
      <c r="CL20"/>
      <c r="CM20"/>
      <c r="CN20"/>
      <c r="CO20"/>
      <c r="CP20"/>
      <c r="CQ20"/>
      <c r="CR20" s="10">
        <f t="shared" ca="1" si="3"/>
        <v>29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</row>
    <row r="21" spans="1:128" s="16" customFormat="1" x14ac:dyDescent="0.2">
      <c r="A21" s="114"/>
      <c r="B21" s="93" t="str">
        <f t="shared" si="0"/>
        <v/>
      </c>
      <c r="C21" s="7" t="str">
        <f t="shared" si="4"/>
        <v/>
      </c>
      <c r="D21" s="92">
        <f t="shared" si="5"/>
        <v>0</v>
      </c>
      <c r="E21" s="7" t="str">
        <f t="shared" si="6"/>
        <v/>
      </c>
      <c r="F21" s="89"/>
      <c r="G21" s="100"/>
      <c r="H21" s="100"/>
      <c r="I21" s="100"/>
      <c r="J21" s="100"/>
      <c r="K21" s="100"/>
      <c r="L21" s="100"/>
      <c r="M21" s="100"/>
      <c r="N21" s="100"/>
      <c r="O21" s="89"/>
      <c r="P21" s="100"/>
      <c r="Q21" s="100"/>
      <c r="R21" s="100"/>
      <c r="S21" s="100"/>
      <c r="T21" s="100"/>
      <c r="U21" s="100"/>
      <c r="V21" s="100"/>
      <c r="W21" s="100"/>
      <c r="X21" s="89" t="str">
        <f t="shared" si="7"/>
        <v/>
      </c>
      <c r="Y21" s="100">
        <f t="shared" si="33"/>
        <v>0</v>
      </c>
      <c r="Z21" s="100">
        <f t="shared" si="34"/>
        <v>0</v>
      </c>
      <c r="AA21" s="100">
        <f t="shared" si="35"/>
        <v>0</v>
      </c>
      <c r="AB21" s="100">
        <f t="shared" si="50"/>
        <v>0</v>
      </c>
      <c r="AC21" s="100">
        <f t="shared" si="51"/>
        <v>0</v>
      </c>
      <c r="AD21" s="107" t="str">
        <f t="shared" si="52"/>
        <v/>
      </c>
      <c r="AE21" s="60" t="str">
        <f t="shared" si="53"/>
        <v/>
      </c>
      <c r="AF21" s="109" t="str">
        <f t="shared" si="19"/>
        <v/>
      </c>
      <c r="AG21" s="93">
        <f t="shared" si="8"/>
        <v>0</v>
      </c>
      <c r="AH21" s="82">
        <f t="shared" si="20"/>
        <v>0</v>
      </c>
      <c r="AI21" s="89" t="str">
        <f t="shared" si="10"/>
        <v/>
      </c>
      <c r="AJ21" s="100">
        <f t="shared" si="36"/>
        <v>0</v>
      </c>
      <c r="AK21" s="100">
        <f t="shared" si="37"/>
        <v>0</v>
      </c>
      <c r="AL21" s="100">
        <f t="shared" si="38"/>
        <v>0</v>
      </c>
      <c r="AM21" s="100" t="str">
        <f t="shared" si="39"/>
        <v/>
      </c>
      <c r="AN21" s="100" t="str">
        <f t="shared" si="40"/>
        <v/>
      </c>
      <c r="AO21" s="107" t="str">
        <f t="shared" si="54"/>
        <v/>
      </c>
      <c r="AP21" s="60" t="str">
        <f t="shared" si="55"/>
        <v/>
      </c>
      <c r="AQ21" s="109" t="str">
        <f t="shared" si="21"/>
        <v/>
      </c>
      <c r="AR21" s="93">
        <f t="shared" si="41"/>
        <v>0</v>
      </c>
      <c r="AS21" s="82">
        <f t="shared" si="42"/>
        <v>0</v>
      </c>
      <c r="AT21" s="89" t="str">
        <f t="shared" si="13"/>
        <v/>
      </c>
      <c r="AU21" s="100">
        <f t="shared" si="43"/>
        <v>0</v>
      </c>
      <c r="AV21" s="100">
        <f t="shared" si="44"/>
        <v>0</v>
      </c>
      <c r="AW21" s="100">
        <f t="shared" si="45"/>
        <v>0</v>
      </c>
      <c r="AX21" s="100" t="str">
        <f t="shared" si="46"/>
        <v/>
      </c>
      <c r="AY21" s="100" t="str">
        <f t="shared" si="47"/>
        <v/>
      </c>
      <c r="AZ21" s="107" t="str">
        <f t="shared" si="56"/>
        <v/>
      </c>
      <c r="BA21" s="60" t="str">
        <f t="shared" si="57"/>
        <v/>
      </c>
      <c r="BB21" s="109" t="str">
        <f t="shared" si="22"/>
        <v/>
      </c>
      <c r="BC21" s="93">
        <f t="shared" si="48"/>
        <v>0</v>
      </c>
      <c r="BD21" s="82">
        <f t="shared" si="49"/>
        <v>0</v>
      </c>
      <c r="BE21" s="13">
        <f t="shared" si="15"/>
        <v>0</v>
      </c>
      <c r="BF21" s="11">
        <f t="shared" si="16"/>
        <v>0</v>
      </c>
      <c r="BG21" s="77">
        <f t="shared" si="17"/>
        <v>0</v>
      </c>
      <c r="BH21" s="77">
        <f t="shared" si="18"/>
        <v>0</v>
      </c>
      <c r="BI21" s="77">
        <f t="shared" si="23"/>
        <v>0</v>
      </c>
      <c r="BJ21" s="30" t="str">
        <f t="shared" si="24"/>
        <v/>
      </c>
      <c r="BK21" s="30" t="str">
        <f t="shared" si="25"/>
        <v/>
      </c>
      <c r="BL21" s="30" t="str">
        <f t="shared" si="26"/>
        <v/>
      </c>
      <c r="BM21" s="30" t="str">
        <f t="shared" si="27"/>
        <v/>
      </c>
      <c r="BN21" s="30" t="str">
        <f t="shared" si="28"/>
        <v/>
      </c>
      <c r="BO21" s="30" t="str">
        <f t="shared" si="29"/>
        <v/>
      </c>
      <c r="BQ21" s="88">
        <v>17</v>
      </c>
      <c r="BR21" s="52">
        <v>1</v>
      </c>
      <c r="BW21" s="49"/>
      <c r="BX21" s="66"/>
      <c r="BY21" s="66"/>
      <c r="BZ21" s="66"/>
      <c r="CA21" s="66"/>
      <c r="CB21" s="66"/>
      <c r="CC21" s="68"/>
      <c r="CD21" s="49"/>
      <c r="CE21" s="49"/>
      <c r="CF21" s="49"/>
      <c r="CG21" s="51"/>
      <c r="CH21" s="51"/>
      <c r="CI21"/>
      <c r="CJ21"/>
      <c r="CK21" s="7"/>
      <c r="CL21"/>
      <c r="CM21"/>
      <c r="CN21"/>
      <c r="CO21"/>
      <c r="CP21"/>
      <c r="CQ21"/>
      <c r="CR21" s="10">
        <f t="shared" ca="1" si="3"/>
        <v>15</v>
      </c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</row>
    <row r="22" spans="1:128" s="16" customFormat="1" x14ac:dyDescent="0.2">
      <c r="A22" s="114"/>
      <c r="B22" s="93" t="str">
        <f t="shared" si="0"/>
        <v/>
      </c>
      <c r="C22" s="7" t="str">
        <f t="shared" si="4"/>
        <v/>
      </c>
      <c r="D22" s="92">
        <f t="shared" si="5"/>
        <v>0</v>
      </c>
      <c r="E22" s="7" t="str">
        <f t="shared" si="6"/>
        <v/>
      </c>
      <c r="F22" s="89"/>
      <c r="G22" s="100"/>
      <c r="H22" s="100"/>
      <c r="I22" s="100"/>
      <c r="J22" s="100"/>
      <c r="K22" s="100"/>
      <c r="L22" s="100"/>
      <c r="M22" s="100"/>
      <c r="N22" s="100"/>
      <c r="O22" s="89"/>
      <c r="P22" s="100"/>
      <c r="Q22" s="100"/>
      <c r="R22" s="100"/>
      <c r="S22" s="100"/>
      <c r="T22" s="100"/>
      <c r="U22" s="100"/>
      <c r="V22" s="100"/>
      <c r="W22" s="100"/>
      <c r="X22" s="89" t="str">
        <f t="shared" si="7"/>
        <v/>
      </c>
      <c r="Y22" s="100">
        <f t="shared" si="33"/>
        <v>0</v>
      </c>
      <c r="Z22" s="100">
        <f t="shared" si="34"/>
        <v>0</v>
      </c>
      <c r="AA22" s="100">
        <f t="shared" si="35"/>
        <v>0</v>
      </c>
      <c r="AB22" s="100">
        <f>IF($Y22&gt;$Z22,$Y22-$Z22+AB21,AB21)</f>
        <v>0</v>
      </c>
      <c r="AC22" s="100">
        <f>IF($Z22&gt;$Y22,$Z22-$Y22+AC21,AC21)</f>
        <v>0</v>
      </c>
      <c r="AD22" s="107" t="str">
        <f t="shared" si="52"/>
        <v/>
      </c>
      <c r="AE22" s="60" t="str">
        <f t="shared" si="53"/>
        <v/>
      </c>
      <c r="AF22" s="109" t="str">
        <f t="shared" si="19"/>
        <v/>
      </c>
      <c r="AG22" s="93">
        <f t="shared" si="8"/>
        <v>0</v>
      </c>
      <c r="AH22" s="82">
        <f t="shared" si="20"/>
        <v>0</v>
      </c>
      <c r="AI22" s="89" t="str">
        <f t="shared" si="10"/>
        <v/>
      </c>
      <c r="AJ22" s="100">
        <f t="shared" si="36"/>
        <v>0</v>
      </c>
      <c r="AK22" s="100">
        <f t="shared" si="37"/>
        <v>0</v>
      </c>
      <c r="AL22" s="100">
        <f t="shared" si="38"/>
        <v>0</v>
      </c>
      <c r="AM22" s="100" t="str">
        <f t="shared" si="39"/>
        <v/>
      </c>
      <c r="AN22" s="100" t="str">
        <f t="shared" si="40"/>
        <v/>
      </c>
      <c r="AO22" s="107" t="str">
        <f t="shared" si="54"/>
        <v/>
      </c>
      <c r="AP22" s="60" t="str">
        <f t="shared" si="55"/>
        <v/>
      </c>
      <c r="AQ22" s="109" t="str">
        <f t="shared" si="21"/>
        <v/>
      </c>
      <c r="AR22" s="93">
        <f t="shared" si="41"/>
        <v>0</v>
      </c>
      <c r="AS22" s="82">
        <f t="shared" si="42"/>
        <v>0</v>
      </c>
      <c r="AT22" s="89" t="str">
        <f t="shared" si="13"/>
        <v/>
      </c>
      <c r="AU22" s="100">
        <f t="shared" si="43"/>
        <v>0</v>
      </c>
      <c r="AV22" s="100">
        <f t="shared" si="44"/>
        <v>0</v>
      </c>
      <c r="AW22" s="100">
        <f t="shared" si="45"/>
        <v>0</v>
      </c>
      <c r="AX22" s="100" t="str">
        <f t="shared" si="46"/>
        <v/>
      </c>
      <c r="AY22" s="100" t="str">
        <f t="shared" si="47"/>
        <v/>
      </c>
      <c r="AZ22" s="107" t="str">
        <f t="shared" si="56"/>
        <v/>
      </c>
      <c r="BA22" s="60" t="str">
        <f t="shared" si="57"/>
        <v/>
      </c>
      <c r="BB22" s="109" t="str">
        <f t="shared" si="22"/>
        <v/>
      </c>
      <c r="BC22" s="93">
        <f t="shared" si="48"/>
        <v>0</v>
      </c>
      <c r="BD22" s="82">
        <f t="shared" si="49"/>
        <v>0</v>
      </c>
      <c r="BE22" s="13">
        <f t="shared" si="15"/>
        <v>0</v>
      </c>
      <c r="BF22" s="11">
        <f t="shared" si="16"/>
        <v>0</v>
      </c>
      <c r="BG22" s="77">
        <f t="shared" si="17"/>
        <v>0</v>
      </c>
      <c r="BH22" s="77">
        <f t="shared" si="18"/>
        <v>0</v>
      </c>
      <c r="BI22" s="77">
        <f t="shared" si="23"/>
        <v>0</v>
      </c>
      <c r="BJ22" s="30" t="str">
        <f t="shared" si="24"/>
        <v/>
      </c>
      <c r="BK22" s="30" t="str">
        <f t="shared" si="25"/>
        <v/>
      </c>
      <c r="BL22" s="30" t="str">
        <f t="shared" si="26"/>
        <v/>
      </c>
      <c r="BM22" s="30" t="str">
        <f t="shared" si="27"/>
        <v/>
      </c>
      <c r="BN22" s="30" t="str">
        <f t="shared" si="28"/>
        <v/>
      </c>
      <c r="BO22" s="30" t="str">
        <f t="shared" si="29"/>
        <v/>
      </c>
      <c r="BQ22" s="88">
        <v>18</v>
      </c>
      <c r="BR22" s="52"/>
      <c r="BW22" s="49"/>
      <c r="BX22" s="66"/>
      <c r="BY22" s="66"/>
      <c r="BZ22" s="66"/>
      <c r="CA22" s="66"/>
      <c r="CB22" s="66"/>
      <c r="CC22" s="68"/>
      <c r="CD22" s="49"/>
      <c r="CE22" s="49"/>
      <c r="CF22" s="49"/>
      <c r="CG22" s="51"/>
      <c r="CH22" s="51"/>
      <c r="CI22"/>
      <c r="CJ22"/>
      <c r="CK22" s="7"/>
      <c r="CL22"/>
      <c r="CM22"/>
      <c r="CN22"/>
      <c r="CO22"/>
      <c r="CP22"/>
      <c r="CQ22"/>
      <c r="CR22" s="10">
        <f t="shared" ca="1" si="3"/>
        <v>21</v>
      </c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</row>
    <row r="23" spans="1:128" s="16" customFormat="1" x14ac:dyDescent="0.2">
      <c r="A23" s="114"/>
      <c r="B23" s="93" t="str">
        <f t="shared" si="0"/>
        <v/>
      </c>
      <c r="C23" s="7" t="str">
        <f t="shared" si="4"/>
        <v/>
      </c>
      <c r="D23" s="92">
        <f t="shared" si="5"/>
        <v>0</v>
      </c>
      <c r="E23" s="7" t="str">
        <f t="shared" si="6"/>
        <v/>
      </c>
      <c r="F23" s="89"/>
      <c r="G23" s="100"/>
      <c r="H23" s="100"/>
      <c r="I23" s="100"/>
      <c r="J23" s="100"/>
      <c r="K23" s="100"/>
      <c r="L23" s="100"/>
      <c r="M23" s="100"/>
      <c r="N23" s="100"/>
      <c r="O23" s="89"/>
      <c r="P23" s="100"/>
      <c r="Q23" s="100"/>
      <c r="R23" s="100"/>
      <c r="S23" s="100"/>
      <c r="T23" s="100"/>
      <c r="U23" s="100"/>
      <c r="V23" s="100"/>
      <c r="W23" s="100"/>
      <c r="X23" s="89" t="str">
        <f t="shared" si="7"/>
        <v/>
      </c>
      <c r="Y23" s="100">
        <f t="shared" si="33"/>
        <v>0</v>
      </c>
      <c r="Z23" s="100">
        <f t="shared" si="34"/>
        <v>0</v>
      </c>
      <c r="AA23" s="100">
        <f t="shared" si="35"/>
        <v>0</v>
      </c>
      <c r="AB23" s="100">
        <f>AB22</f>
        <v>0</v>
      </c>
      <c r="AC23" s="100">
        <f>AC22</f>
        <v>0</v>
      </c>
      <c r="AD23" s="107" t="str">
        <f>IF($A22&lt;&gt;"",AA22,"")</f>
        <v/>
      </c>
      <c r="AE23" s="109" t="str">
        <f>IF($A22&lt;&gt;"",IF(Y22&gt;Z22,"L","H"),"")</f>
        <v/>
      </c>
      <c r="AF23" s="109" t="str">
        <f t="shared" si="19"/>
        <v/>
      </c>
      <c r="AG23" s="93">
        <f t="shared" si="8"/>
        <v>0</v>
      </c>
      <c r="AH23" s="82">
        <f t="shared" si="20"/>
        <v>0</v>
      </c>
      <c r="AI23" s="89" t="str">
        <f t="shared" si="10"/>
        <v/>
      </c>
      <c r="AJ23" s="100">
        <f t="shared" si="36"/>
        <v>0</v>
      </c>
      <c r="AK23" s="100">
        <f t="shared" si="37"/>
        <v>0</v>
      </c>
      <c r="AL23" s="100">
        <f t="shared" si="38"/>
        <v>0</v>
      </c>
      <c r="AM23" s="100" t="str">
        <f t="shared" si="39"/>
        <v/>
      </c>
      <c r="AN23" s="100" t="str">
        <f t="shared" si="40"/>
        <v/>
      </c>
      <c r="AO23" s="107" t="str">
        <f>IF($A22&lt;&gt;"",AL22,"")</f>
        <v/>
      </c>
      <c r="AP23" s="109" t="str">
        <f>IF($A22&lt;&gt;"",IF(AM22&lt;&gt;"","O","E"),"")</f>
        <v/>
      </c>
      <c r="AQ23" s="109" t="str">
        <f t="shared" si="21"/>
        <v/>
      </c>
      <c r="AR23" s="93">
        <f t="shared" si="41"/>
        <v>0</v>
      </c>
      <c r="AS23" s="82">
        <f t="shared" si="42"/>
        <v>0</v>
      </c>
      <c r="AT23" s="89" t="str">
        <f t="shared" si="13"/>
        <v/>
      </c>
      <c r="AU23" s="100">
        <f t="shared" si="43"/>
        <v>0</v>
      </c>
      <c r="AV23" s="100">
        <f t="shared" si="44"/>
        <v>0</v>
      </c>
      <c r="AW23" s="100">
        <f t="shared" si="45"/>
        <v>0</v>
      </c>
      <c r="AX23" s="100" t="str">
        <f t="shared" si="46"/>
        <v/>
      </c>
      <c r="AY23" s="100" t="str">
        <f t="shared" si="47"/>
        <v/>
      </c>
      <c r="AZ23" s="107" t="str">
        <f>IF($A22&lt;&gt;"",AW22,"")</f>
        <v/>
      </c>
      <c r="BA23" s="109" t="str">
        <f>IF($A22&lt;&gt;"",IF(AX22&lt;&gt;"","B","R"),"")</f>
        <v/>
      </c>
      <c r="BB23" s="109" t="str">
        <f t="shared" si="22"/>
        <v/>
      </c>
      <c r="BC23" s="93">
        <f t="shared" si="48"/>
        <v>0</v>
      </c>
      <c r="BD23" s="82">
        <f t="shared" si="49"/>
        <v>0</v>
      </c>
      <c r="BE23" s="13">
        <f t="shared" si="15"/>
        <v>0</v>
      </c>
      <c r="BF23" s="11">
        <f t="shared" si="16"/>
        <v>0</v>
      </c>
      <c r="BG23" s="77">
        <f t="shared" si="17"/>
        <v>0</v>
      </c>
      <c r="BH23" s="77">
        <f t="shared" si="18"/>
        <v>0</v>
      </c>
      <c r="BI23" s="77">
        <f t="shared" si="23"/>
        <v>0</v>
      </c>
      <c r="BJ23" s="30" t="str">
        <f t="shared" si="24"/>
        <v/>
      </c>
      <c r="BK23" s="30" t="str">
        <f t="shared" si="25"/>
        <v/>
      </c>
      <c r="BL23" s="30" t="str">
        <f t="shared" si="26"/>
        <v/>
      </c>
      <c r="BM23" s="30" t="str">
        <f t="shared" si="27"/>
        <v/>
      </c>
      <c r="BN23" s="30" t="str">
        <f t="shared" si="28"/>
        <v/>
      </c>
      <c r="BO23" s="30" t="str">
        <f t="shared" si="29"/>
        <v/>
      </c>
      <c r="BQ23" s="88">
        <v>19</v>
      </c>
      <c r="BR23" s="52"/>
      <c r="BW23" s="49"/>
      <c r="BX23" s="66"/>
      <c r="BY23" s="66"/>
      <c r="BZ23" s="66"/>
      <c r="CA23" s="66"/>
      <c r="CB23" s="66"/>
      <c r="CC23" s="68"/>
      <c r="CD23" s="49"/>
      <c r="CE23" s="49"/>
      <c r="CF23" s="49"/>
      <c r="CG23" s="51"/>
      <c r="CH23" s="51"/>
      <c r="CI23"/>
      <c r="CJ23"/>
      <c r="CK23" s="7"/>
      <c r="CL23"/>
      <c r="CM23"/>
      <c r="CN23"/>
      <c r="CO23"/>
      <c r="CP23"/>
      <c r="CQ23"/>
      <c r="CR23" s="10">
        <f t="shared" ca="1" si="3"/>
        <v>20</v>
      </c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</row>
    <row r="24" spans="1:128" s="16" customFormat="1" x14ac:dyDescent="0.2">
      <c r="A24" s="114"/>
      <c r="B24" s="93" t="str">
        <f t="shared" si="0"/>
        <v/>
      </c>
      <c r="C24" s="7" t="str">
        <f t="shared" si="4"/>
        <v/>
      </c>
      <c r="D24" s="92">
        <f t="shared" si="5"/>
        <v>0</v>
      </c>
      <c r="E24" s="7" t="str">
        <f t="shared" si="6"/>
        <v/>
      </c>
      <c r="F24" s="89"/>
      <c r="G24" s="100"/>
      <c r="H24" s="100"/>
      <c r="I24" s="100"/>
      <c r="J24" s="100"/>
      <c r="K24" s="100"/>
      <c r="L24" s="100"/>
      <c r="M24" s="100"/>
      <c r="N24" s="100"/>
      <c r="O24" s="89"/>
      <c r="P24" s="100"/>
      <c r="Q24" s="100"/>
      <c r="R24" s="100"/>
      <c r="S24" s="100"/>
      <c r="T24" s="100"/>
      <c r="U24" s="100"/>
      <c r="V24" s="100"/>
      <c r="W24" s="100"/>
      <c r="X24" s="89" t="str">
        <f t="shared" si="7"/>
        <v/>
      </c>
      <c r="Y24" s="100">
        <f t="shared" si="33"/>
        <v>0</v>
      </c>
      <c r="Z24" s="100">
        <f t="shared" si="34"/>
        <v>0</v>
      </c>
      <c r="AA24" s="100">
        <f t="shared" si="35"/>
        <v>0</v>
      </c>
      <c r="AB24" s="100">
        <f t="shared" ref="AB24:AB30" si="58">AB23</f>
        <v>0</v>
      </c>
      <c r="AC24" s="100">
        <f t="shared" ref="AC24:AC30" si="59">AC23</f>
        <v>0</v>
      </c>
      <c r="AD24" s="107" t="str">
        <f>IF($A23&lt;&gt;"",AD23,"")</f>
        <v/>
      </c>
      <c r="AE24" s="60" t="str">
        <f>IF($A23&lt;&gt;"",AE23,"")</f>
        <v/>
      </c>
      <c r="AF24" s="109" t="str">
        <f t="shared" si="19"/>
        <v/>
      </c>
      <c r="AG24" s="93">
        <f t="shared" si="8"/>
        <v>0</v>
      </c>
      <c r="AH24" s="82">
        <f t="shared" si="20"/>
        <v>0</v>
      </c>
      <c r="AI24" s="89" t="str">
        <f t="shared" si="10"/>
        <v/>
      </c>
      <c r="AJ24" s="100">
        <f t="shared" si="36"/>
        <v>0</v>
      </c>
      <c r="AK24" s="100">
        <f t="shared" si="37"/>
        <v>0</v>
      </c>
      <c r="AL24" s="100">
        <f t="shared" si="38"/>
        <v>0</v>
      </c>
      <c r="AM24" s="100" t="str">
        <f t="shared" si="39"/>
        <v/>
      </c>
      <c r="AN24" s="100" t="str">
        <f t="shared" si="40"/>
        <v/>
      </c>
      <c r="AO24" s="107" t="str">
        <f>IF($A23&lt;&gt;"",AO23,"")</f>
        <v/>
      </c>
      <c r="AP24" s="60" t="str">
        <f>IF($A23&lt;&gt;"",AP23,"")</f>
        <v/>
      </c>
      <c r="AQ24" s="109" t="str">
        <f t="shared" si="21"/>
        <v/>
      </c>
      <c r="AR24" s="93">
        <f t="shared" si="41"/>
        <v>0</v>
      </c>
      <c r="AS24" s="82">
        <f t="shared" si="42"/>
        <v>0</v>
      </c>
      <c r="AT24" s="89" t="str">
        <f t="shared" si="13"/>
        <v/>
      </c>
      <c r="AU24" s="100">
        <f t="shared" si="43"/>
        <v>0</v>
      </c>
      <c r="AV24" s="100">
        <f t="shared" si="44"/>
        <v>0</v>
      </c>
      <c r="AW24" s="100">
        <f t="shared" si="45"/>
        <v>0</v>
      </c>
      <c r="AX24" s="100" t="str">
        <f t="shared" si="46"/>
        <v/>
      </c>
      <c r="AY24" s="100" t="str">
        <f t="shared" si="47"/>
        <v/>
      </c>
      <c r="AZ24" s="107" t="str">
        <f>IF($A23&lt;&gt;"",AZ23,"")</f>
        <v/>
      </c>
      <c r="BA24" s="60" t="str">
        <f>IF($A23&lt;&gt;"",BA23,"")</f>
        <v/>
      </c>
      <c r="BB24" s="109" t="str">
        <f t="shared" si="22"/>
        <v/>
      </c>
      <c r="BC24" s="93">
        <f t="shared" si="48"/>
        <v>0</v>
      </c>
      <c r="BD24" s="82">
        <f t="shared" si="49"/>
        <v>0</v>
      </c>
      <c r="BE24" s="13">
        <f t="shared" si="15"/>
        <v>0</v>
      </c>
      <c r="BF24" s="11">
        <f t="shared" si="16"/>
        <v>0</v>
      </c>
      <c r="BG24" s="77">
        <f t="shared" si="17"/>
        <v>0</v>
      </c>
      <c r="BH24" s="77">
        <f t="shared" si="18"/>
        <v>0</v>
      </c>
      <c r="BI24" s="77">
        <f t="shared" si="23"/>
        <v>0</v>
      </c>
      <c r="BJ24" s="30" t="str">
        <f t="shared" si="24"/>
        <v/>
      </c>
      <c r="BK24" s="30" t="str">
        <f t="shared" si="25"/>
        <v/>
      </c>
      <c r="BL24" s="30" t="str">
        <f t="shared" si="26"/>
        <v/>
      </c>
      <c r="BM24" s="30" t="str">
        <f t="shared" si="27"/>
        <v/>
      </c>
      <c r="BN24" s="30" t="str">
        <f t="shared" si="28"/>
        <v/>
      </c>
      <c r="BO24" s="30" t="str">
        <f t="shared" si="29"/>
        <v/>
      </c>
      <c r="BQ24" s="88">
        <v>20</v>
      </c>
      <c r="BR24" s="52"/>
      <c r="BW24" s="49"/>
      <c r="BX24" s="66"/>
      <c r="BY24" s="66"/>
      <c r="BZ24" s="66"/>
      <c r="CA24" s="66"/>
      <c r="CB24" s="66"/>
      <c r="CC24" s="68"/>
      <c r="CD24" s="49"/>
      <c r="CE24" s="49"/>
      <c r="CF24" s="49"/>
      <c r="CG24" s="51"/>
      <c r="CH24" s="51"/>
      <c r="CI24"/>
      <c r="CJ24"/>
      <c r="CK24" s="7"/>
      <c r="CL24"/>
      <c r="CM24"/>
      <c r="CN24"/>
      <c r="CO24"/>
      <c r="CP24"/>
      <c r="CQ24"/>
      <c r="CR24" s="10">
        <f t="shared" ca="1" si="3"/>
        <v>20</v>
      </c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</row>
    <row r="25" spans="1:128" s="16" customFormat="1" x14ac:dyDescent="0.2">
      <c r="A25" s="114"/>
      <c r="B25" s="93" t="str">
        <f t="shared" si="0"/>
        <v/>
      </c>
      <c r="C25" s="7" t="str">
        <f t="shared" si="4"/>
        <v/>
      </c>
      <c r="D25" s="92">
        <f t="shared" si="5"/>
        <v>0</v>
      </c>
      <c r="E25" s="7" t="str">
        <f t="shared" si="6"/>
        <v/>
      </c>
      <c r="F25" s="89"/>
      <c r="G25" s="100"/>
      <c r="H25" s="100"/>
      <c r="I25" s="100"/>
      <c r="J25" s="100"/>
      <c r="K25" s="100"/>
      <c r="L25" s="100"/>
      <c r="M25" s="100"/>
      <c r="N25" s="100"/>
      <c r="O25" s="89"/>
      <c r="P25" s="100"/>
      <c r="Q25" s="100"/>
      <c r="R25" s="100"/>
      <c r="S25" s="100"/>
      <c r="T25" s="100"/>
      <c r="U25" s="100"/>
      <c r="V25" s="100"/>
      <c r="W25" s="100"/>
      <c r="X25" s="89" t="str">
        <f t="shared" si="7"/>
        <v/>
      </c>
      <c r="Y25" s="100">
        <f t="shared" si="33"/>
        <v>0</v>
      </c>
      <c r="Z25" s="100">
        <f t="shared" si="34"/>
        <v>0</v>
      </c>
      <c r="AA25" s="100">
        <f t="shared" si="35"/>
        <v>0</v>
      </c>
      <c r="AB25" s="100">
        <f t="shared" si="58"/>
        <v>0</v>
      </c>
      <c r="AC25" s="100">
        <f t="shared" si="59"/>
        <v>0</v>
      </c>
      <c r="AD25" s="107" t="str">
        <f t="shared" ref="AD25:AD31" si="60">IF($A24&lt;&gt;"",AD24,"")</f>
        <v/>
      </c>
      <c r="AE25" s="60" t="str">
        <f t="shared" ref="AE25" si="61">IF($A24&lt;&gt;"",AE24,"")</f>
        <v/>
      </c>
      <c r="AF25" s="109" t="str">
        <f t="shared" si="19"/>
        <v/>
      </c>
      <c r="AG25" s="93">
        <f t="shared" si="8"/>
        <v>0</v>
      </c>
      <c r="AH25" s="82">
        <f t="shared" si="20"/>
        <v>0</v>
      </c>
      <c r="AI25" s="89" t="str">
        <f t="shared" si="10"/>
        <v/>
      </c>
      <c r="AJ25" s="100">
        <f t="shared" si="36"/>
        <v>0</v>
      </c>
      <c r="AK25" s="100">
        <f t="shared" si="37"/>
        <v>0</v>
      </c>
      <c r="AL25" s="100">
        <f t="shared" si="38"/>
        <v>0</v>
      </c>
      <c r="AM25" s="100" t="str">
        <f t="shared" si="39"/>
        <v/>
      </c>
      <c r="AN25" s="100" t="str">
        <f t="shared" si="40"/>
        <v/>
      </c>
      <c r="AO25" s="107" t="str">
        <f t="shared" ref="AO25:AO31" si="62">IF($A24&lt;&gt;"",AO24,"")</f>
        <v/>
      </c>
      <c r="AP25" s="60" t="str">
        <f t="shared" ref="AP25" si="63">IF($A24&lt;&gt;"",AP24,"")</f>
        <v/>
      </c>
      <c r="AQ25" s="109" t="str">
        <f t="shared" si="21"/>
        <v/>
      </c>
      <c r="AR25" s="93">
        <f t="shared" si="41"/>
        <v>0</v>
      </c>
      <c r="AS25" s="82">
        <f t="shared" si="42"/>
        <v>0</v>
      </c>
      <c r="AT25" s="89" t="str">
        <f t="shared" si="13"/>
        <v/>
      </c>
      <c r="AU25" s="100">
        <f t="shared" si="43"/>
        <v>0</v>
      </c>
      <c r="AV25" s="100">
        <f t="shared" si="44"/>
        <v>0</v>
      </c>
      <c r="AW25" s="100">
        <f t="shared" si="45"/>
        <v>0</v>
      </c>
      <c r="AX25" s="100" t="str">
        <f t="shared" si="46"/>
        <v/>
      </c>
      <c r="AY25" s="100" t="str">
        <f t="shared" si="47"/>
        <v/>
      </c>
      <c r="AZ25" s="107" t="str">
        <f t="shared" ref="AZ25:AZ31" si="64">IF($A24&lt;&gt;"",AZ24,"")</f>
        <v/>
      </c>
      <c r="BA25" s="60" t="str">
        <f t="shared" ref="BA25" si="65">IF($A24&lt;&gt;"",BA24,"")</f>
        <v/>
      </c>
      <c r="BB25" s="109" t="str">
        <f t="shared" si="22"/>
        <v/>
      </c>
      <c r="BC25" s="93">
        <f t="shared" si="48"/>
        <v>0</v>
      </c>
      <c r="BD25" s="82">
        <f t="shared" si="49"/>
        <v>0</v>
      </c>
      <c r="BE25" s="13">
        <f t="shared" si="15"/>
        <v>0</v>
      </c>
      <c r="BF25" s="11">
        <f t="shared" si="16"/>
        <v>0</v>
      </c>
      <c r="BG25" s="77">
        <f t="shared" si="17"/>
        <v>0</v>
      </c>
      <c r="BH25" s="77">
        <f t="shared" si="18"/>
        <v>0</v>
      </c>
      <c r="BI25" s="77">
        <f t="shared" si="23"/>
        <v>0</v>
      </c>
      <c r="BJ25" s="30" t="str">
        <f t="shared" si="24"/>
        <v/>
      </c>
      <c r="BK25" s="30" t="str">
        <f t="shared" si="25"/>
        <v/>
      </c>
      <c r="BL25" s="30" t="str">
        <f t="shared" si="26"/>
        <v/>
      </c>
      <c r="BM25" s="30" t="str">
        <f t="shared" si="27"/>
        <v/>
      </c>
      <c r="BN25" s="30" t="str">
        <f t="shared" si="28"/>
        <v/>
      </c>
      <c r="BO25" s="30" t="str">
        <f t="shared" si="29"/>
        <v/>
      </c>
      <c r="BW25" s="49"/>
      <c r="BX25" s="66"/>
      <c r="BY25" s="66"/>
      <c r="BZ25" s="66"/>
      <c r="CA25" s="66"/>
      <c r="CB25" s="66"/>
      <c r="CC25" s="68"/>
      <c r="CD25" s="49"/>
      <c r="CE25" s="49"/>
      <c r="CF25" s="49"/>
      <c r="CG25" s="51"/>
      <c r="CH25" s="51"/>
      <c r="CI25"/>
      <c r="CJ25"/>
      <c r="CK25" s="7"/>
      <c r="CL25"/>
      <c r="CM25"/>
      <c r="CN25"/>
      <c r="CO25"/>
      <c r="CP25"/>
      <c r="CQ25"/>
      <c r="CR25" s="10">
        <f t="shared" ca="1" si="3"/>
        <v>25</v>
      </c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</row>
    <row r="26" spans="1:128" s="16" customFormat="1" x14ac:dyDescent="0.2">
      <c r="A26" s="114"/>
      <c r="B26" s="93" t="str">
        <f t="shared" si="0"/>
        <v/>
      </c>
      <c r="C26" s="7" t="str">
        <f t="shared" si="4"/>
        <v/>
      </c>
      <c r="D26" s="92">
        <f t="shared" si="5"/>
        <v>0</v>
      </c>
      <c r="E26" s="7" t="str">
        <f t="shared" si="6"/>
        <v/>
      </c>
      <c r="F26" s="89"/>
      <c r="G26" s="100"/>
      <c r="H26" s="100"/>
      <c r="I26" s="100"/>
      <c r="J26" s="100"/>
      <c r="K26" s="100"/>
      <c r="L26" s="100"/>
      <c r="M26" s="100"/>
      <c r="N26" s="100"/>
      <c r="O26" s="89"/>
      <c r="P26" s="100"/>
      <c r="Q26" s="100"/>
      <c r="R26" s="100"/>
      <c r="S26" s="100"/>
      <c r="T26" s="100"/>
      <c r="U26" s="100"/>
      <c r="V26" s="100"/>
      <c r="W26" s="100"/>
      <c r="X26" s="89" t="str">
        <f t="shared" si="7"/>
        <v/>
      </c>
      <c r="Y26" s="100">
        <f t="shared" si="33"/>
        <v>0</v>
      </c>
      <c r="Z26" s="100">
        <f t="shared" si="34"/>
        <v>0</v>
      </c>
      <c r="AA26" s="100">
        <f t="shared" si="35"/>
        <v>0</v>
      </c>
      <c r="AB26" s="100">
        <f t="shared" si="58"/>
        <v>0</v>
      </c>
      <c r="AC26" s="100">
        <f t="shared" si="59"/>
        <v>0</v>
      </c>
      <c r="AD26" s="107" t="str">
        <f t="shared" si="60"/>
        <v/>
      </c>
      <c r="AE26" s="60" t="str">
        <f t="shared" ref="AE26" si="66">IF($A25&lt;&gt;"",AE25,"")</f>
        <v/>
      </c>
      <c r="AF26" s="109" t="str">
        <f t="shared" si="19"/>
        <v/>
      </c>
      <c r="AG26" s="93">
        <f t="shared" si="8"/>
        <v>0</v>
      </c>
      <c r="AH26" s="82">
        <f t="shared" si="20"/>
        <v>0</v>
      </c>
      <c r="AI26" s="89" t="str">
        <f t="shared" si="10"/>
        <v/>
      </c>
      <c r="AJ26" s="100">
        <f t="shared" si="36"/>
        <v>0</v>
      </c>
      <c r="AK26" s="100">
        <f t="shared" si="37"/>
        <v>0</v>
      </c>
      <c r="AL26" s="100">
        <f t="shared" si="38"/>
        <v>0</v>
      </c>
      <c r="AM26" s="100" t="str">
        <f t="shared" si="39"/>
        <v/>
      </c>
      <c r="AN26" s="100" t="str">
        <f t="shared" si="40"/>
        <v/>
      </c>
      <c r="AO26" s="107" t="str">
        <f t="shared" si="62"/>
        <v/>
      </c>
      <c r="AP26" s="60" t="str">
        <f t="shared" ref="AP26" si="67">IF($A25&lt;&gt;"",AP25,"")</f>
        <v/>
      </c>
      <c r="AQ26" s="109" t="str">
        <f t="shared" si="21"/>
        <v/>
      </c>
      <c r="AR26" s="93">
        <f t="shared" si="41"/>
        <v>0</v>
      </c>
      <c r="AS26" s="82">
        <f t="shared" si="42"/>
        <v>0</v>
      </c>
      <c r="AT26" s="89" t="str">
        <f t="shared" si="13"/>
        <v/>
      </c>
      <c r="AU26" s="100">
        <f t="shared" si="43"/>
        <v>0</v>
      </c>
      <c r="AV26" s="100">
        <f t="shared" si="44"/>
        <v>0</v>
      </c>
      <c r="AW26" s="100">
        <f t="shared" si="45"/>
        <v>0</v>
      </c>
      <c r="AX26" s="100" t="str">
        <f t="shared" si="46"/>
        <v/>
      </c>
      <c r="AY26" s="100" t="str">
        <f t="shared" si="47"/>
        <v/>
      </c>
      <c r="AZ26" s="107" t="str">
        <f t="shared" si="64"/>
        <v/>
      </c>
      <c r="BA26" s="60" t="str">
        <f t="shared" ref="BA26" si="68">IF($A25&lt;&gt;"",BA25,"")</f>
        <v/>
      </c>
      <c r="BB26" s="109" t="str">
        <f t="shared" si="22"/>
        <v/>
      </c>
      <c r="BC26" s="93">
        <f t="shared" si="48"/>
        <v>0</v>
      </c>
      <c r="BD26" s="82">
        <f t="shared" si="49"/>
        <v>0</v>
      </c>
      <c r="BE26" s="13">
        <f t="shared" si="15"/>
        <v>0</v>
      </c>
      <c r="BF26" s="11">
        <f t="shared" si="16"/>
        <v>0</v>
      </c>
      <c r="BG26" s="77">
        <f t="shared" si="17"/>
        <v>0</v>
      </c>
      <c r="BH26" s="77">
        <f t="shared" si="18"/>
        <v>0</v>
      </c>
      <c r="BI26" s="77">
        <f t="shared" si="23"/>
        <v>0</v>
      </c>
      <c r="BJ26" s="30" t="str">
        <f t="shared" si="24"/>
        <v/>
      </c>
      <c r="BK26" s="30" t="str">
        <f t="shared" si="25"/>
        <v/>
      </c>
      <c r="BL26" s="30" t="str">
        <f t="shared" si="26"/>
        <v/>
      </c>
      <c r="BM26" s="30" t="str">
        <f t="shared" si="27"/>
        <v/>
      </c>
      <c r="BN26" s="30" t="str">
        <f t="shared" si="28"/>
        <v/>
      </c>
      <c r="BO26" s="30" t="str">
        <f t="shared" si="29"/>
        <v/>
      </c>
      <c r="BP26" s="70"/>
      <c r="BS26" s="70"/>
      <c r="BT26" s="70"/>
      <c r="BU26" s="70"/>
      <c r="BV26" s="70"/>
      <c r="BW26" s="49"/>
      <c r="BX26" s="66"/>
      <c r="BY26" s="66"/>
      <c r="BZ26" s="66"/>
      <c r="CA26" s="66"/>
      <c r="CB26" s="66"/>
      <c r="CC26" s="68"/>
      <c r="CD26" s="49"/>
      <c r="CE26" s="49"/>
      <c r="CF26" s="49"/>
      <c r="CG26" s="51"/>
      <c r="CH26" s="51"/>
      <c r="CI26"/>
      <c r="CJ26"/>
      <c r="CK26" s="7"/>
      <c r="CL26"/>
      <c r="CM26"/>
      <c r="CN26"/>
      <c r="CO26"/>
      <c r="CP26"/>
      <c r="CQ26"/>
      <c r="CR26" s="10">
        <f t="shared" ca="1" si="3"/>
        <v>27</v>
      </c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</row>
    <row r="27" spans="1:128" s="16" customFormat="1" x14ac:dyDescent="0.2">
      <c r="A27" s="114"/>
      <c r="B27" s="93" t="str">
        <f t="shared" si="0"/>
        <v/>
      </c>
      <c r="C27" s="7" t="str">
        <f t="shared" si="4"/>
        <v/>
      </c>
      <c r="D27" s="92">
        <f t="shared" si="5"/>
        <v>0</v>
      </c>
      <c r="E27" s="7" t="str">
        <f t="shared" si="6"/>
        <v/>
      </c>
      <c r="F27" s="89"/>
      <c r="G27" s="100"/>
      <c r="H27" s="100"/>
      <c r="I27" s="100"/>
      <c r="J27" s="100"/>
      <c r="K27" s="100"/>
      <c r="L27" s="100"/>
      <c r="M27" s="100"/>
      <c r="N27" s="100"/>
      <c r="O27" s="89"/>
      <c r="P27" s="100"/>
      <c r="Q27" s="100"/>
      <c r="R27" s="100"/>
      <c r="S27" s="100"/>
      <c r="T27" s="100"/>
      <c r="U27" s="100"/>
      <c r="V27" s="100"/>
      <c r="W27" s="100"/>
      <c r="X27" s="89" t="str">
        <f t="shared" si="7"/>
        <v/>
      </c>
      <c r="Y27" s="100">
        <f t="shared" si="33"/>
        <v>0</v>
      </c>
      <c r="Z27" s="100">
        <f t="shared" si="34"/>
        <v>0</v>
      </c>
      <c r="AA27" s="100">
        <f t="shared" si="35"/>
        <v>0</v>
      </c>
      <c r="AB27" s="100">
        <f t="shared" si="58"/>
        <v>0</v>
      </c>
      <c r="AC27" s="100">
        <f t="shared" si="59"/>
        <v>0</v>
      </c>
      <c r="AD27" s="107" t="str">
        <f t="shared" si="60"/>
        <v/>
      </c>
      <c r="AE27" s="60" t="str">
        <f t="shared" ref="AE27" si="69">IF($A26&lt;&gt;"",AE26,"")</f>
        <v/>
      </c>
      <c r="AF27" s="109" t="str">
        <f t="shared" si="19"/>
        <v/>
      </c>
      <c r="AG27" s="93">
        <f t="shared" si="8"/>
        <v>0</v>
      </c>
      <c r="AH27" s="82">
        <f t="shared" si="20"/>
        <v>0</v>
      </c>
      <c r="AI27" s="89" t="str">
        <f t="shared" si="10"/>
        <v/>
      </c>
      <c r="AJ27" s="100">
        <f t="shared" si="36"/>
        <v>0</v>
      </c>
      <c r="AK27" s="100">
        <f t="shared" si="37"/>
        <v>0</v>
      </c>
      <c r="AL27" s="100">
        <f t="shared" si="38"/>
        <v>0</v>
      </c>
      <c r="AM27" s="100" t="str">
        <f t="shared" si="39"/>
        <v/>
      </c>
      <c r="AN27" s="100" t="str">
        <f t="shared" si="40"/>
        <v/>
      </c>
      <c r="AO27" s="107" t="str">
        <f t="shared" si="62"/>
        <v/>
      </c>
      <c r="AP27" s="60" t="str">
        <f t="shared" ref="AP27" si="70">IF($A26&lt;&gt;"",AP26,"")</f>
        <v/>
      </c>
      <c r="AQ27" s="109" t="str">
        <f t="shared" si="21"/>
        <v/>
      </c>
      <c r="AR27" s="93">
        <f t="shared" si="41"/>
        <v>0</v>
      </c>
      <c r="AS27" s="82">
        <f t="shared" si="42"/>
        <v>0</v>
      </c>
      <c r="AT27" s="89" t="str">
        <f t="shared" si="13"/>
        <v/>
      </c>
      <c r="AU27" s="100">
        <f t="shared" si="43"/>
        <v>0</v>
      </c>
      <c r="AV27" s="100">
        <f t="shared" si="44"/>
        <v>0</v>
      </c>
      <c r="AW27" s="100">
        <f t="shared" si="45"/>
        <v>0</v>
      </c>
      <c r="AX27" s="100" t="str">
        <f t="shared" si="46"/>
        <v/>
      </c>
      <c r="AY27" s="100" t="str">
        <f t="shared" si="47"/>
        <v/>
      </c>
      <c r="AZ27" s="107" t="str">
        <f t="shared" si="64"/>
        <v/>
      </c>
      <c r="BA27" s="60" t="str">
        <f t="shared" ref="BA27" si="71">IF($A26&lt;&gt;"",BA26,"")</f>
        <v/>
      </c>
      <c r="BB27" s="109" t="str">
        <f t="shared" si="22"/>
        <v/>
      </c>
      <c r="BC27" s="93">
        <f t="shared" si="48"/>
        <v>0</v>
      </c>
      <c r="BD27" s="82">
        <f t="shared" si="49"/>
        <v>0</v>
      </c>
      <c r="BE27" s="13">
        <f t="shared" si="15"/>
        <v>0</v>
      </c>
      <c r="BF27" s="11">
        <f t="shared" si="16"/>
        <v>0</v>
      </c>
      <c r="BG27" s="77">
        <f t="shared" si="17"/>
        <v>0</v>
      </c>
      <c r="BH27" s="77">
        <f t="shared" si="18"/>
        <v>0</v>
      </c>
      <c r="BI27" s="77">
        <f t="shared" si="23"/>
        <v>0</v>
      </c>
      <c r="BJ27" s="30" t="str">
        <f t="shared" si="24"/>
        <v/>
      </c>
      <c r="BK27" s="30" t="str">
        <f t="shared" si="25"/>
        <v/>
      </c>
      <c r="BL27" s="30" t="str">
        <f t="shared" si="26"/>
        <v/>
      </c>
      <c r="BM27" s="30" t="str">
        <f t="shared" si="27"/>
        <v/>
      </c>
      <c r="BN27" s="30" t="str">
        <f t="shared" si="28"/>
        <v/>
      </c>
      <c r="BO27" s="30" t="str">
        <f t="shared" si="29"/>
        <v/>
      </c>
      <c r="BP27" s="4"/>
      <c r="BS27"/>
      <c r="BT27"/>
      <c r="BU27"/>
      <c r="BV27"/>
      <c r="BW27" s="49"/>
      <c r="BX27" s="66"/>
      <c r="BY27" s="66"/>
      <c r="BZ27" s="66"/>
      <c r="CA27" s="66"/>
      <c r="CB27" s="66"/>
      <c r="CC27" s="68"/>
      <c r="CD27" s="29"/>
      <c r="CE27" s="29"/>
      <c r="CF27" s="29"/>
      <c r="CG27" s="5"/>
      <c r="CH27" s="5"/>
      <c r="CI27"/>
      <c r="CJ27"/>
      <c r="CK27" s="7"/>
      <c r="CL27"/>
      <c r="CM27"/>
      <c r="CN27"/>
      <c r="CO27"/>
      <c r="CP27"/>
      <c r="CQ27"/>
      <c r="CR27" s="10">
        <f t="shared" ca="1" si="3"/>
        <v>21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</row>
    <row r="28" spans="1:128" s="16" customFormat="1" x14ac:dyDescent="0.2">
      <c r="A28" s="114"/>
      <c r="B28" s="93" t="str">
        <f t="shared" si="0"/>
        <v/>
      </c>
      <c r="C28" s="7" t="str">
        <f t="shared" si="4"/>
        <v/>
      </c>
      <c r="D28" s="92">
        <f t="shared" si="5"/>
        <v>0</v>
      </c>
      <c r="E28" s="7" t="str">
        <f t="shared" si="6"/>
        <v/>
      </c>
      <c r="F28" s="89"/>
      <c r="G28" s="100"/>
      <c r="H28" s="100"/>
      <c r="I28" s="100"/>
      <c r="J28" s="100"/>
      <c r="K28" s="100"/>
      <c r="L28" s="100"/>
      <c r="M28" s="100"/>
      <c r="N28" s="100"/>
      <c r="O28" s="89"/>
      <c r="P28" s="100"/>
      <c r="Q28" s="100"/>
      <c r="R28" s="100"/>
      <c r="S28" s="100"/>
      <c r="T28" s="100"/>
      <c r="U28" s="100"/>
      <c r="V28" s="100"/>
      <c r="W28" s="100"/>
      <c r="X28" s="89" t="str">
        <f t="shared" si="7"/>
        <v/>
      </c>
      <c r="Y28" s="100">
        <f t="shared" si="33"/>
        <v>0</v>
      </c>
      <c r="Z28" s="100">
        <f t="shared" si="34"/>
        <v>0</v>
      </c>
      <c r="AA28" s="100">
        <f t="shared" si="35"/>
        <v>0</v>
      </c>
      <c r="AB28" s="100">
        <f t="shared" si="58"/>
        <v>0</v>
      </c>
      <c r="AC28" s="100">
        <f t="shared" si="59"/>
        <v>0</v>
      </c>
      <c r="AD28" s="107" t="str">
        <f t="shared" si="60"/>
        <v/>
      </c>
      <c r="AE28" s="60" t="str">
        <f t="shared" ref="AE28" si="72">IF($A27&lt;&gt;"",AE27,"")</f>
        <v/>
      </c>
      <c r="AF28" s="109" t="str">
        <f t="shared" si="19"/>
        <v/>
      </c>
      <c r="AG28" s="93">
        <f t="shared" si="8"/>
        <v>0</v>
      </c>
      <c r="AH28" s="82">
        <f t="shared" si="20"/>
        <v>0</v>
      </c>
      <c r="AI28" s="89" t="str">
        <f t="shared" si="10"/>
        <v/>
      </c>
      <c r="AJ28" s="100">
        <f t="shared" si="36"/>
        <v>0</v>
      </c>
      <c r="AK28" s="100">
        <f t="shared" si="37"/>
        <v>0</v>
      </c>
      <c r="AL28" s="100">
        <f t="shared" si="38"/>
        <v>0</v>
      </c>
      <c r="AM28" s="100" t="str">
        <f t="shared" si="39"/>
        <v/>
      </c>
      <c r="AN28" s="100" t="str">
        <f t="shared" si="40"/>
        <v/>
      </c>
      <c r="AO28" s="107" t="str">
        <f t="shared" si="62"/>
        <v/>
      </c>
      <c r="AP28" s="60" t="str">
        <f t="shared" ref="AP28" si="73">IF($A27&lt;&gt;"",AP27,"")</f>
        <v/>
      </c>
      <c r="AQ28" s="109" t="str">
        <f t="shared" si="21"/>
        <v/>
      </c>
      <c r="AR28" s="93">
        <f t="shared" si="41"/>
        <v>0</v>
      </c>
      <c r="AS28" s="82">
        <f t="shared" si="42"/>
        <v>0</v>
      </c>
      <c r="AT28" s="89" t="str">
        <f t="shared" si="13"/>
        <v/>
      </c>
      <c r="AU28" s="100">
        <f t="shared" si="43"/>
        <v>0</v>
      </c>
      <c r="AV28" s="100">
        <f t="shared" si="44"/>
        <v>0</v>
      </c>
      <c r="AW28" s="100">
        <f t="shared" si="45"/>
        <v>0</v>
      </c>
      <c r="AX28" s="100" t="str">
        <f t="shared" si="46"/>
        <v/>
      </c>
      <c r="AY28" s="100" t="str">
        <f t="shared" si="47"/>
        <v/>
      </c>
      <c r="AZ28" s="107" t="str">
        <f t="shared" si="64"/>
        <v/>
      </c>
      <c r="BA28" s="60" t="str">
        <f t="shared" ref="BA28" si="74">IF($A27&lt;&gt;"",BA27,"")</f>
        <v/>
      </c>
      <c r="BB28" s="109" t="str">
        <f t="shared" si="22"/>
        <v/>
      </c>
      <c r="BC28" s="93">
        <f t="shared" si="48"/>
        <v>0</v>
      </c>
      <c r="BD28" s="82">
        <f t="shared" si="49"/>
        <v>0</v>
      </c>
      <c r="BE28" s="13">
        <f t="shared" si="15"/>
        <v>0</v>
      </c>
      <c r="BF28" s="11">
        <f t="shared" si="16"/>
        <v>0</v>
      </c>
      <c r="BG28" s="77">
        <f t="shared" si="17"/>
        <v>0</v>
      </c>
      <c r="BH28" s="77">
        <f t="shared" si="18"/>
        <v>0</v>
      </c>
      <c r="BI28" s="77">
        <f t="shared" si="23"/>
        <v>0</v>
      </c>
      <c r="BJ28" s="30" t="str">
        <f t="shared" si="24"/>
        <v/>
      </c>
      <c r="BK28" s="30" t="str">
        <f t="shared" si="25"/>
        <v/>
      </c>
      <c r="BL28" s="30" t="str">
        <f t="shared" si="26"/>
        <v/>
      </c>
      <c r="BM28" s="30" t="str">
        <f t="shared" si="27"/>
        <v/>
      </c>
      <c r="BN28" s="30" t="str">
        <f t="shared" si="28"/>
        <v/>
      </c>
      <c r="BO28" s="30" t="str">
        <f t="shared" si="29"/>
        <v/>
      </c>
      <c r="BP28" s="4"/>
      <c r="BS28"/>
      <c r="BT28"/>
      <c r="BU28"/>
      <c r="BV28"/>
      <c r="BW28" s="49"/>
      <c r="BX28" s="50"/>
      <c r="BY28" s="52"/>
      <c r="BZ28" s="29"/>
      <c r="CA28" s="29"/>
      <c r="CB28" s="29"/>
      <c r="CC28" s="29"/>
      <c r="CD28" s="29"/>
      <c r="CE28" s="29"/>
      <c r="CF28" s="29"/>
      <c r="CG28" s="5"/>
      <c r="CH28" s="5"/>
      <c r="CI28"/>
      <c r="CJ28"/>
      <c r="CK28" s="7"/>
      <c r="CL28"/>
      <c r="CM28"/>
      <c r="CN28"/>
      <c r="CO28"/>
      <c r="CP28"/>
      <c r="CQ28"/>
      <c r="CR28" s="10">
        <f t="shared" ca="1" si="3"/>
        <v>2</v>
      </c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</row>
    <row r="29" spans="1:128" s="16" customFormat="1" x14ac:dyDescent="0.2">
      <c r="A29" s="114"/>
      <c r="B29" s="93" t="str">
        <f t="shared" si="0"/>
        <v/>
      </c>
      <c r="C29" s="7" t="str">
        <f t="shared" si="4"/>
        <v/>
      </c>
      <c r="D29" s="92">
        <f t="shared" si="5"/>
        <v>0</v>
      </c>
      <c r="E29" s="7" t="str">
        <f t="shared" si="6"/>
        <v/>
      </c>
      <c r="F29" s="89"/>
      <c r="G29" s="100"/>
      <c r="H29" s="100"/>
      <c r="I29" s="100"/>
      <c r="J29" s="100"/>
      <c r="K29" s="100"/>
      <c r="L29" s="100"/>
      <c r="M29" s="100"/>
      <c r="N29" s="100"/>
      <c r="O29" s="89"/>
      <c r="P29" s="100"/>
      <c r="Q29" s="100"/>
      <c r="R29" s="100"/>
      <c r="S29" s="100"/>
      <c r="T29" s="100"/>
      <c r="U29" s="100"/>
      <c r="V29" s="100"/>
      <c r="W29" s="100"/>
      <c r="X29" s="89" t="str">
        <f t="shared" si="7"/>
        <v/>
      </c>
      <c r="Y29" s="100">
        <f t="shared" si="33"/>
        <v>0</v>
      </c>
      <c r="Z29" s="100">
        <f t="shared" si="34"/>
        <v>0</v>
      </c>
      <c r="AA29" s="100">
        <f t="shared" si="35"/>
        <v>0</v>
      </c>
      <c r="AB29" s="100">
        <f t="shared" si="58"/>
        <v>0</v>
      </c>
      <c r="AC29" s="100">
        <f t="shared" si="59"/>
        <v>0</v>
      </c>
      <c r="AD29" s="107" t="str">
        <f t="shared" si="60"/>
        <v/>
      </c>
      <c r="AE29" s="60" t="str">
        <f t="shared" ref="AE29" si="75">IF($A28&lt;&gt;"",AE28,"")</f>
        <v/>
      </c>
      <c r="AF29" s="109" t="str">
        <f t="shared" si="19"/>
        <v/>
      </c>
      <c r="AG29" s="93">
        <f t="shared" si="8"/>
        <v>0</v>
      </c>
      <c r="AH29" s="82">
        <f t="shared" si="20"/>
        <v>0</v>
      </c>
      <c r="AI29" s="89" t="str">
        <f t="shared" si="10"/>
        <v/>
      </c>
      <c r="AJ29" s="100">
        <f t="shared" si="36"/>
        <v>0</v>
      </c>
      <c r="AK29" s="100">
        <f t="shared" si="37"/>
        <v>0</v>
      </c>
      <c r="AL29" s="100">
        <f t="shared" si="38"/>
        <v>0</v>
      </c>
      <c r="AM29" s="100" t="str">
        <f t="shared" si="39"/>
        <v/>
      </c>
      <c r="AN29" s="100" t="str">
        <f t="shared" si="40"/>
        <v/>
      </c>
      <c r="AO29" s="107" t="str">
        <f t="shared" si="62"/>
        <v/>
      </c>
      <c r="AP29" s="60" t="str">
        <f t="shared" ref="AP29" si="76">IF($A28&lt;&gt;"",AP28,"")</f>
        <v/>
      </c>
      <c r="AQ29" s="109" t="str">
        <f t="shared" si="21"/>
        <v/>
      </c>
      <c r="AR29" s="93">
        <f t="shared" si="41"/>
        <v>0</v>
      </c>
      <c r="AS29" s="82">
        <f t="shared" si="42"/>
        <v>0</v>
      </c>
      <c r="AT29" s="89" t="str">
        <f t="shared" si="13"/>
        <v/>
      </c>
      <c r="AU29" s="100">
        <f t="shared" si="43"/>
        <v>0</v>
      </c>
      <c r="AV29" s="100">
        <f t="shared" si="44"/>
        <v>0</v>
      </c>
      <c r="AW29" s="100">
        <f t="shared" si="45"/>
        <v>0</v>
      </c>
      <c r="AX29" s="100" t="str">
        <f t="shared" si="46"/>
        <v/>
      </c>
      <c r="AY29" s="100" t="str">
        <f t="shared" si="47"/>
        <v/>
      </c>
      <c r="AZ29" s="107" t="str">
        <f t="shared" si="64"/>
        <v/>
      </c>
      <c r="BA29" s="60" t="str">
        <f t="shared" ref="BA29" si="77">IF($A28&lt;&gt;"",BA28,"")</f>
        <v/>
      </c>
      <c r="BB29" s="109" t="str">
        <f t="shared" si="22"/>
        <v/>
      </c>
      <c r="BC29" s="93">
        <f t="shared" si="48"/>
        <v>0</v>
      </c>
      <c r="BD29" s="82">
        <f t="shared" si="49"/>
        <v>0</v>
      </c>
      <c r="BE29" s="13">
        <f t="shared" si="15"/>
        <v>0</v>
      </c>
      <c r="BF29" s="11">
        <f t="shared" si="16"/>
        <v>0</v>
      </c>
      <c r="BG29" s="77">
        <f t="shared" si="17"/>
        <v>0</v>
      </c>
      <c r="BH29" s="77">
        <f t="shared" si="18"/>
        <v>0</v>
      </c>
      <c r="BI29" s="77">
        <f t="shared" si="23"/>
        <v>0</v>
      </c>
      <c r="BJ29" s="30" t="str">
        <f t="shared" si="24"/>
        <v/>
      </c>
      <c r="BK29" s="30" t="str">
        <f t="shared" si="25"/>
        <v/>
      </c>
      <c r="BL29" s="30" t="str">
        <f t="shared" si="26"/>
        <v/>
      </c>
      <c r="BM29" s="30" t="str">
        <f t="shared" si="27"/>
        <v/>
      </c>
      <c r="BN29" s="30" t="str">
        <f t="shared" si="28"/>
        <v/>
      </c>
      <c r="BO29" s="30" t="str">
        <f t="shared" si="29"/>
        <v/>
      </c>
      <c r="BP29" s="4"/>
      <c r="BS29"/>
      <c r="BT29"/>
      <c r="BU29"/>
      <c r="BV29"/>
      <c r="BW29" s="49"/>
      <c r="BX29" s="50"/>
      <c r="BY29" s="52"/>
      <c r="BZ29" s="29"/>
      <c r="CA29" s="29"/>
      <c r="CB29" s="29"/>
      <c r="CC29" s="29"/>
      <c r="CD29" s="29"/>
      <c r="CE29" s="29"/>
      <c r="CF29" s="29"/>
      <c r="CG29" s="5"/>
      <c r="CH29" s="5"/>
      <c r="CI29"/>
      <c r="CJ29"/>
      <c r="CK29" s="7"/>
      <c r="CL29"/>
      <c r="CM29"/>
      <c r="CN29"/>
      <c r="CO29"/>
      <c r="CP29"/>
      <c r="CQ29"/>
      <c r="CR29" s="10">
        <f t="shared" ca="1" si="3"/>
        <v>16</v>
      </c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</row>
    <row r="30" spans="1:128" s="16" customFormat="1" x14ac:dyDescent="0.2">
      <c r="A30" s="114"/>
      <c r="B30" s="93" t="str">
        <f t="shared" si="0"/>
        <v/>
      </c>
      <c r="C30" s="7" t="str">
        <f t="shared" si="4"/>
        <v/>
      </c>
      <c r="D30" s="92">
        <f t="shared" si="5"/>
        <v>0</v>
      </c>
      <c r="E30" s="7" t="str">
        <f t="shared" si="6"/>
        <v/>
      </c>
      <c r="F30" s="89"/>
      <c r="G30" s="100"/>
      <c r="H30" s="100"/>
      <c r="I30" s="100"/>
      <c r="J30" s="100"/>
      <c r="K30" s="100"/>
      <c r="L30" s="100"/>
      <c r="M30" s="100"/>
      <c r="N30" s="100"/>
      <c r="O30" s="89"/>
      <c r="P30" s="100"/>
      <c r="Q30" s="100"/>
      <c r="R30" s="100"/>
      <c r="S30" s="100"/>
      <c r="T30" s="100"/>
      <c r="U30" s="100"/>
      <c r="V30" s="100"/>
      <c r="W30" s="100"/>
      <c r="X30" s="89" t="str">
        <f t="shared" si="7"/>
        <v/>
      </c>
      <c r="Y30" s="100">
        <f t="shared" si="33"/>
        <v>0</v>
      </c>
      <c r="Z30" s="100">
        <f t="shared" si="34"/>
        <v>0</v>
      </c>
      <c r="AA30" s="100">
        <f t="shared" si="35"/>
        <v>0</v>
      </c>
      <c r="AB30" s="100">
        <f t="shared" si="58"/>
        <v>0</v>
      </c>
      <c r="AC30" s="100">
        <f t="shared" si="59"/>
        <v>0</v>
      </c>
      <c r="AD30" s="107" t="str">
        <f t="shared" si="60"/>
        <v/>
      </c>
      <c r="AE30" s="60" t="str">
        <f t="shared" ref="AE30" si="78">IF($A29&lt;&gt;"",AE29,"")</f>
        <v/>
      </c>
      <c r="AF30" s="109" t="str">
        <f t="shared" si="19"/>
        <v/>
      </c>
      <c r="AG30" s="93">
        <f t="shared" si="8"/>
        <v>0</v>
      </c>
      <c r="AH30" s="82">
        <f t="shared" si="20"/>
        <v>0</v>
      </c>
      <c r="AI30" s="89" t="str">
        <f t="shared" si="10"/>
        <v/>
      </c>
      <c r="AJ30" s="100">
        <f t="shared" si="36"/>
        <v>0</v>
      </c>
      <c r="AK30" s="100">
        <f t="shared" si="37"/>
        <v>0</v>
      </c>
      <c r="AL30" s="100">
        <f t="shared" si="38"/>
        <v>0</v>
      </c>
      <c r="AM30" s="100" t="str">
        <f t="shared" si="39"/>
        <v/>
      </c>
      <c r="AN30" s="100" t="str">
        <f t="shared" si="40"/>
        <v/>
      </c>
      <c r="AO30" s="107" t="str">
        <f t="shared" si="62"/>
        <v/>
      </c>
      <c r="AP30" s="60" t="str">
        <f t="shared" ref="AP30" si="79">IF($A29&lt;&gt;"",AP29,"")</f>
        <v/>
      </c>
      <c r="AQ30" s="109" t="str">
        <f t="shared" si="21"/>
        <v/>
      </c>
      <c r="AR30" s="93">
        <f t="shared" si="41"/>
        <v>0</v>
      </c>
      <c r="AS30" s="82">
        <f t="shared" si="42"/>
        <v>0</v>
      </c>
      <c r="AT30" s="89" t="str">
        <f t="shared" si="13"/>
        <v/>
      </c>
      <c r="AU30" s="100">
        <f t="shared" si="43"/>
        <v>0</v>
      </c>
      <c r="AV30" s="100">
        <f t="shared" si="44"/>
        <v>0</v>
      </c>
      <c r="AW30" s="100">
        <f t="shared" si="45"/>
        <v>0</v>
      </c>
      <c r="AX30" s="100" t="str">
        <f t="shared" si="46"/>
        <v/>
      </c>
      <c r="AY30" s="100" t="str">
        <f t="shared" si="47"/>
        <v/>
      </c>
      <c r="AZ30" s="107" t="str">
        <f t="shared" si="64"/>
        <v/>
      </c>
      <c r="BA30" s="60" t="str">
        <f t="shared" ref="BA30" si="80">IF($A29&lt;&gt;"",BA29,"")</f>
        <v/>
      </c>
      <c r="BB30" s="109" t="str">
        <f t="shared" si="22"/>
        <v/>
      </c>
      <c r="BC30" s="93">
        <f t="shared" si="48"/>
        <v>0</v>
      </c>
      <c r="BD30" s="82">
        <f t="shared" si="49"/>
        <v>0</v>
      </c>
      <c r="BE30" s="13">
        <f t="shared" si="15"/>
        <v>0</v>
      </c>
      <c r="BF30" s="11">
        <f t="shared" si="16"/>
        <v>0</v>
      </c>
      <c r="BG30" s="77">
        <f t="shared" si="17"/>
        <v>0</v>
      </c>
      <c r="BH30" s="77">
        <f t="shared" si="18"/>
        <v>0</v>
      </c>
      <c r="BI30" s="77">
        <f t="shared" si="23"/>
        <v>0</v>
      </c>
      <c r="BJ30" s="30" t="str">
        <f t="shared" si="24"/>
        <v/>
      </c>
      <c r="BK30" s="30" t="str">
        <f t="shared" si="25"/>
        <v/>
      </c>
      <c r="BL30" s="30" t="str">
        <f t="shared" si="26"/>
        <v/>
      </c>
      <c r="BM30" s="30" t="str">
        <f t="shared" si="27"/>
        <v/>
      </c>
      <c r="BN30" s="30" t="str">
        <f t="shared" si="28"/>
        <v/>
      </c>
      <c r="BO30" s="30" t="str">
        <f t="shared" si="29"/>
        <v/>
      </c>
      <c r="BP30" s="4"/>
      <c r="BS30"/>
      <c r="BT30"/>
      <c r="BU30"/>
      <c r="BV30"/>
      <c r="BW30" s="49"/>
      <c r="BX30" s="50"/>
      <c r="BY30" s="69"/>
      <c r="BZ30" s="69"/>
      <c r="CA30" s="69"/>
      <c r="CB30" s="69"/>
      <c r="CC30" s="29"/>
      <c r="CD30" s="29"/>
      <c r="CE30" s="29"/>
      <c r="CF30" s="29"/>
      <c r="CG30" s="5"/>
      <c r="CH30" s="5"/>
      <c r="CI30"/>
      <c r="CJ30"/>
      <c r="CK30" s="7"/>
      <c r="CL30"/>
      <c r="CM30"/>
      <c r="CN30"/>
      <c r="CO30"/>
      <c r="CP30"/>
      <c r="CQ30"/>
      <c r="CR30" s="10">
        <f t="shared" ca="1" si="3"/>
        <v>8</v>
      </c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</row>
    <row r="31" spans="1:128" s="16" customFormat="1" x14ac:dyDescent="0.2">
      <c r="A31" s="114"/>
      <c r="B31" s="93" t="str">
        <f t="shared" si="0"/>
        <v/>
      </c>
      <c r="C31" s="7" t="str">
        <f t="shared" si="4"/>
        <v/>
      </c>
      <c r="D31" s="92">
        <f t="shared" si="5"/>
        <v>0</v>
      </c>
      <c r="E31" s="7" t="str">
        <f t="shared" si="6"/>
        <v/>
      </c>
      <c r="F31" s="89"/>
      <c r="G31" s="100"/>
      <c r="H31" s="100"/>
      <c r="I31" s="100"/>
      <c r="J31" s="100"/>
      <c r="K31" s="100"/>
      <c r="L31" s="100"/>
      <c r="M31" s="100"/>
      <c r="N31" s="100"/>
      <c r="O31" s="89"/>
      <c r="P31" s="100"/>
      <c r="Q31" s="100"/>
      <c r="R31" s="100"/>
      <c r="S31" s="100"/>
      <c r="T31" s="100"/>
      <c r="U31" s="100"/>
      <c r="V31" s="100"/>
      <c r="W31" s="100"/>
      <c r="X31" s="89" t="str">
        <f t="shared" si="7"/>
        <v/>
      </c>
      <c r="Y31" s="100">
        <f t="shared" si="33"/>
        <v>0</v>
      </c>
      <c r="Z31" s="100">
        <f t="shared" si="34"/>
        <v>0</v>
      </c>
      <c r="AA31" s="100">
        <f t="shared" si="35"/>
        <v>0</v>
      </c>
      <c r="AB31" s="100">
        <f>IF($Y31&gt;$Z31,$Y31-$Z31+AB30,AB30)</f>
        <v>0</v>
      </c>
      <c r="AC31" s="100">
        <f>IF($Z31&gt;$Y31,$Z31-$Y31+AC30,AC30)</f>
        <v>0</v>
      </c>
      <c r="AD31" s="107" t="str">
        <f t="shared" si="60"/>
        <v/>
      </c>
      <c r="AE31" s="60" t="str">
        <f t="shared" ref="AE31" si="81">IF($A30&lt;&gt;"",AE30,"")</f>
        <v/>
      </c>
      <c r="AF31" s="109" t="str">
        <f t="shared" si="19"/>
        <v/>
      </c>
      <c r="AG31" s="93">
        <f t="shared" si="8"/>
        <v>0</v>
      </c>
      <c r="AH31" s="82">
        <f t="shared" si="20"/>
        <v>0</v>
      </c>
      <c r="AI31" s="89" t="str">
        <f t="shared" si="10"/>
        <v/>
      </c>
      <c r="AJ31" s="100">
        <f t="shared" si="36"/>
        <v>0</v>
      </c>
      <c r="AK31" s="100">
        <f t="shared" si="37"/>
        <v>0</v>
      </c>
      <c r="AL31" s="100">
        <f t="shared" si="38"/>
        <v>0</v>
      </c>
      <c r="AM31" s="100" t="str">
        <f t="shared" si="39"/>
        <v/>
      </c>
      <c r="AN31" s="100" t="str">
        <f t="shared" si="40"/>
        <v/>
      </c>
      <c r="AO31" s="107" t="str">
        <f t="shared" si="62"/>
        <v/>
      </c>
      <c r="AP31" s="60" t="str">
        <f t="shared" ref="AP31" si="82">IF($A30&lt;&gt;"",AP30,"")</f>
        <v/>
      </c>
      <c r="AQ31" s="109" t="str">
        <f t="shared" si="21"/>
        <v/>
      </c>
      <c r="AR31" s="93">
        <f t="shared" si="41"/>
        <v>0</v>
      </c>
      <c r="AS31" s="82">
        <f t="shared" si="42"/>
        <v>0</v>
      </c>
      <c r="AT31" s="89" t="str">
        <f t="shared" si="13"/>
        <v/>
      </c>
      <c r="AU31" s="100">
        <f t="shared" si="43"/>
        <v>0</v>
      </c>
      <c r="AV31" s="100">
        <f t="shared" si="44"/>
        <v>0</v>
      </c>
      <c r="AW31" s="100">
        <f t="shared" si="45"/>
        <v>0</v>
      </c>
      <c r="AX31" s="100" t="str">
        <f t="shared" si="46"/>
        <v/>
      </c>
      <c r="AY31" s="100" t="str">
        <f t="shared" si="47"/>
        <v/>
      </c>
      <c r="AZ31" s="107" t="str">
        <f t="shared" si="64"/>
        <v/>
      </c>
      <c r="BA31" s="60" t="str">
        <f t="shared" ref="BA31" si="83">IF($A30&lt;&gt;"",BA30,"")</f>
        <v/>
      </c>
      <c r="BB31" s="109" t="str">
        <f t="shared" si="22"/>
        <v/>
      </c>
      <c r="BC31" s="93">
        <f t="shared" si="48"/>
        <v>0</v>
      </c>
      <c r="BD31" s="82">
        <f t="shared" si="49"/>
        <v>0</v>
      </c>
      <c r="BE31" s="13">
        <f t="shared" si="15"/>
        <v>0</v>
      </c>
      <c r="BF31" s="11">
        <f t="shared" si="16"/>
        <v>0</v>
      </c>
      <c r="BG31" s="77">
        <f t="shared" si="17"/>
        <v>0</v>
      </c>
      <c r="BH31" s="77">
        <f t="shared" si="18"/>
        <v>0</v>
      </c>
      <c r="BI31" s="77">
        <f t="shared" si="23"/>
        <v>0</v>
      </c>
      <c r="BJ31" s="30" t="str">
        <f t="shared" si="24"/>
        <v/>
      </c>
      <c r="BK31" s="30" t="str">
        <f t="shared" si="25"/>
        <v/>
      </c>
      <c r="BL31" s="30" t="str">
        <f t="shared" si="26"/>
        <v/>
      </c>
      <c r="BM31" s="30" t="str">
        <f t="shared" si="27"/>
        <v/>
      </c>
      <c r="BN31" s="30" t="str">
        <f t="shared" si="28"/>
        <v/>
      </c>
      <c r="BO31" s="30" t="str">
        <f t="shared" si="29"/>
        <v/>
      </c>
      <c r="BP31" s="4"/>
      <c r="BS31"/>
      <c r="BT31"/>
      <c r="BU31"/>
      <c r="BV31"/>
      <c r="BW31" s="49"/>
      <c r="BX31" s="50"/>
      <c r="BY31" s="29"/>
      <c r="BZ31" s="29"/>
      <c r="CA31" s="29"/>
      <c r="CB31" s="29"/>
      <c r="CC31" s="29"/>
      <c r="CD31" s="29"/>
      <c r="CE31" s="29"/>
      <c r="CF31" s="29"/>
      <c r="CG31" s="5"/>
      <c r="CH31" s="5"/>
      <c r="CI31"/>
      <c r="CJ31"/>
      <c r="CK31" s="7"/>
      <c r="CL31"/>
      <c r="CM31"/>
      <c r="CN31"/>
      <c r="CO31"/>
      <c r="CP31"/>
      <c r="CQ31"/>
      <c r="CR31" s="10">
        <f t="shared" ca="1" si="3"/>
        <v>25</v>
      </c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</row>
    <row r="32" spans="1:128" s="16" customFormat="1" x14ac:dyDescent="0.2">
      <c r="A32" s="114"/>
      <c r="B32" s="93" t="str">
        <f t="shared" si="0"/>
        <v/>
      </c>
      <c r="C32" s="7" t="str">
        <f t="shared" si="4"/>
        <v/>
      </c>
      <c r="D32" s="92">
        <f t="shared" si="5"/>
        <v>0</v>
      </c>
      <c r="E32" s="7" t="str">
        <f t="shared" si="6"/>
        <v/>
      </c>
      <c r="F32" s="89"/>
      <c r="G32" s="100"/>
      <c r="H32" s="100"/>
      <c r="I32" s="100"/>
      <c r="J32" s="100"/>
      <c r="K32" s="100"/>
      <c r="L32" s="100"/>
      <c r="M32" s="100"/>
      <c r="N32" s="100"/>
      <c r="O32" s="89"/>
      <c r="P32" s="100"/>
      <c r="Q32" s="100"/>
      <c r="R32" s="100"/>
      <c r="S32" s="100"/>
      <c r="T32" s="100"/>
      <c r="U32" s="100"/>
      <c r="V32" s="100"/>
      <c r="W32" s="100"/>
      <c r="X32" s="89" t="str">
        <f t="shared" si="7"/>
        <v/>
      </c>
      <c r="Y32" s="100">
        <f t="shared" si="33"/>
        <v>0</v>
      </c>
      <c r="Z32" s="100">
        <f t="shared" si="34"/>
        <v>0</v>
      </c>
      <c r="AA32" s="100">
        <f t="shared" si="35"/>
        <v>0</v>
      </c>
      <c r="AB32" s="100">
        <f>AB31</f>
        <v>0</v>
      </c>
      <c r="AC32" s="100">
        <f>AC31</f>
        <v>0</v>
      </c>
      <c r="AD32" s="107" t="str">
        <f>IF($A31&lt;&gt;"",AA31,"")</f>
        <v/>
      </c>
      <c r="AE32" s="109" t="str">
        <f>IF($A31&lt;&gt;"",IF(Y31&gt;Z31,"L","H"),"")</f>
        <v/>
      </c>
      <c r="AF32" s="109" t="str">
        <f t="shared" si="19"/>
        <v/>
      </c>
      <c r="AG32" s="93">
        <f t="shared" si="8"/>
        <v>0</v>
      </c>
      <c r="AH32" s="82">
        <f t="shared" si="20"/>
        <v>0</v>
      </c>
      <c r="AI32" s="89" t="str">
        <f t="shared" si="10"/>
        <v/>
      </c>
      <c r="AJ32" s="100">
        <f t="shared" si="36"/>
        <v>0</v>
      </c>
      <c r="AK32" s="100">
        <f t="shared" si="37"/>
        <v>0</v>
      </c>
      <c r="AL32" s="100">
        <f t="shared" si="38"/>
        <v>0</v>
      </c>
      <c r="AM32" s="100" t="str">
        <f t="shared" si="39"/>
        <v/>
      </c>
      <c r="AN32" s="100" t="str">
        <f t="shared" si="40"/>
        <v/>
      </c>
      <c r="AO32" s="107" t="str">
        <f>IF($A31&lt;&gt;"",AL31,"")</f>
        <v/>
      </c>
      <c r="AP32" s="109" t="str">
        <f>IF($A31&lt;&gt;"",IF(AM31&lt;&gt;"","O","E"),"")</f>
        <v/>
      </c>
      <c r="AQ32" s="109" t="str">
        <f t="shared" si="21"/>
        <v/>
      </c>
      <c r="AR32" s="93">
        <f t="shared" si="41"/>
        <v>0</v>
      </c>
      <c r="AS32" s="82">
        <f t="shared" si="42"/>
        <v>0</v>
      </c>
      <c r="AT32" s="89" t="str">
        <f t="shared" si="13"/>
        <v/>
      </c>
      <c r="AU32" s="100">
        <f t="shared" si="43"/>
        <v>0</v>
      </c>
      <c r="AV32" s="100">
        <f t="shared" si="44"/>
        <v>0</v>
      </c>
      <c r="AW32" s="100">
        <f t="shared" si="45"/>
        <v>0</v>
      </c>
      <c r="AX32" s="100" t="str">
        <f t="shared" si="46"/>
        <v/>
      </c>
      <c r="AY32" s="100" t="str">
        <f t="shared" si="47"/>
        <v/>
      </c>
      <c r="AZ32" s="107" t="str">
        <f>IF($A31&lt;&gt;"",AW31,"")</f>
        <v/>
      </c>
      <c r="BA32" s="109" t="str">
        <f>IF($A31&lt;&gt;"",IF(AX31&lt;&gt;"","B","R"),"")</f>
        <v/>
      </c>
      <c r="BB32" s="109" t="str">
        <f t="shared" si="22"/>
        <v/>
      </c>
      <c r="BC32" s="93">
        <f t="shared" si="48"/>
        <v>0</v>
      </c>
      <c r="BD32" s="82">
        <f t="shared" si="49"/>
        <v>0</v>
      </c>
      <c r="BE32" s="13">
        <f t="shared" si="15"/>
        <v>0</v>
      </c>
      <c r="BF32" s="11">
        <f t="shared" si="16"/>
        <v>0</v>
      </c>
      <c r="BG32" s="77">
        <f t="shared" si="17"/>
        <v>0</v>
      </c>
      <c r="BH32" s="77">
        <f t="shared" si="18"/>
        <v>0</v>
      </c>
      <c r="BI32" s="77">
        <f t="shared" si="23"/>
        <v>0</v>
      </c>
      <c r="BJ32" s="30" t="str">
        <f t="shared" si="24"/>
        <v/>
      </c>
      <c r="BK32" s="30" t="str">
        <f t="shared" si="25"/>
        <v/>
      </c>
      <c r="BL32" s="30" t="str">
        <f t="shared" si="26"/>
        <v/>
      </c>
      <c r="BM32" s="30" t="str">
        <f t="shared" si="27"/>
        <v/>
      </c>
      <c r="BN32" s="30" t="str">
        <f t="shared" si="28"/>
        <v/>
      </c>
      <c r="BO32" s="30" t="str">
        <f t="shared" si="29"/>
        <v/>
      </c>
      <c r="BP32" s="4"/>
      <c r="BQ32" s="5"/>
      <c r="BR32"/>
      <c r="BS32"/>
      <c r="BT32"/>
      <c r="BU32"/>
      <c r="BV32"/>
      <c r="BW32" s="49"/>
      <c r="BX32" s="50"/>
      <c r="BY32" s="29"/>
      <c r="BZ32" s="29"/>
      <c r="CA32" s="29"/>
      <c r="CB32" s="29"/>
      <c r="CC32" s="29"/>
      <c r="CD32" s="29"/>
      <c r="CE32" s="29"/>
      <c r="CF32" s="29"/>
      <c r="CG32"/>
      <c r="CH32"/>
      <c r="CI32"/>
      <c r="CJ32"/>
      <c r="CK32" s="7"/>
      <c r="CL32"/>
      <c r="CM32"/>
      <c r="CN32"/>
      <c r="CO32"/>
      <c r="CP32"/>
      <c r="CQ32"/>
      <c r="CR32" s="10">
        <f t="shared" ca="1" si="3"/>
        <v>27</v>
      </c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</row>
    <row r="33" spans="1:128" s="16" customFormat="1" x14ac:dyDescent="0.2">
      <c r="A33" s="114"/>
      <c r="B33" s="93" t="str">
        <f t="shared" si="0"/>
        <v/>
      </c>
      <c r="C33" s="7" t="str">
        <f t="shared" si="4"/>
        <v/>
      </c>
      <c r="D33" s="92">
        <f t="shared" si="5"/>
        <v>0</v>
      </c>
      <c r="E33" s="7" t="str">
        <f t="shared" si="6"/>
        <v/>
      </c>
      <c r="F33" s="89"/>
      <c r="G33" s="100"/>
      <c r="H33" s="100"/>
      <c r="I33" s="100"/>
      <c r="J33" s="100"/>
      <c r="K33" s="100"/>
      <c r="L33" s="100"/>
      <c r="M33" s="100"/>
      <c r="N33" s="100"/>
      <c r="O33" s="89"/>
      <c r="P33" s="100"/>
      <c r="Q33" s="100"/>
      <c r="R33" s="100"/>
      <c r="S33" s="100"/>
      <c r="T33" s="100"/>
      <c r="U33" s="100"/>
      <c r="V33" s="100"/>
      <c r="W33" s="100"/>
      <c r="X33" s="89" t="str">
        <f t="shared" si="7"/>
        <v/>
      </c>
      <c r="Y33" s="100">
        <f t="shared" si="33"/>
        <v>0</v>
      </c>
      <c r="Z33" s="100">
        <f t="shared" si="34"/>
        <v>0</v>
      </c>
      <c r="AA33" s="100">
        <f t="shared" si="35"/>
        <v>0</v>
      </c>
      <c r="AB33" s="100">
        <f t="shared" ref="AB33:AB39" si="84">AB32</f>
        <v>0</v>
      </c>
      <c r="AC33" s="100">
        <f t="shared" ref="AC33:AC39" si="85">AC32</f>
        <v>0</v>
      </c>
      <c r="AD33" s="107" t="str">
        <f>IF($A32&lt;&gt;"",AD32,"")</f>
        <v/>
      </c>
      <c r="AE33" s="60" t="str">
        <f>IF($A32&lt;&gt;"",AE32,"")</f>
        <v/>
      </c>
      <c r="AF33" s="109" t="str">
        <f t="shared" si="19"/>
        <v/>
      </c>
      <c r="AG33" s="93">
        <f t="shared" si="8"/>
        <v>0</v>
      </c>
      <c r="AH33" s="82">
        <f t="shared" si="20"/>
        <v>0</v>
      </c>
      <c r="AI33" s="89" t="str">
        <f t="shared" si="10"/>
        <v/>
      </c>
      <c r="AJ33" s="100">
        <f t="shared" si="36"/>
        <v>0</v>
      </c>
      <c r="AK33" s="100">
        <f t="shared" si="37"/>
        <v>0</v>
      </c>
      <c r="AL33" s="100">
        <f t="shared" si="38"/>
        <v>0</v>
      </c>
      <c r="AM33" s="100" t="str">
        <f t="shared" si="39"/>
        <v/>
      </c>
      <c r="AN33" s="100" t="str">
        <f t="shared" si="40"/>
        <v/>
      </c>
      <c r="AO33" s="107" t="str">
        <f>IF($A32&lt;&gt;"",AO32,"")</f>
        <v/>
      </c>
      <c r="AP33" s="60" t="str">
        <f>IF($A32&lt;&gt;"",AP32,"")</f>
        <v/>
      </c>
      <c r="AQ33" s="109" t="str">
        <f t="shared" si="21"/>
        <v/>
      </c>
      <c r="AR33" s="93">
        <f t="shared" si="41"/>
        <v>0</v>
      </c>
      <c r="AS33" s="82">
        <f t="shared" si="42"/>
        <v>0</v>
      </c>
      <c r="AT33" s="89" t="str">
        <f t="shared" si="13"/>
        <v/>
      </c>
      <c r="AU33" s="100">
        <f t="shared" si="43"/>
        <v>0</v>
      </c>
      <c r="AV33" s="100">
        <f t="shared" si="44"/>
        <v>0</v>
      </c>
      <c r="AW33" s="100">
        <f t="shared" si="45"/>
        <v>0</v>
      </c>
      <c r="AX33" s="100" t="str">
        <f t="shared" si="46"/>
        <v/>
      </c>
      <c r="AY33" s="100" t="str">
        <f t="shared" si="47"/>
        <v/>
      </c>
      <c r="AZ33" s="107" t="str">
        <f>IF($A32&lt;&gt;"",AZ32,"")</f>
        <v/>
      </c>
      <c r="BA33" s="60" t="str">
        <f>IF($A32&lt;&gt;"",BA32,"")</f>
        <v/>
      </c>
      <c r="BB33" s="109" t="str">
        <f t="shared" si="22"/>
        <v/>
      </c>
      <c r="BC33" s="93">
        <f t="shared" si="48"/>
        <v>0</v>
      </c>
      <c r="BD33" s="82">
        <f t="shared" si="49"/>
        <v>0</v>
      </c>
      <c r="BE33" s="13">
        <f t="shared" si="15"/>
        <v>0</v>
      </c>
      <c r="BF33" s="11">
        <f t="shared" si="16"/>
        <v>0</v>
      </c>
      <c r="BG33" s="77">
        <f t="shared" si="17"/>
        <v>0</v>
      </c>
      <c r="BH33" s="77">
        <f t="shared" si="18"/>
        <v>0</v>
      </c>
      <c r="BI33" s="77">
        <f t="shared" si="23"/>
        <v>0</v>
      </c>
      <c r="BJ33" s="30" t="str">
        <f t="shared" si="24"/>
        <v/>
      </c>
      <c r="BK33" s="30" t="str">
        <f t="shared" si="25"/>
        <v/>
      </c>
      <c r="BL33" s="30" t="str">
        <f t="shared" si="26"/>
        <v/>
      </c>
      <c r="BM33" s="30" t="str">
        <f t="shared" si="27"/>
        <v/>
      </c>
      <c r="BN33" s="30" t="str">
        <f t="shared" si="28"/>
        <v/>
      </c>
      <c r="BO33" s="30" t="str">
        <f t="shared" si="29"/>
        <v/>
      </c>
      <c r="BP33" s="4"/>
      <c r="BQ33" s="5"/>
      <c r="BR33"/>
      <c r="BS33"/>
      <c r="BT33"/>
      <c r="BU33"/>
      <c r="BV33"/>
      <c r="BW33" s="1"/>
      <c r="BX33" s="63"/>
      <c r="BY33"/>
      <c r="BZ33"/>
      <c r="CA33"/>
      <c r="CB33"/>
      <c r="CC33"/>
      <c r="CD33"/>
      <c r="CE33"/>
      <c r="CF33"/>
      <c r="CG33"/>
      <c r="CH33"/>
      <c r="CI33"/>
      <c r="CJ33"/>
      <c r="CK33" s="7"/>
      <c r="CL33"/>
      <c r="CM33"/>
      <c r="CN33"/>
      <c r="CO33"/>
      <c r="CP33"/>
      <c r="CQ33"/>
      <c r="CR33" s="10">
        <f t="shared" ca="1" si="3"/>
        <v>10</v>
      </c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</row>
    <row r="34" spans="1:128" s="16" customFormat="1" x14ac:dyDescent="0.2">
      <c r="A34" s="114"/>
      <c r="B34" s="93" t="str">
        <f t="shared" si="0"/>
        <v/>
      </c>
      <c r="C34" s="7" t="str">
        <f t="shared" si="4"/>
        <v/>
      </c>
      <c r="D34" s="92">
        <f t="shared" si="5"/>
        <v>0</v>
      </c>
      <c r="E34" s="7" t="str">
        <f t="shared" si="6"/>
        <v/>
      </c>
      <c r="F34" s="89"/>
      <c r="G34" s="100"/>
      <c r="H34" s="100"/>
      <c r="I34" s="100"/>
      <c r="J34" s="100"/>
      <c r="K34" s="100"/>
      <c r="L34" s="100"/>
      <c r="M34" s="100"/>
      <c r="N34" s="100"/>
      <c r="O34" s="89"/>
      <c r="P34" s="100"/>
      <c r="Q34" s="100"/>
      <c r="R34" s="100"/>
      <c r="S34" s="100"/>
      <c r="T34" s="100"/>
      <c r="U34" s="100"/>
      <c r="V34" s="100"/>
      <c r="W34" s="100"/>
      <c r="X34" s="89" t="str">
        <f t="shared" si="7"/>
        <v/>
      </c>
      <c r="Y34" s="100">
        <f t="shared" si="33"/>
        <v>0</v>
      </c>
      <c r="Z34" s="100">
        <f t="shared" si="34"/>
        <v>0</v>
      </c>
      <c r="AA34" s="100">
        <f t="shared" si="35"/>
        <v>0</v>
      </c>
      <c r="AB34" s="100">
        <f t="shared" si="84"/>
        <v>0</v>
      </c>
      <c r="AC34" s="100">
        <f t="shared" si="85"/>
        <v>0</v>
      </c>
      <c r="AD34" s="107" t="str">
        <f t="shared" ref="AD34:AD40" si="86">IF($A33&lt;&gt;"",AD33,"")</f>
        <v/>
      </c>
      <c r="AE34" s="60" t="str">
        <f t="shared" ref="AE34:AE40" si="87">IF($A33&lt;&gt;"",AE33,"")</f>
        <v/>
      </c>
      <c r="AF34" s="109" t="str">
        <f t="shared" si="19"/>
        <v/>
      </c>
      <c r="AG34" s="93">
        <f t="shared" si="8"/>
        <v>0</v>
      </c>
      <c r="AH34" s="82">
        <f t="shared" si="20"/>
        <v>0</v>
      </c>
      <c r="AI34" s="89" t="str">
        <f t="shared" si="10"/>
        <v/>
      </c>
      <c r="AJ34" s="100">
        <f t="shared" si="36"/>
        <v>0</v>
      </c>
      <c r="AK34" s="100">
        <f t="shared" si="37"/>
        <v>0</v>
      </c>
      <c r="AL34" s="100">
        <f t="shared" si="38"/>
        <v>0</v>
      </c>
      <c r="AM34" s="100" t="str">
        <f t="shared" si="39"/>
        <v/>
      </c>
      <c r="AN34" s="100" t="str">
        <f t="shared" si="40"/>
        <v/>
      </c>
      <c r="AO34" s="107" t="str">
        <f t="shared" ref="AO34:AO40" si="88">IF($A33&lt;&gt;"",AO33,"")</f>
        <v/>
      </c>
      <c r="AP34" s="60" t="str">
        <f t="shared" ref="AP34" si="89">IF($A33&lt;&gt;"",AP33,"")</f>
        <v/>
      </c>
      <c r="AQ34" s="109" t="str">
        <f t="shared" si="21"/>
        <v/>
      </c>
      <c r="AR34" s="93">
        <f t="shared" si="41"/>
        <v>0</v>
      </c>
      <c r="AS34" s="82">
        <f t="shared" si="42"/>
        <v>0</v>
      </c>
      <c r="AT34" s="89" t="str">
        <f t="shared" si="13"/>
        <v/>
      </c>
      <c r="AU34" s="100">
        <f t="shared" si="43"/>
        <v>0</v>
      </c>
      <c r="AV34" s="100">
        <f t="shared" si="44"/>
        <v>0</v>
      </c>
      <c r="AW34" s="100">
        <f t="shared" si="45"/>
        <v>0</v>
      </c>
      <c r="AX34" s="100" t="str">
        <f t="shared" si="46"/>
        <v/>
      </c>
      <c r="AY34" s="100" t="str">
        <f t="shared" si="47"/>
        <v/>
      </c>
      <c r="AZ34" s="107" t="str">
        <f t="shared" ref="AZ34:AZ40" si="90">IF($A33&lt;&gt;"",AZ33,"")</f>
        <v/>
      </c>
      <c r="BA34" s="60" t="str">
        <f t="shared" ref="BA34" si="91">IF($A33&lt;&gt;"",BA33,"")</f>
        <v/>
      </c>
      <c r="BB34" s="109" t="str">
        <f t="shared" si="22"/>
        <v/>
      </c>
      <c r="BC34" s="93">
        <f t="shared" si="48"/>
        <v>0</v>
      </c>
      <c r="BD34" s="82">
        <f t="shared" si="49"/>
        <v>0</v>
      </c>
      <c r="BE34" s="13">
        <f t="shared" si="15"/>
        <v>0</v>
      </c>
      <c r="BF34" s="11">
        <f t="shared" si="16"/>
        <v>0</v>
      </c>
      <c r="BG34" s="77">
        <f t="shared" si="17"/>
        <v>0</v>
      </c>
      <c r="BH34" s="77">
        <f t="shared" si="18"/>
        <v>0</v>
      </c>
      <c r="BI34" s="77">
        <f t="shared" si="23"/>
        <v>0</v>
      </c>
      <c r="BJ34" s="30" t="str">
        <f t="shared" si="24"/>
        <v/>
      </c>
      <c r="BK34" s="30" t="str">
        <f t="shared" si="25"/>
        <v/>
      </c>
      <c r="BL34" s="30" t="str">
        <f t="shared" si="26"/>
        <v/>
      </c>
      <c r="BM34" s="30" t="str">
        <f t="shared" si="27"/>
        <v/>
      </c>
      <c r="BN34" s="30" t="str">
        <f t="shared" si="28"/>
        <v/>
      </c>
      <c r="BO34" s="30" t="str">
        <f t="shared" si="29"/>
        <v/>
      </c>
      <c r="BP34" s="4"/>
      <c r="BQ34" s="5"/>
      <c r="BR34"/>
      <c r="BS34"/>
      <c r="BT34"/>
      <c r="BU34"/>
      <c r="BV34"/>
      <c r="BW34" s="1"/>
      <c r="BX34" s="7"/>
      <c r="BY34"/>
      <c r="BZ34"/>
      <c r="CA34"/>
      <c r="CB34"/>
      <c r="CC34"/>
      <c r="CD34"/>
      <c r="CE34"/>
      <c r="CF34"/>
      <c r="CG34"/>
      <c r="CH34"/>
      <c r="CI34"/>
      <c r="CJ34"/>
      <c r="CK34" s="7"/>
      <c r="CL34"/>
      <c r="CM34"/>
      <c r="CN34"/>
      <c r="CO34"/>
      <c r="CP34"/>
      <c r="CQ34"/>
      <c r="CR34" s="10">
        <f t="shared" ca="1" si="3"/>
        <v>0</v>
      </c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</row>
    <row r="35" spans="1:128" s="16" customFormat="1" x14ac:dyDescent="0.2">
      <c r="A35" s="114"/>
      <c r="B35" s="93" t="str">
        <f t="shared" si="0"/>
        <v/>
      </c>
      <c r="C35" s="7" t="str">
        <f t="shared" si="4"/>
        <v/>
      </c>
      <c r="D35" s="92">
        <f t="shared" si="5"/>
        <v>0</v>
      </c>
      <c r="E35" s="7" t="str">
        <f t="shared" si="6"/>
        <v/>
      </c>
      <c r="F35" s="89"/>
      <c r="G35" s="100"/>
      <c r="H35" s="100"/>
      <c r="I35" s="100"/>
      <c r="J35" s="100"/>
      <c r="K35" s="100"/>
      <c r="L35" s="100"/>
      <c r="M35" s="100"/>
      <c r="N35" s="100"/>
      <c r="O35" s="89"/>
      <c r="P35" s="100"/>
      <c r="Q35" s="100"/>
      <c r="R35" s="100"/>
      <c r="S35" s="100"/>
      <c r="T35" s="100"/>
      <c r="U35" s="100"/>
      <c r="V35" s="100"/>
      <c r="W35" s="100"/>
      <c r="X35" s="89" t="str">
        <f t="shared" si="7"/>
        <v/>
      </c>
      <c r="Y35" s="100">
        <f t="shared" si="33"/>
        <v>0</v>
      </c>
      <c r="Z35" s="100">
        <f t="shared" si="34"/>
        <v>0</v>
      </c>
      <c r="AA35" s="100">
        <f t="shared" si="35"/>
        <v>0</v>
      </c>
      <c r="AB35" s="100">
        <f t="shared" si="84"/>
        <v>0</v>
      </c>
      <c r="AC35" s="100">
        <f t="shared" si="85"/>
        <v>0</v>
      </c>
      <c r="AD35" s="107" t="str">
        <f t="shared" si="86"/>
        <v/>
      </c>
      <c r="AE35" s="60" t="str">
        <f t="shared" si="87"/>
        <v/>
      </c>
      <c r="AF35" s="109" t="str">
        <f t="shared" si="19"/>
        <v/>
      </c>
      <c r="AG35" s="93">
        <f t="shared" si="8"/>
        <v>0</v>
      </c>
      <c r="AH35" s="82">
        <f t="shared" si="20"/>
        <v>0</v>
      </c>
      <c r="AI35" s="89" t="str">
        <f t="shared" si="10"/>
        <v/>
      </c>
      <c r="AJ35" s="100">
        <f t="shared" si="36"/>
        <v>0</v>
      </c>
      <c r="AK35" s="100">
        <f t="shared" si="37"/>
        <v>0</v>
      </c>
      <c r="AL35" s="100">
        <f t="shared" si="38"/>
        <v>0</v>
      </c>
      <c r="AM35" s="100" t="str">
        <f t="shared" si="39"/>
        <v/>
      </c>
      <c r="AN35" s="100" t="str">
        <f t="shared" si="40"/>
        <v/>
      </c>
      <c r="AO35" s="107" t="str">
        <f t="shared" si="88"/>
        <v/>
      </c>
      <c r="AP35" s="60" t="str">
        <f t="shared" ref="AP35" si="92">IF($A34&lt;&gt;"",AP34,"")</f>
        <v/>
      </c>
      <c r="AQ35" s="109" t="str">
        <f t="shared" si="21"/>
        <v/>
      </c>
      <c r="AR35" s="93">
        <f t="shared" si="41"/>
        <v>0</v>
      </c>
      <c r="AS35" s="82">
        <f t="shared" si="42"/>
        <v>0</v>
      </c>
      <c r="AT35" s="89" t="str">
        <f t="shared" si="13"/>
        <v/>
      </c>
      <c r="AU35" s="100">
        <f t="shared" si="43"/>
        <v>0</v>
      </c>
      <c r="AV35" s="100">
        <f t="shared" si="44"/>
        <v>0</v>
      </c>
      <c r="AW35" s="100">
        <f t="shared" si="45"/>
        <v>0</v>
      </c>
      <c r="AX35" s="100" t="str">
        <f t="shared" si="46"/>
        <v/>
      </c>
      <c r="AY35" s="100" t="str">
        <f t="shared" si="47"/>
        <v/>
      </c>
      <c r="AZ35" s="107" t="str">
        <f t="shared" si="90"/>
        <v/>
      </c>
      <c r="BA35" s="60" t="str">
        <f t="shared" ref="BA35" si="93">IF($A34&lt;&gt;"",BA34,"")</f>
        <v/>
      </c>
      <c r="BB35" s="109" t="str">
        <f t="shared" si="22"/>
        <v/>
      </c>
      <c r="BC35" s="93">
        <f t="shared" si="48"/>
        <v>0</v>
      </c>
      <c r="BD35" s="82">
        <f t="shared" si="49"/>
        <v>0</v>
      </c>
      <c r="BE35" s="13">
        <f t="shared" si="15"/>
        <v>0</v>
      </c>
      <c r="BF35" s="11">
        <f t="shared" si="16"/>
        <v>0</v>
      </c>
      <c r="BG35" s="77">
        <f t="shared" si="17"/>
        <v>0</v>
      </c>
      <c r="BH35" s="77">
        <f t="shared" si="18"/>
        <v>0</v>
      </c>
      <c r="BI35" s="77">
        <f t="shared" si="23"/>
        <v>0</v>
      </c>
      <c r="BJ35" s="30" t="str">
        <f t="shared" si="24"/>
        <v/>
      </c>
      <c r="BK35" s="30" t="str">
        <f t="shared" si="25"/>
        <v/>
      </c>
      <c r="BL35" s="30" t="str">
        <f t="shared" si="26"/>
        <v/>
      </c>
      <c r="BM35" s="30" t="str">
        <f t="shared" si="27"/>
        <v/>
      </c>
      <c r="BN35" s="30" t="str">
        <f t="shared" si="28"/>
        <v/>
      </c>
      <c r="BO35" s="30" t="str">
        <f t="shared" si="29"/>
        <v/>
      </c>
      <c r="BP35" s="4"/>
      <c r="BQ35" s="5"/>
      <c r="BR35"/>
      <c r="BS35"/>
      <c r="BT35"/>
      <c r="BU35"/>
      <c r="BV35"/>
      <c r="BW35" s="1"/>
      <c r="BX35" s="7"/>
      <c r="BY35"/>
      <c r="BZ35"/>
      <c r="CA35"/>
      <c r="CB35"/>
      <c r="CC35"/>
      <c r="CD35"/>
      <c r="CE35"/>
      <c r="CF35"/>
      <c r="CG35"/>
      <c r="CH35"/>
      <c r="CI35"/>
      <c r="CJ35"/>
      <c r="CK35" s="7"/>
      <c r="CL35"/>
      <c r="CM35"/>
      <c r="CN35"/>
      <c r="CO35"/>
      <c r="CP35"/>
      <c r="CQ35"/>
      <c r="CR35" s="10">
        <f t="shared" ca="1" si="3"/>
        <v>8</v>
      </c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</row>
    <row r="36" spans="1:128" s="16" customFormat="1" x14ac:dyDescent="0.2">
      <c r="A36" s="114"/>
      <c r="B36" s="93" t="str">
        <f t="shared" si="0"/>
        <v/>
      </c>
      <c r="C36" s="7" t="str">
        <f t="shared" si="4"/>
        <v/>
      </c>
      <c r="D36" s="92">
        <f t="shared" si="5"/>
        <v>0</v>
      </c>
      <c r="E36" s="7" t="str">
        <f t="shared" si="6"/>
        <v/>
      </c>
      <c r="F36" s="89"/>
      <c r="G36" s="100"/>
      <c r="H36" s="100"/>
      <c r="I36" s="100"/>
      <c r="J36" s="100"/>
      <c r="K36" s="100"/>
      <c r="L36" s="100"/>
      <c r="M36" s="100"/>
      <c r="N36" s="100"/>
      <c r="O36" s="89"/>
      <c r="P36" s="100"/>
      <c r="Q36" s="100"/>
      <c r="R36" s="100"/>
      <c r="S36" s="100"/>
      <c r="T36" s="100"/>
      <c r="U36" s="100"/>
      <c r="V36" s="100"/>
      <c r="W36" s="100"/>
      <c r="X36" s="89" t="str">
        <f t="shared" si="7"/>
        <v/>
      </c>
      <c r="Y36" s="100">
        <f t="shared" si="33"/>
        <v>0</v>
      </c>
      <c r="Z36" s="100">
        <f t="shared" si="34"/>
        <v>0</v>
      </c>
      <c r="AA36" s="100">
        <f t="shared" si="35"/>
        <v>0</v>
      </c>
      <c r="AB36" s="100">
        <f t="shared" si="84"/>
        <v>0</v>
      </c>
      <c r="AC36" s="100">
        <f t="shared" si="85"/>
        <v>0</v>
      </c>
      <c r="AD36" s="107" t="str">
        <f t="shared" si="86"/>
        <v/>
      </c>
      <c r="AE36" s="60" t="str">
        <f t="shared" si="87"/>
        <v/>
      </c>
      <c r="AF36" s="109" t="str">
        <f t="shared" si="19"/>
        <v/>
      </c>
      <c r="AG36" s="93">
        <f t="shared" si="8"/>
        <v>0</v>
      </c>
      <c r="AH36" s="82">
        <f t="shared" si="20"/>
        <v>0</v>
      </c>
      <c r="AI36" s="89" t="str">
        <f t="shared" si="10"/>
        <v/>
      </c>
      <c r="AJ36" s="100">
        <f t="shared" si="36"/>
        <v>0</v>
      </c>
      <c r="AK36" s="100">
        <f t="shared" si="37"/>
        <v>0</v>
      </c>
      <c r="AL36" s="100">
        <f t="shared" si="38"/>
        <v>0</v>
      </c>
      <c r="AM36" s="100" t="str">
        <f t="shared" si="39"/>
        <v/>
      </c>
      <c r="AN36" s="100" t="str">
        <f t="shared" si="40"/>
        <v/>
      </c>
      <c r="AO36" s="107" t="str">
        <f t="shared" si="88"/>
        <v/>
      </c>
      <c r="AP36" s="60" t="str">
        <f t="shared" ref="AP36" si="94">IF($A35&lt;&gt;"",AP35,"")</f>
        <v/>
      </c>
      <c r="AQ36" s="109" t="str">
        <f t="shared" si="21"/>
        <v/>
      </c>
      <c r="AR36" s="93">
        <f t="shared" si="41"/>
        <v>0</v>
      </c>
      <c r="AS36" s="82">
        <f t="shared" si="42"/>
        <v>0</v>
      </c>
      <c r="AT36" s="89" t="str">
        <f t="shared" si="13"/>
        <v/>
      </c>
      <c r="AU36" s="100">
        <f t="shared" si="43"/>
        <v>0</v>
      </c>
      <c r="AV36" s="100">
        <f t="shared" si="44"/>
        <v>0</v>
      </c>
      <c r="AW36" s="100">
        <f t="shared" si="45"/>
        <v>0</v>
      </c>
      <c r="AX36" s="100" t="str">
        <f t="shared" si="46"/>
        <v/>
      </c>
      <c r="AY36" s="100" t="str">
        <f t="shared" si="47"/>
        <v/>
      </c>
      <c r="AZ36" s="107" t="str">
        <f t="shared" si="90"/>
        <v/>
      </c>
      <c r="BA36" s="60" t="str">
        <f t="shared" ref="BA36" si="95">IF($A35&lt;&gt;"",BA35,"")</f>
        <v/>
      </c>
      <c r="BB36" s="109" t="str">
        <f t="shared" si="22"/>
        <v/>
      </c>
      <c r="BC36" s="93">
        <f t="shared" si="48"/>
        <v>0</v>
      </c>
      <c r="BD36" s="82">
        <f t="shared" si="49"/>
        <v>0</v>
      </c>
      <c r="BE36" s="13">
        <f t="shared" si="15"/>
        <v>0</v>
      </c>
      <c r="BF36" s="11">
        <f t="shared" si="16"/>
        <v>0</v>
      </c>
      <c r="BG36" s="77">
        <f t="shared" si="17"/>
        <v>0</v>
      </c>
      <c r="BH36" s="77">
        <f t="shared" si="18"/>
        <v>0</v>
      </c>
      <c r="BI36" s="77">
        <f t="shared" si="23"/>
        <v>0</v>
      </c>
      <c r="BJ36" s="30" t="str">
        <f t="shared" si="24"/>
        <v/>
      </c>
      <c r="BK36" s="30" t="str">
        <f t="shared" si="25"/>
        <v/>
      </c>
      <c r="BL36" s="30" t="str">
        <f t="shared" si="26"/>
        <v/>
      </c>
      <c r="BM36" s="30" t="str">
        <f t="shared" si="27"/>
        <v/>
      </c>
      <c r="BN36" s="30" t="str">
        <f t="shared" si="28"/>
        <v/>
      </c>
      <c r="BO36" s="30" t="str">
        <f t="shared" si="29"/>
        <v/>
      </c>
      <c r="BP36" s="4"/>
      <c r="BQ36" s="5"/>
      <c r="BR36"/>
      <c r="BS36"/>
      <c r="BT36"/>
      <c r="BU36"/>
      <c r="BV36"/>
      <c r="BW36" s="1"/>
      <c r="BX36" s="7"/>
      <c r="BY36"/>
      <c r="BZ36"/>
      <c r="CA36"/>
      <c r="CB36"/>
      <c r="CC36"/>
      <c r="CD36"/>
      <c r="CE36"/>
      <c r="CF36"/>
      <c r="CG36"/>
      <c r="CH36"/>
      <c r="CI36"/>
      <c r="CJ36"/>
      <c r="CK36" s="7"/>
      <c r="CL36"/>
      <c r="CM36"/>
      <c r="CN36"/>
      <c r="CO36"/>
      <c r="CP36"/>
      <c r="CQ36"/>
      <c r="CR36" s="10">
        <f t="shared" ca="1" si="3"/>
        <v>27</v>
      </c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</row>
    <row r="37" spans="1:128" s="16" customFormat="1" x14ac:dyDescent="0.2">
      <c r="A37" s="114"/>
      <c r="B37" s="93" t="str">
        <f t="shared" si="0"/>
        <v/>
      </c>
      <c r="C37" s="7" t="str">
        <f t="shared" si="4"/>
        <v/>
      </c>
      <c r="D37" s="92">
        <f t="shared" si="5"/>
        <v>0</v>
      </c>
      <c r="E37" s="7" t="str">
        <f t="shared" si="6"/>
        <v/>
      </c>
      <c r="F37" s="89"/>
      <c r="G37" s="100"/>
      <c r="H37" s="100"/>
      <c r="I37" s="100"/>
      <c r="J37" s="100"/>
      <c r="K37" s="100"/>
      <c r="L37" s="100"/>
      <c r="M37" s="100"/>
      <c r="N37" s="100"/>
      <c r="O37" s="89"/>
      <c r="P37" s="100"/>
      <c r="Q37" s="100"/>
      <c r="R37" s="100"/>
      <c r="S37" s="100"/>
      <c r="T37" s="100"/>
      <c r="U37" s="100"/>
      <c r="V37" s="100"/>
      <c r="W37" s="100"/>
      <c r="X37" s="89" t="str">
        <f t="shared" si="7"/>
        <v/>
      </c>
      <c r="Y37" s="100">
        <f t="shared" si="33"/>
        <v>0</v>
      </c>
      <c r="Z37" s="100">
        <f t="shared" si="34"/>
        <v>0</v>
      </c>
      <c r="AA37" s="100">
        <f t="shared" si="35"/>
        <v>0</v>
      </c>
      <c r="AB37" s="100">
        <f t="shared" si="84"/>
        <v>0</v>
      </c>
      <c r="AC37" s="100">
        <f t="shared" si="85"/>
        <v>0</v>
      </c>
      <c r="AD37" s="107" t="str">
        <f t="shared" si="86"/>
        <v/>
      </c>
      <c r="AE37" s="60" t="str">
        <f t="shared" si="87"/>
        <v/>
      </c>
      <c r="AF37" s="109" t="str">
        <f t="shared" si="19"/>
        <v/>
      </c>
      <c r="AG37" s="93">
        <f t="shared" si="8"/>
        <v>0</v>
      </c>
      <c r="AH37" s="82">
        <f t="shared" si="20"/>
        <v>0</v>
      </c>
      <c r="AI37" s="89" t="str">
        <f t="shared" si="10"/>
        <v/>
      </c>
      <c r="AJ37" s="100">
        <f t="shared" si="36"/>
        <v>0</v>
      </c>
      <c r="AK37" s="100">
        <f t="shared" si="37"/>
        <v>0</v>
      </c>
      <c r="AL37" s="100">
        <f t="shared" si="38"/>
        <v>0</v>
      </c>
      <c r="AM37" s="100" t="str">
        <f t="shared" si="39"/>
        <v/>
      </c>
      <c r="AN37" s="100" t="str">
        <f t="shared" si="40"/>
        <v/>
      </c>
      <c r="AO37" s="107" t="str">
        <f t="shared" si="88"/>
        <v/>
      </c>
      <c r="AP37" s="60" t="str">
        <f t="shared" ref="AP37" si="96">IF($A36&lt;&gt;"",AP36,"")</f>
        <v/>
      </c>
      <c r="AQ37" s="109" t="str">
        <f t="shared" si="21"/>
        <v/>
      </c>
      <c r="AR37" s="93">
        <f t="shared" si="41"/>
        <v>0</v>
      </c>
      <c r="AS37" s="82">
        <f t="shared" si="42"/>
        <v>0</v>
      </c>
      <c r="AT37" s="89" t="str">
        <f t="shared" si="13"/>
        <v/>
      </c>
      <c r="AU37" s="100">
        <f t="shared" si="43"/>
        <v>0</v>
      </c>
      <c r="AV37" s="100">
        <f t="shared" si="44"/>
        <v>0</v>
      </c>
      <c r="AW37" s="100">
        <f t="shared" si="45"/>
        <v>0</v>
      </c>
      <c r="AX37" s="100" t="str">
        <f t="shared" si="46"/>
        <v/>
      </c>
      <c r="AY37" s="100" t="str">
        <f t="shared" si="47"/>
        <v/>
      </c>
      <c r="AZ37" s="107" t="str">
        <f t="shared" si="90"/>
        <v/>
      </c>
      <c r="BA37" s="60" t="str">
        <f t="shared" ref="BA37" si="97">IF($A36&lt;&gt;"",BA36,"")</f>
        <v/>
      </c>
      <c r="BB37" s="109" t="str">
        <f t="shared" si="22"/>
        <v/>
      </c>
      <c r="BC37" s="93">
        <f t="shared" si="48"/>
        <v>0</v>
      </c>
      <c r="BD37" s="82">
        <f t="shared" si="49"/>
        <v>0</v>
      </c>
      <c r="BE37" s="13">
        <f t="shared" si="15"/>
        <v>0</v>
      </c>
      <c r="BF37" s="11">
        <f t="shared" si="16"/>
        <v>0</v>
      </c>
      <c r="BG37" s="77">
        <f t="shared" si="17"/>
        <v>0</v>
      </c>
      <c r="BH37" s="77">
        <f t="shared" si="18"/>
        <v>0</v>
      </c>
      <c r="BI37" s="77">
        <f t="shared" si="23"/>
        <v>0</v>
      </c>
      <c r="BJ37" s="30" t="str">
        <f t="shared" si="24"/>
        <v/>
      </c>
      <c r="BK37" s="30" t="str">
        <f t="shared" si="25"/>
        <v/>
      </c>
      <c r="BL37" s="30" t="str">
        <f t="shared" si="26"/>
        <v/>
      </c>
      <c r="BM37" s="30" t="str">
        <f t="shared" si="27"/>
        <v/>
      </c>
      <c r="BN37" s="30" t="str">
        <f t="shared" si="28"/>
        <v/>
      </c>
      <c r="BO37" s="30" t="str">
        <f t="shared" si="29"/>
        <v/>
      </c>
      <c r="BP37" s="4"/>
      <c r="BQ37" s="5"/>
      <c r="BR37"/>
      <c r="BS37"/>
      <c r="BT37"/>
      <c r="BU37"/>
      <c r="BV37"/>
      <c r="BW37" s="45"/>
      <c r="BX37" s="7"/>
      <c r="BY37"/>
      <c r="BZ37"/>
      <c r="CA37"/>
      <c r="CB37"/>
      <c r="CC37"/>
      <c r="CD37"/>
      <c r="CE37"/>
      <c r="CF37"/>
      <c r="CG37"/>
      <c r="CH37"/>
      <c r="CI37"/>
      <c r="CJ37"/>
      <c r="CK37" s="7"/>
      <c r="CL37"/>
      <c r="CM37"/>
      <c r="CN37"/>
      <c r="CO37"/>
      <c r="CP37"/>
      <c r="CQ37"/>
      <c r="CR37" s="10">
        <f t="shared" ca="1" si="3"/>
        <v>29</v>
      </c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</row>
    <row r="38" spans="1:128" s="16" customFormat="1" x14ac:dyDescent="0.2">
      <c r="A38" s="114"/>
      <c r="B38" s="93" t="str">
        <f t="shared" si="0"/>
        <v/>
      </c>
      <c r="C38" s="7" t="str">
        <f t="shared" si="4"/>
        <v/>
      </c>
      <c r="D38" s="92">
        <f t="shared" si="5"/>
        <v>0</v>
      </c>
      <c r="E38" s="7" t="str">
        <f t="shared" si="6"/>
        <v/>
      </c>
      <c r="F38" s="89"/>
      <c r="G38" s="100"/>
      <c r="H38" s="100"/>
      <c r="I38" s="100"/>
      <c r="J38" s="100"/>
      <c r="K38" s="100"/>
      <c r="L38" s="100"/>
      <c r="M38" s="100"/>
      <c r="N38" s="100"/>
      <c r="O38" s="89"/>
      <c r="P38" s="100"/>
      <c r="Q38" s="100"/>
      <c r="R38" s="100"/>
      <c r="S38" s="100"/>
      <c r="T38" s="100"/>
      <c r="U38" s="100"/>
      <c r="V38" s="100"/>
      <c r="W38" s="100"/>
      <c r="X38" s="89" t="str">
        <f t="shared" si="7"/>
        <v/>
      </c>
      <c r="Y38" s="100">
        <f t="shared" si="33"/>
        <v>0</v>
      </c>
      <c r="Z38" s="100">
        <f t="shared" si="34"/>
        <v>0</v>
      </c>
      <c r="AA38" s="100">
        <f t="shared" si="35"/>
        <v>0</v>
      </c>
      <c r="AB38" s="100">
        <f t="shared" si="84"/>
        <v>0</v>
      </c>
      <c r="AC38" s="100">
        <f t="shared" si="85"/>
        <v>0</v>
      </c>
      <c r="AD38" s="107" t="str">
        <f t="shared" si="86"/>
        <v/>
      </c>
      <c r="AE38" s="60" t="str">
        <f t="shared" si="87"/>
        <v/>
      </c>
      <c r="AF38" s="109" t="str">
        <f t="shared" si="19"/>
        <v/>
      </c>
      <c r="AG38" s="93">
        <f t="shared" si="8"/>
        <v>0</v>
      </c>
      <c r="AH38" s="82">
        <f t="shared" ref="AH38:AH69" si="98">IF($A38&lt;&gt;"",AG38+AH37,0)</f>
        <v>0</v>
      </c>
      <c r="AI38" s="89" t="str">
        <f t="shared" si="10"/>
        <v/>
      </c>
      <c r="AJ38" s="100">
        <f t="shared" si="36"/>
        <v>0</v>
      </c>
      <c r="AK38" s="100">
        <f t="shared" si="37"/>
        <v>0</v>
      </c>
      <c r="AL38" s="100">
        <f t="shared" si="38"/>
        <v>0</v>
      </c>
      <c r="AM38" s="100" t="str">
        <f t="shared" si="39"/>
        <v/>
      </c>
      <c r="AN38" s="100" t="str">
        <f t="shared" si="40"/>
        <v/>
      </c>
      <c r="AO38" s="107" t="str">
        <f t="shared" si="88"/>
        <v/>
      </c>
      <c r="AP38" s="60" t="str">
        <f t="shared" ref="AP38" si="99">IF($A37&lt;&gt;"",AP37,"")</f>
        <v/>
      </c>
      <c r="AQ38" s="109" t="str">
        <f t="shared" si="21"/>
        <v/>
      </c>
      <c r="AR38" s="93">
        <f t="shared" si="41"/>
        <v>0</v>
      </c>
      <c r="AS38" s="82">
        <f t="shared" si="42"/>
        <v>0</v>
      </c>
      <c r="AT38" s="89" t="str">
        <f t="shared" si="13"/>
        <v/>
      </c>
      <c r="AU38" s="100">
        <f t="shared" si="43"/>
        <v>0</v>
      </c>
      <c r="AV38" s="100">
        <f t="shared" si="44"/>
        <v>0</v>
      </c>
      <c r="AW38" s="100">
        <f t="shared" si="45"/>
        <v>0</v>
      </c>
      <c r="AX38" s="100" t="str">
        <f t="shared" si="46"/>
        <v/>
      </c>
      <c r="AY38" s="100" t="str">
        <f t="shared" si="47"/>
        <v/>
      </c>
      <c r="AZ38" s="107" t="str">
        <f t="shared" si="90"/>
        <v/>
      </c>
      <c r="BA38" s="60" t="str">
        <f t="shared" ref="BA38" si="100">IF($A37&lt;&gt;"",BA37,"")</f>
        <v/>
      </c>
      <c r="BB38" s="109" t="str">
        <f t="shared" si="22"/>
        <v/>
      </c>
      <c r="BC38" s="93">
        <f t="shared" si="48"/>
        <v>0</v>
      </c>
      <c r="BD38" s="82">
        <f t="shared" si="49"/>
        <v>0</v>
      </c>
      <c r="BE38" s="13">
        <f t="shared" si="15"/>
        <v>0</v>
      </c>
      <c r="BF38" s="11">
        <f t="shared" si="16"/>
        <v>0</v>
      </c>
      <c r="BG38" s="77">
        <f t="shared" si="17"/>
        <v>0</v>
      </c>
      <c r="BH38" s="77">
        <f t="shared" si="18"/>
        <v>0</v>
      </c>
      <c r="BI38" s="77">
        <f t="shared" si="23"/>
        <v>0</v>
      </c>
      <c r="BJ38" s="30" t="str">
        <f t="shared" si="24"/>
        <v/>
      </c>
      <c r="BK38" s="30" t="str">
        <f t="shared" si="25"/>
        <v/>
      </c>
      <c r="BL38" s="30" t="str">
        <f t="shared" si="26"/>
        <v/>
      </c>
      <c r="BM38" s="30" t="str">
        <f t="shared" si="27"/>
        <v/>
      </c>
      <c r="BN38" s="30" t="str">
        <f t="shared" si="28"/>
        <v/>
      </c>
      <c r="BO38" s="30" t="str">
        <f t="shared" si="29"/>
        <v/>
      </c>
      <c r="BP38" s="4"/>
      <c r="BQ38" s="5"/>
      <c r="BR38"/>
      <c r="BS38"/>
      <c r="BT38"/>
      <c r="BU38"/>
      <c r="BV38"/>
      <c r="BW38" s="45"/>
      <c r="BX38" s="7"/>
      <c r="BY38"/>
      <c r="BZ38"/>
      <c r="CA38"/>
      <c r="CB38"/>
      <c r="CC38"/>
      <c r="CD38"/>
      <c r="CE38"/>
      <c r="CF38"/>
      <c r="CG38"/>
      <c r="CH38"/>
      <c r="CI38"/>
      <c r="CJ38"/>
      <c r="CK38" s="7"/>
      <c r="CL38"/>
      <c r="CM38"/>
      <c r="CN38"/>
      <c r="CO38"/>
      <c r="CP38"/>
      <c r="CQ38"/>
      <c r="CR38" s="10">
        <f t="shared" ca="1" si="3"/>
        <v>13</v>
      </c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</row>
    <row r="39" spans="1:128" s="16" customFormat="1" x14ac:dyDescent="0.2">
      <c r="A39" s="114"/>
      <c r="B39" s="93" t="str">
        <f t="shared" si="0"/>
        <v/>
      </c>
      <c r="C39" s="7" t="str">
        <f t="shared" si="4"/>
        <v/>
      </c>
      <c r="D39" s="92">
        <f t="shared" si="5"/>
        <v>0</v>
      </c>
      <c r="E39" s="7" t="str">
        <f t="shared" si="6"/>
        <v/>
      </c>
      <c r="F39" s="89"/>
      <c r="G39" s="100"/>
      <c r="H39" s="100"/>
      <c r="I39" s="100"/>
      <c r="J39" s="100"/>
      <c r="K39" s="100"/>
      <c r="L39" s="100"/>
      <c r="M39" s="100"/>
      <c r="N39" s="100"/>
      <c r="O39" s="89"/>
      <c r="P39" s="100"/>
      <c r="Q39" s="100"/>
      <c r="R39" s="100"/>
      <c r="S39" s="100"/>
      <c r="T39" s="100"/>
      <c r="U39" s="100"/>
      <c r="V39" s="100"/>
      <c r="W39" s="100"/>
      <c r="X39" s="89" t="str">
        <f t="shared" si="7"/>
        <v/>
      </c>
      <c r="Y39" s="100">
        <f t="shared" si="33"/>
        <v>0</v>
      </c>
      <c r="Z39" s="100">
        <f t="shared" si="34"/>
        <v>0</v>
      </c>
      <c r="AA39" s="100">
        <f t="shared" si="35"/>
        <v>0</v>
      </c>
      <c r="AB39" s="100">
        <f t="shared" si="84"/>
        <v>0</v>
      </c>
      <c r="AC39" s="100">
        <f t="shared" si="85"/>
        <v>0</v>
      </c>
      <c r="AD39" s="107" t="str">
        <f t="shared" si="86"/>
        <v/>
      </c>
      <c r="AE39" s="60" t="str">
        <f t="shared" si="87"/>
        <v/>
      </c>
      <c r="AF39" s="109" t="str">
        <f t="shared" si="19"/>
        <v/>
      </c>
      <c r="AG39" s="93">
        <f t="shared" si="8"/>
        <v>0</v>
      </c>
      <c r="AH39" s="82">
        <f t="shared" si="98"/>
        <v>0</v>
      </c>
      <c r="AI39" s="89" t="str">
        <f t="shared" si="10"/>
        <v/>
      </c>
      <c r="AJ39" s="100">
        <f t="shared" si="36"/>
        <v>0</v>
      </c>
      <c r="AK39" s="100">
        <f t="shared" si="37"/>
        <v>0</v>
      </c>
      <c r="AL39" s="100">
        <f t="shared" si="38"/>
        <v>0</v>
      </c>
      <c r="AM39" s="100" t="str">
        <f t="shared" si="39"/>
        <v/>
      </c>
      <c r="AN39" s="100" t="str">
        <f t="shared" si="40"/>
        <v/>
      </c>
      <c r="AO39" s="107" t="str">
        <f t="shared" si="88"/>
        <v/>
      </c>
      <c r="AP39" s="60" t="str">
        <f t="shared" ref="AP39" si="101">IF($A38&lt;&gt;"",AP38,"")</f>
        <v/>
      </c>
      <c r="AQ39" s="109" t="str">
        <f t="shared" si="21"/>
        <v/>
      </c>
      <c r="AR39" s="93">
        <f t="shared" si="41"/>
        <v>0</v>
      </c>
      <c r="AS39" s="82">
        <f t="shared" si="42"/>
        <v>0</v>
      </c>
      <c r="AT39" s="89" t="str">
        <f t="shared" si="13"/>
        <v/>
      </c>
      <c r="AU39" s="100">
        <f t="shared" si="43"/>
        <v>0</v>
      </c>
      <c r="AV39" s="100">
        <f t="shared" si="44"/>
        <v>0</v>
      </c>
      <c r="AW39" s="100">
        <f t="shared" si="45"/>
        <v>0</v>
      </c>
      <c r="AX39" s="100" t="str">
        <f t="shared" si="46"/>
        <v/>
      </c>
      <c r="AY39" s="100" t="str">
        <f t="shared" si="47"/>
        <v/>
      </c>
      <c r="AZ39" s="107" t="str">
        <f t="shared" si="90"/>
        <v/>
      </c>
      <c r="BA39" s="60" t="str">
        <f t="shared" ref="BA39" si="102">IF($A38&lt;&gt;"",BA38,"")</f>
        <v/>
      </c>
      <c r="BB39" s="109" t="str">
        <f t="shared" si="22"/>
        <v/>
      </c>
      <c r="BC39" s="93">
        <f t="shared" si="48"/>
        <v>0</v>
      </c>
      <c r="BD39" s="82">
        <f t="shared" si="49"/>
        <v>0</v>
      </c>
      <c r="BE39" s="13">
        <f t="shared" si="15"/>
        <v>0</v>
      </c>
      <c r="BF39" s="11">
        <f t="shared" si="16"/>
        <v>0</v>
      </c>
      <c r="BG39" s="77">
        <f t="shared" si="17"/>
        <v>0</v>
      </c>
      <c r="BH39" s="77">
        <f t="shared" si="18"/>
        <v>0</v>
      </c>
      <c r="BI39" s="77">
        <f t="shared" si="23"/>
        <v>0</v>
      </c>
      <c r="BJ39" s="30" t="str">
        <f t="shared" si="24"/>
        <v/>
      </c>
      <c r="BK39" s="30" t="str">
        <f t="shared" si="25"/>
        <v/>
      </c>
      <c r="BL39" s="30" t="str">
        <f t="shared" si="26"/>
        <v/>
      </c>
      <c r="BM39" s="30" t="str">
        <f t="shared" si="27"/>
        <v/>
      </c>
      <c r="BN39" s="30" t="str">
        <f t="shared" si="28"/>
        <v/>
      </c>
      <c r="BO39" s="30" t="str">
        <f t="shared" si="29"/>
        <v/>
      </c>
      <c r="BP39" s="4"/>
      <c r="BQ39" s="5"/>
      <c r="BR39"/>
      <c r="BS39"/>
      <c r="BT39"/>
      <c r="BU39"/>
      <c r="BV39"/>
      <c r="BW39" s="45"/>
      <c r="BX39" s="7"/>
      <c r="BY39"/>
      <c r="BZ39"/>
      <c r="CA39"/>
      <c r="CB39"/>
      <c r="CC39"/>
      <c r="CD39"/>
      <c r="CE39"/>
      <c r="CF39"/>
      <c r="CG39"/>
      <c r="CH39"/>
      <c r="CI39"/>
      <c r="CJ39"/>
      <c r="CK39" s="7"/>
      <c r="CL39"/>
      <c r="CM39"/>
      <c r="CN39"/>
      <c r="CO39"/>
      <c r="CP39"/>
      <c r="CQ39"/>
      <c r="CR39" s="10">
        <f t="shared" ca="1" si="3"/>
        <v>28</v>
      </c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</row>
    <row r="40" spans="1:128" s="16" customFormat="1" x14ac:dyDescent="0.2">
      <c r="A40" s="114"/>
      <c r="B40" s="93" t="str">
        <f t="shared" si="0"/>
        <v/>
      </c>
      <c r="C40" s="7" t="str">
        <f t="shared" si="4"/>
        <v/>
      </c>
      <c r="D40" s="92">
        <f t="shared" si="5"/>
        <v>0</v>
      </c>
      <c r="E40" s="7" t="str">
        <f t="shared" si="6"/>
        <v/>
      </c>
      <c r="F40" s="89"/>
      <c r="G40" s="100"/>
      <c r="H40" s="100"/>
      <c r="I40" s="100"/>
      <c r="J40" s="100"/>
      <c r="K40" s="100"/>
      <c r="L40" s="100"/>
      <c r="M40" s="100"/>
      <c r="N40" s="100"/>
      <c r="O40" s="89"/>
      <c r="P40" s="100"/>
      <c r="Q40" s="100"/>
      <c r="R40" s="100"/>
      <c r="S40" s="100"/>
      <c r="T40" s="100"/>
      <c r="U40" s="100"/>
      <c r="V40" s="100"/>
      <c r="W40" s="100"/>
      <c r="X40" s="89" t="str">
        <f t="shared" si="7"/>
        <v/>
      </c>
      <c r="Y40" s="100">
        <f t="shared" si="33"/>
        <v>0</v>
      </c>
      <c r="Z40" s="100">
        <f t="shared" si="34"/>
        <v>0</v>
      </c>
      <c r="AA40" s="100">
        <f t="shared" si="35"/>
        <v>0</v>
      </c>
      <c r="AB40" s="100">
        <f>IF($Y40&gt;$Z40,$Y40-$Z40+AB39,AB39)</f>
        <v>0</v>
      </c>
      <c r="AC40" s="100">
        <f>IF($Z40&gt;$Y40,$Z40-$Y40+AC39,AC39)</f>
        <v>0</v>
      </c>
      <c r="AD40" s="107" t="str">
        <f t="shared" si="86"/>
        <v/>
      </c>
      <c r="AE40" s="60" t="str">
        <f t="shared" si="87"/>
        <v/>
      </c>
      <c r="AF40" s="109" t="str">
        <f t="shared" si="19"/>
        <v/>
      </c>
      <c r="AG40" s="93">
        <f t="shared" si="8"/>
        <v>0</v>
      </c>
      <c r="AH40" s="82">
        <f t="shared" si="98"/>
        <v>0</v>
      </c>
      <c r="AI40" s="89" t="str">
        <f t="shared" si="10"/>
        <v/>
      </c>
      <c r="AJ40" s="100">
        <f t="shared" si="36"/>
        <v>0</v>
      </c>
      <c r="AK40" s="100">
        <f t="shared" si="37"/>
        <v>0</v>
      </c>
      <c r="AL40" s="100">
        <f t="shared" si="38"/>
        <v>0</v>
      </c>
      <c r="AM40" s="100" t="str">
        <f t="shared" si="39"/>
        <v/>
      </c>
      <c r="AN40" s="100" t="str">
        <f t="shared" si="40"/>
        <v/>
      </c>
      <c r="AO40" s="107" t="str">
        <f t="shared" si="88"/>
        <v/>
      </c>
      <c r="AP40" s="60" t="str">
        <f t="shared" ref="AP40" si="103">IF($A39&lt;&gt;"",AP39,"")</f>
        <v/>
      </c>
      <c r="AQ40" s="109" t="str">
        <f t="shared" si="21"/>
        <v/>
      </c>
      <c r="AR40" s="93">
        <f t="shared" si="41"/>
        <v>0</v>
      </c>
      <c r="AS40" s="82">
        <f t="shared" si="42"/>
        <v>0</v>
      </c>
      <c r="AT40" s="89" t="str">
        <f t="shared" si="13"/>
        <v/>
      </c>
      <c r="AU40" s="100">
        <f t="shared" si="43"/>
        <v>0</v>
      </c>
      <c r="AV40" s="100">
        <f t="shared" si="44"/>
        <v>0</v>
      </c>
      <c r="AW40" s="100">
        <f t="shared" si="45"/>
        <v>0</v>
      </c>
      <c r="AX40" s="100" t="str">
        <f t="shared" si="46"/>
        <v/>
      </c>
      <c r="AY40" s="100" t="str">
        <f t="shared" si="47"/>
        <v/>
      </c>
      <c r="AZ40" s="107" t="str">
        <f t="shared" si="90"/>
        <v/>
      </c>
      <c r="BA40" s="60" t="str">
        <f t="shared" ref="BA40" si="104">IF($A39&lt;&gt;"",BA39,"")</f>
        <v/>
      </c>
      <c r="BB40" s="109" t="str">
        <f t="shared" si="22"/>
        <v/>
      </c>
      <c r="BC40" s="93">
        <f t="shared" si="48"/>
        <v>0</v>
      </c>
      <c r="BD40" s="82">
        <f t="shared" si="49"/>
        <v>0</v>
      </c>
      <c r="BE40" s="13">
        <f t="shared" si="15"/>
        <v>0</v>
      </c>
      <c r="BF40" s="11">
        <f t="shared" si="16"/>
        <v>0</v>
      </c>
      <c r="BG40" s="77">
        <f t="shared" si="17"/>
        <v>0</v>
      </c>
      <c r="BH40" s="77">
        <f t="shared" si="18"/>
        <v>0</v>
      </c>
      <c r="BI40" s="77">
        <f t="shared" si="23"/>
        <v>0</v>
      </c>
      <c r="BJ40" s="30" t="str">
        <f t="shared" si="24"/>
        <v/>
      </c>
      <c r="BK40" s="30" t="str">
        <f t="shared" si="25"/>
        <v/>
      </c>
      <c r="BL40" s="30" t="str">
        <f t="shared" si="26"/>
        <v/>
      </c>
      <c r="BM40" s="30" t="str">
        <f t="shared" si="27"/>
        <v/>
      </c>
      <c r="BN40" s="30" t="str">
        <f t="shared" si="28"/>
        <v/>
      </c>
      <c r="BO40" s="30" t="str">
        <f t="shared" si="29"/>
        <v/>
      </c>
      <c r="BP40" s="4"/>
      <c r="BQ40" s="5"/>
      <c r="BR40"/>
      <c r="BS40"/>
      <c r="BT40"/>
      <c r="BU40"/>
      <c r="BV40"/>
      <c r="BW40" s="45"/>
      <c r="BX40" s="7"/>
      <c r="BY40"/>
      <c r="BZ40"/>
      <c r="CA40"/>
      <c r="CB40"/>
      <c r="CC40"/>
      <c r="CD40"/>
      <c r="CE40"/>
      <c r="CF40"/>
      <c r="CG40"/>
      <c r="CH40"/>
      <c r="CI40"/>
      <c r="CJ40"/>
      <c r="CK40" s="7"/>
      <c r="CL40"/>
      <c r="CM40"/>
      <c r="CN40"/>
      <c r="CO40"/>
      <c r="CP40"/>
      <c r="CQ40"/>
      <c r="CR40" s="10">
        <f t="shared" ca="1" si="3"/>
        <v>27</v>
      </c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</row>
    <row r="41" spans="1:128" s="16" customFormat="1" x14ac:dyDescent="0.2">
      <c r="A41" s="114"/>
      <c r="B41" s="93" t="str">
        <f t="shared" si="0"/>
        <v/>
      </c>
      <c r="C41" s="7" t="str">
        <f t="shared" si="4"/>
        <v/>
      </c>
      <c r="D41" s="92">
        <f t="shared" si="5"/>
        <v>0</v>
      </c>
      <c r="E41" s="7" t="str">
        <f t="shared" si="6"/>
        <v/>
      </c>
      <c r="F41" s="89"/>
      <c r="G41" s="100"/>
      <c r="H41" s="100"/>
      <c r="I41" s="100"/>
      <c r="J41" s="100"/>
      <c r="K41" s="100"/>
      <c r="L41" s="100"/>
      <c r="M41" s="100"/>
      <c r="N41" s="100"/>
      <c r="O41" s="89"/>
      <c r="P41" s="100"/>
      <c r="Q41" s="100"/>
      <c r="R41" s="100"/>
      <c r="S41" s="100"/>
      <c r="T41" s="100"/>
      <c r="U41" s="100"/>
      <c r="V41" s="100"/>
      <c r="W41" s="100"/>
      <c r="X41" s="89" t="str">
        <f t="shared" si="7"/>
        <v/>
      </c>
      <c r="Y41" s="100">
        <f t="shared" si="33"/>
        <v>0</v>
      </c>
      <c r="Z41" s="100">
        <f t="shared" si="34"/>
        <v>0</v>
      </c>
      <c r="AA41" s="100">
        <f t="shared" si="35"/>
        <v>0</v>
      </c>
      <c r="AB41" s="100">
        <f>AB40</f>
        <v>0</v>
      </c>
      <c r="AC41" s="100">
        <f>AC40</f>
        <v>0</v>
      </c>
      <c r="AD41" s="107" t="str">
        <f>IF($A40&lt;&gt;"",AA40,"")</f>
        <v/>
      </c>
      <c r="AE41" s="109" t="str">
        <f>IF($A40&lt;&gt;"",IF(Y40&gt;Z40,"L","H"),"")</f>
        <v/>
      </c>
      <c r="AF41" s="109" t="str">
        <f t="shared" si="19"/>
        <v/>
      </c>
      <c r="AG41" s="93">
        <f t="shared" si="8"/>
        <v>0</v>
      </c>
      <c r="AH41" s="82">
        <f t="shared" si="98"/>
        <v>0</v>
      </c>
      <c r="AI41" s="89" t="str">
        <f t="shared" si="10"/>
        <v/>
      </c>
      <c r="AJ41" s="100">
        <f t="shared" si="36"/>
        <v>0</v>
      </c>
      <c r="AK41" s="100">
        <f t="shared" si="37"/>
        <v>0</v>
      </c>
      <c r="AL41" s="100">
        <f t="shared" si="38"/>
        <v>0</v>
      </c>
      <c r="AM41" s="100" t="str">
        <f t="shared" si="39"/>
        <v/>
      </c>
      <c r="AN41" s="100" t="str">
        <f t="shared" si="40"/>
        <v/>
      </c>
      <c r="AO41" s="107" t="str">
        <f>IF($A40&lt;&gt;"",AL40,"")</f>
        <v/>
      </c>
      <c r="AP41" s="109" t="str">
        <f>IF($A40&lt;&gt;"",IF(AM40&lt;&gt;"","O","E"),"")</f>
        <v/>
      </c>
      <c r="AQ41" s="109" t="str">
        <f t="shared" si="21"/>
        <v/>
      </c>
      <c r="AR41" s="93">
        <f t="shared" si="41"/>
        <v>0</v>
      </c>
      <c r="AS41" s="82">
        <f t="shared" si="42"/>
        <v>0</v>
      </c>
      <c r="AT41" s="89" t="str">
        <f t="shared" si="13"/>
        <v/>
      </c>
      <c r="AU41" s="100">
        <f t="shared" si="43"/>
        <v>0</v>
      </c>
      <c r="AV41" s="100">
        <f t="shared" si="44"/>
        <v>0</v>
      </c>
      <c r="AW41" s="100">
        <f t="shared" si="45"/>
        <v>0</v>
      </c>
      <c r="AX41" s="100" t="str">
        <f t="shared" si="46"/>
        <v/>
      </c>
      <c r="AY41" s="100" t="str">
        <f t="shared" si="47"/>
        <v/>
      </c>
      <c r="AZ41" s="107" t="str">
        <f>IF($A40&lt;&gt;"",AW40,"")</f>
        <v/>
      </c>
      <c r="BA41" s="109" t="str">
        <f>IF($A40&lt;&gt;"",IF(AX40&lt;&gt;"","B","R"),"")</f>
        <v/>
      </c>
      <c r="BB41" s="109" t="str">
        <f t="shared" si="22"/>
        <v/>
      </c>
      <c r="BC41" s="93">
        <f t="shared" si="48"/>
        <v>0</v>
      </c>
      <c r="BD41" s="82">
        <f t="shared" si="49"/>
        <v>0</v>
      </c>
      <c r="BE41" s="13">
        <f t="shared" si="15"/>
        <v>0</v>
      </c>
      <c r="BF41" s="11">
        <f t="shared" si="16"/>
        <v>0</v>
      </c>
      <c r="BG41" s="77">
        <f t="shared" si="17"/>
        <v>0</v>
      </c>
      <c r="BH41" s="77">
        <f t="shared" si="18"/>
        <v>0</v>
      </c>
      <c r="BI41" s="77">
        <f t="shared" si="23"/>
        <v>0</v>
      </c>
      <c r="BJ41" s="30" t="str">
        <f t="shared" si="24"/>
        <v/>
      </c>
      <c r="BK41" s="30" t="str">
        <f t="shared" si="25"/>
        <v/>
      </c>
      <c r="BL41" s="30" t="str">
        <f t="shared" si="26"/>
        <v/>
      </c>
      <c r="BM41" s="30" t="str">
        <f t="shared" si="27"/>
        <v/>
      </c>
      <c r="BN41" s="30" t="str">
        <f t="shared" si="28"/>
        <v/>
      </c>
      <c r="BO41" s="30" t="str">
        <f t="shared" si="29"/>
        <v/>
      </c>
      <c r="BP41" s="4"/>
      <c r="BQ41" s="5"/>
      <c r="BR41"/>
      <c r="BS41"/>
      <c r="BT41"/>
      <c r="BU41"/>
      <c r="BV41"/>
      <c r="BW41" s="45"/>
      <c r="BX41" s="7"/>
      <c r="BY41"/>
      <c r="BZ41"/>
      <c r="CA41"/>
      <c r="CB41"/>
      <c r="CC41"/>
      <c r="CD41"/>
      <c r="CE41"/>
      <c r="CF41"/>
      <c r="CG41"/>
      <c r="CH41"/>
      <c r="CI41"/>
      <c r="CJ41"/>
      <c r="CK41" s="7"/>
      <c r="CL41"/>
      <c r="CM41"/>
      <c r="CN41"/>
      <c r="CO41"/>
      <c r="CP41"/>
      <c r="CQ41"/>
      <c r="CR41" s="10">
        <f t="shared" ca="1" si="3"/>
        <v>5</v>
      </c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</row>
    <row r="42" spans="1:128" s="16" customFormat="1" x14ac:dyDescent="0.2">
      <c r="A42" s="114"/>
      <c r="B42" s="93" t="str">
        <f t="shared" si="0"/>
        <v/>
      </c>
      <c r="C42" s="7" t="str">
        <f t="shared" si="4"/>
        <v/>
      </c>
      <c r="D42" s="92">
        <f t="shared" si="5"/>
        <v>0</v>
      </c>
      <c r="E42" s="7" t="str">
        <f t="shared" si="6"/>
        <v/>
      </c>
      <c r="F42" s="89"/>
      <c r="G42" s="100"/>
      <c r="H42" s="100"/>
      <c r="I42" s="100"/>
      <c r="J42" s="100"/>
      <c r="K42" s="100"/>
      <c r="L42" s="100"/>
      <c r="M42" s="100"/>
      <c r="N42" s="100"/>
      <c r="O42" s="89"/>
      <c r="P42" s="100"/>
      <c r="Q42" s="100"/>
      <c r="R42" s="100"/>
      <c r="S42" s="100"/>
      <c r="T42" s="100"/>
      <c r="U42" s="100"/>
      <c r="V42" s="100"/>
      <c r="W42" s="100"/>
      <c r="X42" s="89" t="str">
        <f t="shared" si="7"/>
        <v/>
      </c>
      <c r="Y42" s="100">
        <f t="shared" si="33"/>
        <v>0</v>
      </c>
      <c r="Z42" s="100">
        <f t="shared" si="34"/>
        <v>0</v>
      </c>
      <c r="AA42" s="100">
        <f t="shared" si="35"/>
        <v>0</v>
      </c>
      <c r="AB42" s="100">
        <f t="shared" ref="AB42:AB48" si="105">AB41</f>
        <v>0</v>
      </c>
      <c r="AC42" s="100">
        <f t="shared" ref="AC42:AC48" si="106">AC41</f>
        <v>0</v>
      </c>
      <c r="AD42" s="107" t="str">
        <f>IF($A41&lt;&gt;"",AD41,"")</f>
        <v/>
      </c>
      <c r="AE42" s="60" t="str">
        <f>IF($A41&lt;&gt;"",AE41,"")</f>
        <v/>
      </c>
      <c r="AF42" s="109" t="str">
        <f t="shared" si="19"/>
        <v/>
      </c>
      <c r="AG42" s="93">
        <f t="shared" si="8"/>
        <v>0</v>
      </c>
      <c r="AH42" s="82">
        <f t="shared" si="98"/>
        <v>0</v>
      </c>
      <c r="AI42" s="89" t="str">
        <f t="shared" si="10"/>
        <v/>
      </c>
      <c r="AJ42" s="100">
        <f t="shared" si="36"/>
        <v>0</v>
      </c>
      <c r="AK42" s="100">
        <f t="shared" si="37"/>
        <v>0</v>
      </c>
      <c r="AL42" s="100">
        <f t="shared" si="38"/>
        <v>0</v>
      </c>
      <c r="AM42" s="100" t="str">
        <f t="shared" si="39"/>
        <v/>
      </c>
      <c r="AN42" s="100" t="str">
        <f t="shared" si="40"/>
        <v/>
      </c>
      <c r="AO42" s="107" t="str">
        <f>IF($A41&lt;&gt;"",AO41,"")</f>
        <v/>
      </c>
      <c r="AP42" s="60" t="str">
        <f>IF($A41&lt;&gt;"",AP41,"")</f>
        <v/>
      </c>
      <c r="AQ42" s="109" t="str">
        <f t="shared" si="21"/>
        <v/>
      </c>
      <c r="AR42" s="93">
        <f t="shared" si="41"/>
        <v>0</v>
      </c>
      <c r="AS42" s="82">
        <f t="shared" si="42"/>
        <v>0</v>
      </c>
      <c r="AT42" s="89" t="str">
        <f t="shared" si="13"/>
        <v/>
      </c>
      <c r="AU42" s="100">
        <f t="shared" si="43"/>
        <v>0</v>
      </c>
      <c r="AV42" s="100">
        <f t="shared" si="44"/>
        <v>0</v>
      </c>
      <c r="AW42" s="100">
        <f t="shared" si="45"/>
        <v>0</v>
      </c>
      <c r="AX42" s="100" t="str">
        <f t="shared" si="46"/>
        <v/>
      </c>
      <c r="AY42" s="100" t="str">
        <f t="shared" si="47"/>
        <v/>
      </c>
      <c r="AZ42" s="107" t="str">
        <f>IF($A41&lt;&gt;"",AZ41,"")</f>
        <v/>
      </c>
      <c r="BA42" s="60" t="str">
        <f>IF($A41&lt;&gt;"",BA41,"")</f>
        <v/>
      </c>
      <c r="BB42" s="109" t="str">
        <f t="shared" si="22"/>
        <v/>
      </c>
      <c r="BC42" s="93">
        <f t="shared" si="48"/>
        <v>0</v>
      </c>
      <c r="BD42" s="82">
        <f t="shared" si="49"/>
        <v>0</v>
      </c>
      <c r="BE42" s="13">
        <f t="shared" si="15"/>
        <v>0</v>
      </c>
      <c r="BF42" s="11">
        <f t="shared" si="16"/>
        <v>0</v>
      </c>
      <c r="BG42" s="77">
        <f t="shared" si="17"/>
        <v>0</v>
      </c>
      <c r="BH42" s="77">
        <f t="shared" si="18"/>
        <v>0</v>
      </c>
      <c r="BI42" s="77">
        <f t="shared" si="23"/>
        <v>0</v>
      </c>
      <c r="BJ42" s="30" t="str">
        <f t="shared" si="24"/>
        <v/>
      </c>
      <c r="BK42" s="30" t="str">
        <f t="shared" si="25"/>
        <v/>
      </c>
      <c r="BL42" s="30" t="str">
        <f t="shared" si="26"/>
        <v/>
      </c>
      <c r="BM42" s="30" t="str">
        <f t="shared" si="27"/>
        <v/>
      </c>
      <c r="BN42" s="30" t="str">
        <f t="shared" si="28"/>
        <v/>
      </c>
      <c r="BO42" s="30" t="str">
        <f t="shared" si="29"/>
        <v/>
      </c>
      <c r="BP42" s="4"/>
      <c r="BQ42" s="5"/>
      <c r="BR42"/>
      <c r="BS42"/>
      <c r="BT42"/>
      <c r="BU42"/>
      <c r="BV42"/>
      <c r="BW42" s="45"/>
      <c r="BX42" s="7"/>
      <c r="BY42"/>
      <c r="BZ42"/>
      <c r="CA42"/>
      <c r="CB42"/>
      <c r="CC42"/>
      <c r="CD42"/>
      <c r="CE42"/>
      <c r="CF42"/>
      <c r="CG42"/>
      <c r="CH42"/>
      <c r="CI42"/>
      <c r="CJ42"/>
      <c r="CK42" s="7"/>
      <c r="CL42"/>
      <c r="CM42"/>
      <c r="CN42"/>
      <c r="CO42"/>
      <c r="CP42"/>
      <c r="CQ42"/>
      <c r="CR42" s="10">
        <f t="shared" ca="1" si="3"/>
        <v>20</v>
      </c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</row>
    <row r="43" spans="1:128" s="16" customFormat="1" x14ac:dyDescent="0.2">
      <c r="A43" s="114"/>
      <c r="B43" s="93" t="str">
        <f t="shared" si="0"/>
        <v/>
      </c>
      <c r="C43" s="7" t="str">
        <f t="shared" si="4"/>
        <v/>
      </c>
      <c r="D43" s="92">
        <f t="shared" si="5"/>
        <v>0</v>
      </c>
      <c r="E43" s="7" t="str">
        <f t="shared" si="6"/>
        <v/>
      </c>
      <c r="F43" s="89"/>
      <c r="G43" s="100"/>
      <c r="H43" s="100"/>
      <c r="I43" s="100"/>
      <c r="J43" s="100"/>
      <c r="K43" s="100"/>
      <c r="L43" s="100"/>
      <c r="M43" s="100"/>
      <c r="N43" s="100"/>
      <c r="O43" s="89"/>
      <c r="P43" s="100"/>
      <c r="Q43" s="100"/>
      <c r="R43" s="100"/>
      <c r="S43" s="100"/>
      <c r="T43" s="100"/>
      <c r="U43" s="100"/>
      <c r="V43" s="100"/>
      <c r="W43" s="100"/>
      <c r="X43" s="89" t="str">
        <f t="shared" si="7"/>
        <v/>
      </c>
      <c r="Y43" s="100">
        <f t="shared" si="33"/>
        <v>0</v>
      </c>
      <c r="Z43" s="100">
        <f t="shared" si="34"/>
        <v>0</v>
      </c>
      <c r="AA43" s="100">
        <f t="shared" si="35"/>
        <v>0</v>
      </c>
      <c r="AB43" s="100">
        <f t="shared" si="105"/>
        <v>0</v>
      </c>
      <c r="AC43" s="100">
        <f t="shared" si="106"/>
        <v>0</v>
      </c>
      <c r="AD43" s="107" t="str">
        <f t="shared" ref="AD43:AD49" si="107">IF($A42&lt;&gt;"",AD42,"")</f>
        <v/>
      </c>
      <c r="AE43" s="60" t="str">
        <f t="shared" ref="AE43:AE49" si="108">IF($A42&lt;&gt;"",AE42,"")</f>
        <v/>
      </c>
      <c r="AF43" s="109" t="str">
        <f t="shared" si="19"/>
        <v/>
      </c>
      <c r="AG43" s="93">
        <f t="shared" si="8"/>
        <v>0</v>
      </c>
      <c r="AH43" s="82">
        <f t="shared" si="98"/>
        <v>0</v>
      </c>
      <c r="AI43" s="89" t="str">
        <f t="shared" si="10"/>
        <v/>
      </c>
      <c r="AJ43" s="100">
        <f t="shared" si="36"/>
        <v>0</v>
      </c>
      <c r="AK43" s="100">
        <f t="shared" si="37"/>
        <v>0</v>
      </c>
      <c r="AL43" s="100">
        <f t="shared" si="38"/>
        <v>0</v>
      </c>
      <c r="AM43" s="100" t="str">
        <f t="shared" si="39"/>
        <v/>
      </c>
      <c r="AN43" s="100" t="str">
        <f t="shared" si="40"/>
        <v/>
      </c>
      <c r="AO43" s="107" t="str">
        <f t="shared" ref="AO43:AO49" si="109">IF($A42&lt;&gt;"",AO42,"")</f>
        <v/>
      </c>
      <c r="AP43" s="60" t="str">
        <f t="shared" ref="AP43" si="110">IF($A42&lt;&gt;"",AP42,"")</f>
        <v/>
      </c>
      <c r="AQ43" s="109" t="str">
        <f t="shared" si="21"/>
        <v/>
      </c>
      <c r="AR43" s="93">
        <f t="shared" si="41"/>
        <v>0</v>
      </c>
      <c r="AS43" s="82">
        <f t="shared" si="42"/>
        <v>0</v>
      </c>
      <c r="AT43" s="89" t="str">
        <f t="shared" si="13"/>
        <v/>
      </c>
      <c r="AU43" s="100">
        <f t="shared" si="43"/>
        <v>0</v>
      </c>
      <c r="AV43" s="100">
        <f t="shared" si="44"/>
        <v>0</v>
      </c>
      <c r="AW43" s="100">
        <f t="shared" si="45"/>
        <v>0</v>
      </c>
      <c r="AX43" s="100" t="str">
        <f t="shared" si="46"/>
        <v/>
      </c>
      <c r="AY43" s="100" t="str">
        <f t="shared" si="47"/>
        <v/>
      </c>
      <c r="AZ43" s="107" t="str">
        <f t="shared" ref="AZ43:AZ49" si="111">IF($A42&lt;&gt;"",AZ42,"")</f>
        <v/>
      </c>
      <c r="BA43" s="60" t="str">
        <f t="shared" ref="BA43" si="112">IF($A42&lt;&gt;"",BA42,"")</f>
        <v/>
      </c>
      <c r="BB43" s="109" t="str">
        <f t="shared" si="22"/>
        <v/>
      </c>
      <c r="BC43" s="93">
        <f t="shared" si="48"/>
        <v>0</v>
      </c>
      <c r="BD43" s="82">
        <f t="shared" si="49"/>
        <v>0</v>
      </c>
      <c r="BE43" s="13">
        <f t="shared" si="15"/>
        <v>0</v>
      </c>
      <c r="BF43" s="11">
        <f t="shared" si="16"/>
        <v>0</v>
      </c>
      <c r="BG43" s="77">
        <f t="shared" si="17"/>
        <v>0</v>
      </c>
      <c r="BH43" s="77">
        <f t="shared" si="18"/>
        <v>0</v>
      </c>
      <c r="BI43" s="77">
        <f t="shared" si="23"/>
        <v>0</v>
      </c>
      <c r="BJ43" s="30" t="str">
        <f t="shared" si="24"/>
        <v/>
      </c>
      <c r="BK43" s="30" t="str">
        <f t="shared" si="25"/>
        <v/>
      </c>
      <c r="BL43" s="30" t="str">
        <f t="shared" si="26"/>
        <v/>
      </c>
      <c r="BM43" s="30" t="str">
        <f t="shared" si="27"/>
        <v/>
      </c>
      <c r="BN43" s="30" t="str">
        <f t="shared" si="28"/>
        <v/>
      </c>
      <c r="BO43" s="30" t="str">
        <f t="shared" si="29"/>
        <v/>
      </c>
      <c r="BP43" s="4"/>
      <c r="BQ43"/>
      <c r="BR43"/>
      <c r="BS43"/>
      <c r="BT43"/>
      <c r="BU43"/>
      <c r="BV43"/>
      <c r="BW43" s="45"/>
      <c r="BX43" s="7"/>
      <c r="BY43"/>
      <c r="BZ43"/>
      <c r="CA43"/>
      <c r="CB43"/>
      <c r="CC43"/>
      <c r="CD43"/>
      <c r="CE43"/>
      <c r="CF43"/>
      <c r="CG43"/>
      <c r="CH43"/>
      <c r="CI43"/>
      <c r="CJ43"/>
      <c r="CK43" s="7"/>
      <c r="CL43"/>
      <c r="CM43"/>
      <c r="CN43"/>
      <c r="CO43"/>
      <c r="CP43"/>
      <c r="CQ43"/>
      <c r="CR43" s="10">
        <f t="shared" ca="1" si="3"/>
        <v>8</v>
      </c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</row>
    <row r="44" spans="1:128" s="16" customFormat="1" x14ac:dyDescent="0.2">
      <c r="A44" s="114"/>
      <c r="B44" s="93" t="str">
        <f t="shared" si="0"/>
        <v/>
      </c>
      <c r="C44" s="7" t="str">
        <f t="shared" si="4"/>
        <v/>
      </c>
      <c r="D44" s="92">
        <f t="shared" si="5"/>
        <v>0</v>
      </c>
      <c r="E44" s="7" t="str">
        <f t="shared" si="6"/>
        <v/>
      </c>
      <c r="F44" s="89"/>
      <c r="G44" s="100"/>
      <c r="H44" s="100"/>
      <c r="I44" s="100"/>
      <c r="J44" s="100"/>
      <c r="K44" s="100"/>
      <c r="L44" s="100"/>
      <c r="M44" s="100"/>
      <c r="N44" s="100"/>
      <c r="O44" s="89"/>
      <c r="P44" s="100"/>
      <c r="Q44" s="100"/>
      <c r="R44" s="100"/>
      <c r="S44" s="100"/>
      <c r="T44" s="100"/>
      <c r="U44" s="100"/>
      <c r="V44" s="100"/>
      <c r="W44" s="100"/>
      <c r="X44" s="89" t="str">
        <f t="shared" si="7"/>
        <v/>
      </c>
      <c r="Y44" s="100">
        <f t="shared" si="33"/>
        <v>0</v>
      </c>
      <c r="Z44" s="100">
        <f t="shared" si="34"/>
        <v>0</v>
      </c>
      <c r="AA44" s="100">
        <f t="shared" si="35"/>
        <v>0</v>
      </c>
      <c r="AB44" s="100">
        <f t="shared" si="105"/>
        <v>0</v>
      </c>
      <c r="AC44" s="100">
        <f t="shared" si="106"/>
        <v>0</v>
      </c>
      <c r="AD44" s="107" t="str">
        <f t="shared" si="107"/>
        <v/>
      </c>
      <c r="AE44" s="60" t="str">
        <f t="shared" si="108"/>
        <v/>
      </c>
      <c r="AF44" s="109" t="str">
        <f t="shared" si="19"/>
        <v/>
      </c>
      <c r="AG44" s="93">
        <f t="shared" si="8"/>
        <v>0</v>
      </c>
      <c r="AH44" s="82">
        <f t="shared" si="98"/>
        <v>0</v>
      </c>
      <c r="AI44" s="89" t="str">
        <f t="shared" si="10"/>
        <v/>
      </c>
      <c r="AJ44" s="100">
        <f t="shared" si="36"/>
        <v>0</v>
      </c>
      <c r="AK44" s="100">
        <f t="shared" si="37"/>
        <v>0</v>
      </c>
      <c r="AL44" s="100">
        <f t="shared" si="38"/>
        <v>0</v>
      </c>
      <c r="AM44" s="100" t="str">
        <f t="shared" si="39"/>
        <v/>
      </c>
      <c r="AN44" s="100" t="str">
        <f t="shared" si="40"/>
        <v/>
      </c>
      <c r="AO44" s="107" t="str">
        <f t="shared" si="109"/>
        <v/>
      </c>
      <c r="AP44" s="60" t="str">
        <f t="shared" ref="AP44" si="113">IF($A43&lt;&gt;"",AP43,"")</f>
        <v/>
      </c>
      <c r="AQ44" s="109" t="str">
        <f t="shared" si="21"/>
        <v/>
      </c>
      <c r="AR44" s="93">
        <f t="shared" si="41"/>
        <v>0</v>
      </c>
      <c r="AS44" s="82">
        <f t="shared" si="42"/>
        <v>0</v>
      </c>
      <c r="AT44" s="89" t="str">
        <f t="shared" si="13"/>
        <v/>
      </c>
      <c r="AU44" s="100">
        <f t="shared" si="43"/>
        <v>0</v>
      </c>
      <c r="AV44" s="100">
        <f t="shared" si="44"/>
        <v>0</v>
      </c>
      <c r="AW44" s="100">
        <f t="shared" si="45"/>
        <v>0</v>
      </c>
      <c r="AX44" s="100" t="str">
        <f t="shared" si="46"/>
        <v/>
      </c>
      <c r="AY44" s="100" t="str">
        <f t="shared" si="47"/>
        <v/>
      </c>
      <c r="AZ44" s="107" t="str">
        <f t="shared" si="111"/>
        <v/>
      </c>
      <c r="BA44" s="60" t="str">
        <f t="shared" ref="BA44" si="114">IF($A43&lt;&gt;"",BA43,"")</f>
        <v/>
      </c>
      <c r="BB44" s="109" t="str">
        <f t="shared" si="22"/>
        <v/>
      </c>
      <c r="BC44" s="93">
        <f t="shared" si="48"/>
        <v>0</v>
      </c>
      <c r="BD44" s="82">
        <f t="shared" si="49"/>
        <v>0</v>
      </c>
      <c r="BE44" s="13">
        <f t="shared" si="15"/>
        <v>0</v>
      </c>
      <c r="BF44" s="11">
        <f t="shared" si="16"/>
        <v>0</v>
      </c>
      <c r="BG44" s="77">
        <f t="shared" si="17"/>
        <v>0</v>
      </c>
      <c r="BH44" s="77">
        <f t="shared" si="18"/>
        <v>0</v>
      </c>
      <c r="BI44" s="77">
        <f t="shared" si="23"/>
        <v>0</v>
      </c>
      <c r="BJ44" s="30" t="str">
        <f t="shared" si="24"/>
        <v/>
      </c>
      <c r="BK44" s="30" t="str">
        <f t="shared" si="25"/>
        <v/>
      </c>
      <c r="BL44" s="30" t="str">
        <f t="shared" si="26"/>
        <v/>
      </c>
      <c r="BM44" s="30" t="str">
        <f t="shared" si="27"/>
        <v/>
      </c>
      <c r="BN44" s="30" t="str">
        <f t="shared" si="28"/>
        <v/>
      </c>
      <c r="BO44" s="30" t="str">
        <f t="shared" si="29"/>
        <v/>
      </c>
      <c r="BP44" s="4"/>
      <c r="BQ44"/>
      <c r="BR44"/>
      <c r="BS44"/>
      <c r="BT44"/>
      <c r="BU44"/>
      <c r="BV44"/>
      <c r="BW44" s="45"/>
      <c r="BX44" s="7"/>
      <c r="BY44"/>
      <c r="BZ44"/>
      <c r="CA44"/>
      <c r="CB44"/>
      <c r="CC44"/>
      <c r="CD44"/>
      <c r="CE44"/>
      <c r="CF44"/>
      <c r="CG44"/>
      <c r="CH44"/>
      <c r="CI44"/>
      <c r="CJ44"/>
      <c r="CK44" s="7"/>
      <c r="CL44"/>
      <c r="CM44"/>
      <c r="CN44"/>
      <c r="CO44"/>
      <c r="CP44"/>
      <c r="CQ44"/>
      <c r="CR44" s="10">
        <f t="shared" ca="1" si="3"/>
        <v>0</v>
      </c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</row>
    <row r="45" spans="1:128" s="16" customFormat="1" x14ac:dyDescent="0.2">
      <c r="A45" s="114"/>
      <c r="B45" s="93" t="str">
        <f t="shared" si="0"/>
        <v/>
      </c>
      <c r="C45" s="7" t="str">
        <f t="shared" si="4"/>
        <v/>
      </c>
      <c r="D45" s="92">
        <f t="shared" si="5"/>
        <v>0</v>
      </c>
      <c r="E45" s="7" t="str">
        <f t="shared" si="6"/>
        <v/>
      </c>
      <c r="F45" s="89"/>
      <c r="G45" s="100"/>
      <c r="H45" s="100"/>
      <c r="I45" s="100"/>
      <c r="J45" s="100"/>
      <c r="K45" s="100"/>
      <c r="L45" s="100"/>
      <c r="M45" s="100"/>
      <c r="N45" s="100"/>
      <c r="O45" s="89"/>
      <c r="P45" s="100"/>
      <c r="Q45" s="100"/>
      <c r="R45" s="100"/>
      <c r="S45" s="100"/>
      <c r="T45" s="100"/>
      <c r="U45" s="100"/>
      <c r="V45" s="100"/>
      <c r="W45" s="100"/>
      <c r="X45" s="89" t="str">
        <f t="shared" si="7"/>
        <v/>
      </c>
      <c r="Y45" s="100">
        <f t="shared" si="33"/>
        <v>0</v>
      </c>
      <c r="Z45" s="100">
        <f t="shared" si="34"/>
        <v>0</v>
      </c>
      <c r="AA45" s="100">
        <f t="shared" si="35"/>
        <v>0</v>
      </c>
      <c r="AB45" s="100">
        <f t="shared" si="105"/>
        <v>0</v>
      </c>
      <c r="AC45" s="100">
        <f t="shared" si="106"/>
        <v>0</v>
      </c>
      <c r="AD45" s="107" t="str">
        <f t="shared" si="107"/>
        <v/>
      </c>
      <c r="AE45" s="60" t="str">
        <f t="shared" si="108"/>
        <v/>
      </c>
      <c r="AF45" s="109" t="str">
        <f t="shared" si="19"/>
        <v/>
      </c>
      <c r="AG45" s="93">
        <f t="shared" si="8"/>
        <v>0</v>
      </c>
      <c r="AH45" s="82">
        <f t="shared" si="98"/>
        <v>0</v>
      </c>
      <c r="AI45" s="89" t="str">
        <f t="shared" si="10"/>
        <v/>
      </c>
      <c r="AJ45" s="100">
        <f t="shared" si="36"/>
        <v>0</v>
      </c>
      <c r="AK45" s="100">
        <f t="shared" si="37"/>
        <v>0</v>
      </c>
      <c r="AL45" s="100">
        <f t="shared" si="38"/>
        <v>0</v>
      </c>
      <c r="AM45" s="100" t="str">
        <f t="shared" si="39"/>
        <v/>
      </c>
      <c r="AN45" s="100" t="str">
        <f t="shared" si="40"/>
        <v/>
      </c>
      <c r="AO45" s="107" t="str">
        <f t="shared" si="109"/>
        <v/>
      </c>
      <c r="AP45" s="60" t="str">
        <f t="shared" ref="AP45" si="115">IF($A44&lt;&gt;"",AP44,"")</f>
        <v/>
      </c>
      <c r="AQ45" s="109" t="str">
        <f t="shared" si="21"/>
        <v/>
      </c>
      <c r="AR45" s="93">
        <f t="shared" si="41"/>
        <v>0</v>
      </c>
      <c r="AS45" s="82">
        <f t="shared" si="42"/>
        <v>0</v>
      </c>
      <c r="AT45" s="89" t="str">
        <f t="shared" si="13"/>
        <v/>
      </c>
      <c r="AU45" s="100">
        <f t="shared" si="43"/>
        <v>0</v>
      </c>
      <c r="AV45" s="100">
        <f t="shared" si="44"/>
        <v>0</v>
      </c>
      <c r="AW45" s="100">
        <f t="shared" si="45"/>
        <v>0</v>
      </c>
      <c r="AX45" s="100" t="str">
        <f t="shared" si="46"/>
        <v/>
      </c>
      <c r="AY45" s="100" t="str">
        <f t="shared" si="47"/>
        <v/>
      </c>
      <c r="AZ45" s="107" t="str">
        <f t="shared" si="111"/>
        <v/>
      </c>
      <c r="BA45" s="60" t="str">
        <f t="shared" ref="BA45" si="116">IF($A44&lt;&gt;"",BA44,"")</f>
        <v/>
      </c>
      <c r="BB45" s="109" t="str">
        <f t="shared" si="22"/>
        <v/>
      </c>
      <c r="BC45" s="93">
        <f t="shared" si="48"/>
        <v>0</v>
      </c>
      <c r="BD45" s="82">
        <f t="shared" si="49"/>
        <v>0</v>
      </c>
      <c r="BE45" s="13">
        <f t="shared" si="15"/>
        <v>0</v>
      </c>
      <c r="BF45" s="11">
        <f t="shared" si="16"/>
        <v>0</v>
      </c>
      <c r="BG45" s="77">
        <f t="shared" si="17"/>
        <v>0</v>
      </c>
      <c r="BH45" s="77">
        <f t="shared" si="18"/>
        <v>0</v>
      </c>
      <c r="BI45" s="77">
        <f t="shared" si="23"/>
        <v>0</v>
      </c>
      <c r="BJ45" s="30" t="str">
        <f t="shared" si="24"/>
        <v/>
      </c>
      <c r="BK45" s="30" t="str">
        <f t="shared" si="25"/>
        <v/>
      </c>
      <c r="BL45" s="30" t="str">
        <f t="shared" si="26"/>
        <v/>
      </c>
      <c r="BM45" s="30" t="str">
        <f t="shared" si="27"/>
        <v/>
      </c>
      <c r="BN45" s="30" t="str">
        <f t="shared" si="28"/>
        <v/>
      </c>
      <c r="BO45" s="30" t="str">
        <f t="shared" si="29"/>
        <v/>
      </c>
      <c r="BP45" s="4"/>
      <c r="BQ45"/>
      <c r="BR45"/>
      <c r="BS45"/>
      <c r="BT45"/>
      <c r="BU45"/>
      <c r="BV45"/>
      <c r="BW45" s="45"/>
      <c r="BX45" s="7"/>
      <c r="BY45"/>
      <c r="BZ45"/>
      <c r="CA45"/>
      <c r="CB45"/>
      <c r="CC45"/>
      <c r="CD45"/>
      <c r="CE45"/>
      <c r="CF45"/>
      <c r="CG45"/>
      <c r="CH45"/>
      <c r="CI45"/>
      <c r="CJ45"/>
      <c r="CK45" s="7"/>
      <c r="CL45"/>
      <c r="CM45"/>
      <c r="CN45"/>
      <c r="CO45"/>
      <c r="CP45"/>
      <c r="CQ45"/>
      <c r="CR45" s="10">
        <f t="shared" ca="1" si="3"/>
        <v>23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</row>
    <row r="46" spans="1:128" s="16" customFormat="1" x14ac:dyDescent="0.2">
      <c r="A46" s="114"/>
      <c r="B46" s="93" t="str">
        <f t="shared" si="0"/>
        <v/>
      </c>
      <c r="C46" s="7" t="str">
        <f t="shared" si="4"/>
        <v/>
      </c>
      <c r="D46" s="92">
        <f t="shared" si="5"/>
        <v>0</v>
      </c>
      <c r="E46" s="7" t="str">
        <f t="shared" si="6"/>
        <v/>
      </c>
      <c r="F46" s="89"/>
      <c r="G46" s="100"/>
      <c r="H46" s="100"/>
      <c r="I46" s="100"/>
      <c r="J46" s="100"/>
      <c r="K46" s="100"/>
      <c r="L46" s="100"/>
      <c r="M46" s="100"/>
      <c r="N46" s="100"/>
      <c r="O46" s="89"/>
      <c r="P46" s="100"/>
      <c r="Q46" s="100"/>
      <c r="R46" s="100"/>
      <c r="S46" s="100"/>
      <c r="T46" s="100"/>
      <c r="U46" s="100"/>
      <c r="V46" s="100"/>
      <c r="W46" s="100"/>
      <c r="X46" s="89" t="str">
        <f t="shared" si="7"/>
        <v/>
      </c>
      <c r="Y46" s="100">
        <f t="shared" si="33"/>
        <v>0</v>
      </c>
      <c r="Z46" s="100">
        <f t="shared" si="34"/>
        <v>0</v>
      </c>
      <c r="AA46" s="100">
        <f t="shared" si="35"/>
        <v>0</v>
      </c>
      <c r="AB46" s="100">
        <f t="shared" si="105"/>
        <v>0</v>
      </c>
      <c r="AC46" s="100">
        <f t="shared" si="106"/>
        <v>0</v>
      </c>
      <c r="AD46" s="107" t="str">
        <f t="shared" si="107"/>
        <v/>
      </c>
      <c r="AE46" s="60" t="str">
        <f t="shared" si="108"/>
        <v/>
      </c>
      <c r="AF46" s="109" t="str">
        <f t="shared" si="19"/>
        <v/>
      </c>
      <c r="AG46" s="93">
        <f t="shared" si="8"/>
        <v>0</v>
      </c>
      <c r="AH46" s="82">
        <f t="shared" si="98"/>
        <v>0</v>
      </c>
      <c r="AI46" s="89" t="str">
        <f t="shared" si="10"/>
        <v/>
      </c>
      <c r="AJ46" s="100">
        <f t="shared" si="36"/>
        <v>0</v>
      </c>
      <c r="AK46" s="100">
        <f t="shared" si="37"/>
        <v>0</v>
      </c>
      <c r="AL46" s="100">
        <f t="shared" si="38"/>
        <v>0</v>
      </c>
      <c r="AM46" s="100" t="str">
        <f t="shared" si="39"/>
        <v/>
      </c>
      <c r="AN46" s="100" t="str">
        <f t="shared" si="40"/>
        <v/>
      </c>
      <c r="AO46" s="107" t="str">
        <f t="shared" si="109"/>
        <v/>
      </c>
      <c r="AP46" s="60" t="str">
        <f t="shared" ref="AP46" si="117">IF($A45&lt;&gt;"",AP45,"")</f>
        <v/>
      </c>
      <c r="AQ46" s="109" t="str">
        <f t="shared" si="21"/>
        <v/>
      </c>
      <c r="AR46" s="93">
        <f t="shared" si="41"/>
        <v>0</v>
      </c>
      <c r="AS46" s="82">
        <f t="shared" si="42"/>
        <v>0</v>
      </c>
      <c r="AT46" s="89" t="str">
        <f t="shared" si="13"/>
        <v/>
      </c>
      <c r="AU46" s="100">
        <f t="shared" si="43"/>
        <v>0</v>
      </c>
      <c r="AV46" s="100">
        <f t="shared" si="44"/>
        <v>0</v>
      </c>
      <c r="AW46" s="100">
        <f t="shared" si="45"/>
        <v>0</v>
      </c>
      <c r="AX46" s="100" t="str">
        <f t="shared" si="46"/>
        <v/>
      </c>
      <c r="AY46" s="100" t="str">
        <f t="shared" si="47"/>
        <v/>
      </c>
      <c r="AZ46" s="107" t="str">
        <f t="shared" si="111"/>
        <v/>
      </c>
      <c r="BA46" s="60" t="str">
        <f t="shared" ref="BA46" si="118">IF($A45&lt;&gt;"",BA45,"")</f>
        <v/>
      </c>
      <c r="BB46" s="109" t="str">
        <f t="shared" si="22"/>
        <v/>
      </c>
      <c r="BC46" s="93">
        <f t="shared" si="48"/>
        <v>0</v>
      </c>
      <c r="BD46" s="82">
        <f t="shared" si="49"/>
        <v>0</v>
      </c>
      <c r="BE46" s="13">
        <f t="shared" si="15"/>
        <v>0</v>
      </c>
      <c r="BF46" s="11">
        <f t="shared" si="16"/>
        <v>0</v>
      </c>
      <c r="BG46" s="77">
        <f t="shared" si="17"/>
        <v>0</v>
      </c>
      <c r="BH46" s="77">
        <f t="shared" si="18"/>
        <v>0</v>
      </c>
      <c r="BI46" s="77">
        <f t="shared" si="23"/>
        <v>0</v>
      </c>
      <c r="BJ46" s="30" t="str">
        <f t="shared" si="24"/>
        <v/>
      </c>
      <c r="BK46" s="30" t="str">
        <f t="shared" si="25"/>
        <v/>
      </c>
      <c r="BL46" s="30" t="str">
        <f t="shared" si="26"/>
        <v/>
      </c>
      <c r="BM46" s="30" t="str">
        <f t="shared" si="27"/>
        <v/>
      </c>
      <c r="BN46" s="30" t="str">
        <f t="shared" si="28"/>
        <v/>
      </c>
      <c r="BO46" s="30" t="str">
        <f t="shared" si="29"/>
        <v/>
      </c>
      <c r="BP46" s="4"/>
      <c r="BQ46"/>
      <c r="BR46"/>
      <c r="BS46"/>
      <c r="BT46"/>
      <c r="BU46"/>
      <c r="BV46"/>
      <c r="BW46" s="45"/>
      <c r="BX46" s="7"/>
      <c r="BY46"/>
      <c r="BZ46"/>
      <c r="CA46"/>
      <c r="CB46"/>
      <c r="CC46"/>
      <c r="CD46"/>
      <c r="CE46"/>
      <c r="CF46"/>
      <c r="CG46"/>
      <c r="CH46"/>
      <c r="CI46"/>
      <c r="CJ46"/>
      <c r="CK46" s="7"/>
      <c r="CL46"/>
      <c r="CM46"/>
      <c r="CN46"/>
      <c r="CO46"/>
      <c r="CP46"/>
      <c r="CQ46"/>
      <c r="CR46" s="10">
        <f t="shared" ca="1" si="3"/>
        <v>18</v>
      </c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</row>
    <row r="47" spans="1:128" s="16" customFormat="1" x14ac:dyDescent="0.2">
      <c r="A47" s="114"/>
      <c r="B47" s="93" t="str">
        <f t="shared" si="0"/>
        <v/>
      </c>
      <c r="C47" s="7" t="str">
        <f t="shared" si="4"/>
        <v/>
      </c>
      <c r="D47" s="92">
        <f t="shared" si="5"/>
        <v>0</v>
      </c>
      <c r="E47" s="7" t="str">
        <f t="shared" si="6"/>
        <v/>
      </c>
      <c r="F47" s="89"/>
      <c r="G47" s="100"/>
      <c r="H47" s="100"/>
      <c r="I47" s="100"/>
      <c r="J47" s="100"/>
      <c r="K47" s="100"/>
      <c r="L47" s="100"/>
      <c r="M47" s="100"/>
      <c r="N47" s="100"/>
      <c r="O47" s="89"/>
      <c r="P47" s="100"/>
      <c r="Q47" s="100"/>
      <c r="R47" s="100"/>
      <c r="S47" s="100"/>
      <c r="T47" s="100"/>
      <c r="U47" s="100"/>
      <c r="V47" s="100"/>
      <c r="W47" s="100"/>
      <c r="X47" s="89" t="str">
        <f t="shared" si="7"/>
        <v/>
      </c>
      <c r="Y47" s="100">
        <f t="shared" si="33"/>
        <v>0</v>
      </c>
      <c r="Z47" s="100">
        <f t="shared" si="34"/>
        <v>0</v>
      </c>
      <c r="AA47" s="100">
        <f t="shared" si="35"/>
        <v>0</v>
      </c>
      <c r="AB47" s="100">
        <f t="shared" si="105"/>
        <v>0</v>
      </c>
      <c r="AC47" s="100">
        <f t="shared" si="106"/>
        <v>0</v>
      </c>
      <c r="AD47" s="107" t="str">
        <f t="shared" si="107"/>
        <v/>
      </c>
      <c r="AE47" s="60" t="str">
        <f t="shared" si="108"/>
        <v/>
      </c>
      <c r="AF47" s="109" t="str">
        <f t="shared" si="19"/>
        <v/>
      </c>
      <c r="AG47" s="93">
        <f t="shared" si="8"/>
        <v>0</v>
      </c>
      <c r="AH47" s="82">
        <f t="shared" si="98"/>
        <v>0</v>
      </c>
      <c r="AI47" s="89" t="str">
        <f t="shared" si="10"/>
        <v/>
      </c>
      <c r="AJ47" s="100">
        <f t="shared" si="36"/>
        <v>0</v>
      </c>
      <c r="AK47" s="100">
        <f t="shared" si="37"/>
        <v>0</v>
      </c>
      <c r="AL47" s="100">
        <f t="shared" si="38"/>
        <v>0</v>
      </c>
      <c r="AM47" s="100" t="str">
        <f t="shared" si="39"/>
        <v/>
      </c>
      <c r="AN47" s="100" t="str">
        <f t="shared" si="40"/>
        <v/>
      </c>
      <c r="AO47" s="107" t="str">
        <f t="shared" si="109"/>
        <v/>
      </c>
      <c r="AP47" s="60" t="str">
        <f t="shared" ref="AP47" si="119">IF($A46&lt;&gt;"",AP46,"")</f>
        <v/>
      </c>
      <c r="AQ47" s="109" t="str">
        <f t="shared" si="21"/>
        <v/>
      </c>
      <c r="AR47" s="93">
        <f t="shared" si="41"/>
        <v>0</v>
      </c>
      <c r="AS47" s="82">
        <f t="shared" si="42"/>
        <v>0</v>
      </c>
      <c r="AT47" s="89" t="str">
        <f t="shared" si="13"/>
        <v/>
      </c>
      <c r="AU47" s="100">
        <f t="shared" si="43"/>
        <v>0</v>
      </c>
      <c r="AV47" s="100">
        <f t="shared" si="44"/>
        <v>0</v>
      </c>
      <c r="AW47" s="100">
        <f t="shared" si="45"/>
        <v>0</v>
      </c>
      <c r="AX47" s="100" t="str">
        <f t="shared" si="46"/>
        <v/>
      </c>
      <c r="AY47" s="100" t="str">
        <f t="shared" si="47"/>
        <v/>
      </c>
      <c r="AZ47" s="107" t="str">
        <f t="shared" si="111"/>
        <v/>
      </c>
      <c r="BA47" s="60" t="str">
        <f t="shared" ref="BA47" si="120">IF($A46&lt;&gt;"",BA46,"")</f>
        <v/>
      </c>
      <c r="BB47" s="109" t="str">
        <f t="shared" si="22"/>
        <v/>
      </c>
      <c r="BC47" s="93">
        <f t="shared" si="48"/>
        <v>0</v>
      </c>
      <c r="BD47" s="82">
        <f t="shared" si="49"/>
        <v>0</v>
      </c>
      <c r="BE47" s="13">
        <f t="shared" si="15"/>
        <v>0</v>
      </c>
      <c r="BF47" s="11">
        <f t="shared" si="16"/>
        <v>0</v>
      </c>
      <c r="BG47" s="77">
        <f t="shared" si="17"/>
        <v>0</v>
      </c>
      <c r="BH47" s="77">
        <f t="shared" si="18"/>
        <v>0</v>
      </c>
      <c r="BI47" s="77">
        <f t="shared" si="23"/>
        <v>0</v>
      </c>
      <c r="BJ47" s="30" t="str">
        <f t="shared" si="24"/>
        <v/>
      </c>
      <c r="BK47" s="30" t="str">
        <f t="shared" si="25"/>
        <v/>
      </c>
      <c r="BL47" s="30" t="str">
        <f t="shared" si="26"/>
        <v/>
      </c>
      <c r="BM47" s="30" t="str">
        <f t="shared" si="27"/>
        <v/>
      </c>
      <c r="BN47" s="30" t="str">
        <f t="shared" si="28"/>
        <v/>
      </c>
      <c r="BO47" s="30" t="str">
        <f t="shared" si="29"/>
        <v/>
      </c>
      <c r="BP47" s="4"/>
      <c r="BQ47"/>
      <c r="BR47"/>
      <c r="BS47"/>
      <c r="BT47"/>
      <c r="BU47"/>
      <c r="BV47"/>
      <c r="BW47" s="45"/>
      <c r="BX47" s="7"/>
      <c r="BY47"/>
      <c r="BZ47"/>
      <c r="CA47"/>
      <c r="CB47"/>
      <c r="CC47"/>
      <c r="CD47"/>
      <c r="CE47"/>
      <c r="CF47"/>
      <c r="CG47"/>
      <c r="CH47"/>
      <c r="CI47"/>
      <c r="CJ47"/>
      <c r="CK47" s="7"/>
      <c r="CL47"/>
      <c r="CM47"/>
      <c r="CN47"/>
      <c r="CO47"/>
      <c r="CP47"/>
      <c r="CQ47"/>
      <c r="CR47" s="10">
        <f t="shared" ca="1" si="3"/>
        <v>10</v>
      </c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</row>
    <row r="48" spans="1:128" x14ac:dyDescent="0.2">
      <c r="A48" s="114"/>
      <c r="B48" s="93" t="str">
        <f t="shared" si="0"/>
        <v/>
      </c>
      <c r="C48" s="7" t="str">
        <f t="shared" si="4"/>
        <v/>
      </c>
      <c r="D48" s="92">
        <f t="shared" si="5"/>
        <v>0</v>
      </c>
      <c r="E48" s="7" t="str">
        <f t="shared" si="6"/>
        <v/>
      </c>
      <c r="F48" s="89"/>
      <c r="G48" s="100"/>
      <c r="H48" s="100"/>
      <c r="I48" s="100"/>
      <c r="J48" s="100"/>
      <c r="K48" s="100"/>
      <c r="L48" s="100"/>
      <c r="M48" s="100"/>
      <c r="N48" s="100"/>
      <c r="O48" s="89"/>
      <c r="P48" s="100"/>
      <c r="Q48" s="100"/>
      <c r="R48" s="100"/>
      <c r="S48" s="100"/>
      <c r="T48" s="100"/>
      <c r="U48" s="100"/>
      <c r="V48" s="100"/>
      <c r="W48" s="100"/>
      <c r="X48" s="89" t="str">
        <f t="shared" si="7"/>
        <v/>
      </c>
      <c r="Y48" s="100">
        <f t="shared" si="33"/>
        <v>0</v>
      </c>
      <c r="Z48" s="100">
        <f t="shared" si="34"/>
        <v>0</v>
      </c>
      <c r="AA48" s="100">
        <f t="shared" si="35"/>
        <v>0</v>
      </c>
      <c r="AB48" s="100">
        <f t="shared" si="105"/>
        <v>0</v>
      </c>
      <c r="AC48" s="100">
        <f t="shared" si="106"/>
        <v>0</v>
      </c>
      <c r="AD48" s="107" t="str">
        <f t="shared" si="107"/>
        <v/>
      </c>
      <c r="AE48" s="60" t="str">
        <f t="shared" si="108"/>
        <v/>
      </c>
      <c r="AF48" s="109" t="str">
        <f t="shared" si="19"/>
        <v/>
      </c>
      <c r="AG48" s="93">
        <f t="shared" si="8"/>
        <v>0</v>
      </c>
      <c r="AH48" s="82">
        <f t="shared" si="98"/>
        <v>0</v>
      </c>
      <c r="AI48" s="89" t="str">
        <f t="shared" si="10"/>
        <v/>
      </c>
      <c r="AJ48" s="100">
        <f t="shared" si="36"/>
        <v>0</v>
      </c>
      <c r="AK48" s="100">
        <f t="shared" si="37"/>
        <v>0</v>
      </c>
      <c r="AL48" s="100">
        <f t="shared" si="38"/>
        <v>0</v>
      </c>
      <c r="AM48" s="100" t="str">
        <f t="shared" si="39"/>
        <v/>
      </c>
      <c r="AN48" s="100" t="str">
        <f t="shared" si="40"/>
        <v/>
      </c>
      <c r="AO48" s="107" t="str">
        <f t="shared" si="109"/>
        <v/>
      </c>
      <c r="AP48" s="60" t="str">
        <f t="shared" ref="AP48" si="121">IF($A47&lt;&gt;"",AP47,"")</f>
        <v/>
      </c>
      <c r="AQ48" s="109" t="str">
        <f t="shared" si="21"/>
        <v/>
      </c>
      <c r="AR48" s="93">
        <f t="shared" si="41"/>
        <v>0</v>
      </c>
      <c r="AS48" s="82">
        <f t="shared" si="42"/>
        <v>0</v>
      </c>
      <c r="AT48" s="89" t="str">
        <f t="shared" si="13"/>
        <v/>
      </c>
      <c r="AU48" s="100">
        <f t="shared" si="43"/>
        <v>0</v>
      </c>
      <c r="AV48" s="100">
        <f t="shared" si="44"/>
        <v>0</v>
      </c>
      <c r="AW48" s="100">
        <f t="shared" si="45"/>
        <v>0</v>
      </c>
      <c r="AX48" s="100" t="str">
        <f t="shared" si="46"/>
        <v/>
      </c>
      <c r="AY48" s="100" t="str">
        <f t="shared" si="47"/>
        <v/>
      </c>
      <c r="AZ48" s="107" t="str">
        <f t="shared" si="111"/>
        <v/>
      </c>
      <c r="BA48" s="60" t="str">
        <f t="shared" ref="BA48" si="122">IF($A47&lt;&gt;"",BA47,"")</f>
        <v/>
      </c>
      <c r="BB48" s="109" t="str">
        <f t="shared" si="22"/>
        <v/>
      </c>
      <c r="BC48" s="93">
        <f t="shared" si="48"/>
        <v>0</v>
      </c>
      <c r="BD48" s="82">
        <f t="shared" si="49"/>
        <v>0</v>
      </c>
      <c r="BE48" s="13">
        <f t="shared" si="15"/>
        <v>0</v>
      </c>
      <c r="BF48" s="11">
        <f t="shared" si="16"/>
        <v>0</v>
      </c>
      <c r="BG48" s="77">
        <f t="shared" si="17"/>
        <v>0</v>
      </c>
      <c r="BH48" s="77">
        <f t="shared" si="18"/>
        <v>0</v>
      </c>
      <c r="BI48" s="77">
        <f t="shared" si="23"/>
        <v>0</v>
      </c>
      <c r="BJ48" s="30" t="str">
        <f t="shared" si="24"/>
        <v/>
      </c>
      <c r="BK48" s="30" t="str">
        <f t="shared" si="25"/>
        <v/>
      </c>
      <c r="BL48" s="30" t="str">
        <f t="shared" si="26"/>
        <v/>
      </c>
      <c r="BM48" s="30" t="str">
        <f t="shared" si="27"/>
        <v/>
      </c>
      <c r="BN48" s="30" t="str">
        <f t="shared" si="28"/>
        <v/>
      </c>
      <c r="BO48" s="30" t="str">
        <f t="shared" si="29"/>
        <v/>
      </c>
      <c r="BQ48"/>
      <c r="BR48"/>
      <c r="BS48"/>
      <c r="BT48"/>
      <c r="BU48"/>
      <c r="BV48"/>
      <c r="BW48" s="45"/>
      <c r="BX48" s="7"/>
      <c r="BY48"/>
      <c r="BZ48"/>
      <c r="CA48"/>
      <c r="CB48"/>
      <c r="CC48"/>
      <c r="CD48"/>
      <c r="CE48"/>
      <c r="CF48"/>
      <c r="CG48"/>
      <c r="CH48"/>
      <c r="CI48"/>
      <c r="CJ48"/>
      <c r="CK48" s="7"/>
      <c r="CL48"/>
      <c r="CM48"/>
      <c r="CN48"/>
      <c r="CO48"/>
      <c r="CP48"/>
      <c r="CQ48"/>
      <c r="CR48" s="10">
        <f t="shared" ca="1" si="3"/>
        <v>5</v>
      </c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</row>
    <row r="49" spans="1:128" x14ac:dyDescent="0.2">
      <c r="A49" s="114"/>
      <c r="B49" s="93" t="str">
        <f t="shared" si="0"/>
        <v/>
      </c>
      <c r="C49" s="7" t="str">
        <f t="shared" si="4"/>
        <v/>
      </c>
      <c r="D49" s="92">
        <f t="shared" si="5"/>
        <v>0</v>
      </c>
      <c r="E49" s="7" t="str">
        <f t="shared" si="6"/>
        <v/>
      </c>
      <c r="F49" s="89"/>
      <c r="G49" s="100"/>
      <c r="H49" s="100"/>
      <c r="I49" s="100"/>
      <c r="J49" s="100"/>
      <c r="K49" s="100"/>
      <c r="L49" s="100"/>
      <c r="M49" s="100"/>
      <c r="N49" s="100"/>
      <c r="O49" s="89"/>
      <c r="P49" s="100"/>
      <c r="Q49" s="100"/>
      <c r="R49" s="100"/>
      <c r="S49" s="100"/>
      <c r="T49" s="100"/>
      <c r="U49" s="100"/>
      <c r="V49" s="100"/>
      <c r="W49" s="100"/>
      <c r="X49" s="89" t="str">
        <f t="shared" si="7"/>
        <v/>
      </c>
      <c r="Y49" s="100">
        <f t="shared" si="33"/>
        <v>0</v>
      </c>
      <c r="Z49" s="100">
        <f t="shared" si="34"/>
        <v>0</v>
      </c>
      <c r="AA49" s="100">
        <f t="shared" si="35"/>
        <v>0</v>
      </c>
      <c r="AB49" s="100">
        <f>IF($Y49&gt;$Z49,$Y49-$Z49+AB48,AB48)</f>
        <v>0</v>
      </c>
      <c r="AC49" s="100">
        <f>IF($Z49&gt;$Y49,$Z49-$Y49+AC48,AC48)</f>
        <v>0</v>
      </c>
      <c r="AD49" s="107" t="str">
        <f t="shared" si="107"/>
        <v/>
      </c>
      <c r="AE49" s="60" t="str">
        <f t="shared" si="108"/>
        <v/>
      </c>
      <c r="AF49" s="109" t="str">
        <f t="shared" si="19"/>
        <v/>
      </c>
      <c r="AG49" s="93">
        <f t="shared" si="8"/>
        <v>0</v>
      </c>
      <c r="AH49" s="82">
        <f t="shared" si="98"/>
        <v>0</v>
      </c>
      <c r="AI49" s="89" t="str">
        <f t="shared" si="10"/>
        <v/>
      </c>
      <c r="AJ49" s="100">
        <f t="shared" si="36"/>
        <v>0</v>
      </c>
      <c r="AK49" s="100">
        <f t="shared" si="37"/>
        <v>0</v>
      </c>
      <c r="AL49" s="100">
        <f t="shared" si="38"/>
        <v>0</v>
      </c>
      <c r="AM49" s="100" t="str">
        <f t="shared" si="39"/>
        <v/>
      </c>
      <c r="AN49" s="100" t="str">
        <f t="shared" si="40"/>
        <v/>
      </c>
      <c r="AO49" s="107" t="str">
        <f t="shared" si="109"/>
        <v/>
      </c>
      <c r="AP49" s="60" t="str">
        <f t="shared" ref="AP49" si="123">IF($A48&lt;&gt;"",AP48,"")</f>
        <v/>
      </c>
      <c r="AQ49" s="109" t="str">
        <f t="shared" si="21"/>
        <v/>
      </c>
      <c r="AR49" s="93">
        <f t="shared" si="41"/>
        <v>0</v>
      </c>
      <c r="AS49" s="82">
        <f t="shared" si="42"/>
        <v>0</v>
      </c>
      <c r="AT49" s="89" t="str">
        <f t="shared" si="13"/>
        <v/>
      </c>
      <c r="AU49" s="100">
        <f t="shared" si="43"/>
        <v>0</v>
      </c>
      <c r="AV49" s="100">
        <f t="shared" si="44"/>
        <v>0</v>
      </c>
      <c r="AW49" s="100">
        <f t="shared" si="45"/>
        <v>0</v>
      </c>
      <c r="AX49" s="100" t="str">
        <f t="shared" si="46"/>
        <v/>
      </c>
      <c r="AY49" s="100" t="str">
        <f t="shared" si="47"/>
        <v/>
      </c>
      <c r="AZ49" s="107" t="str">
        <f t="shared" si="111"/>
        <v/>
      </c>
      <c r="BA49" s="60" t="str">
        <f t="shared" ref="BA49" si="124">IF($A48&lt;&gt;"",BA48,"")</f>
        <v/>
      </c>
      <c r="BB49" s="109" t="str">
        <f t="shared" si="22"/>
        <v/>
      </c>
      <c r="BC49" s="93">
        <f t="shared" si="48"/>
        <v>0</v>
      </c>
      <c r="BD49" s="82">
        <f t="shared" si="49"/>
        <v>0</v>
      </c>
      <c r="BE49" s="13">
        <f t="shared" si="15"/>
        <v>0</v>
      </c>
      <c r="BF49" s="11">
        <f t="shared" si="16"/>
        <v>0</v>
      </c>
      <c r="BG49" s="77">
        <f t="shared" si="17"/>
        <v>0</v>
      </c>
      <c r="BH49" s="77">
        <f t="shared" si="18"/>
        <v>0</v>
      </c>
      <c r="BI49" s="77">
        <f t="shared" si="23"/>
        <v>0</v>
      </c>
      <c r="BJ49" s="30" t="str">
        <f t="shared" si="24"/>
        <v/>
      </c>
      <c r="BK49" s="30" t="str">
        <f t="shared" si="25"/>
        <v/>
      </c>
      <c r="BL49" s="30" t="str">
        <f t="shared" si="26"/>
        <v/>
      </c>
      <c r="BM49" s="30" t="str">
        <f t="shared" si="27"/>
        <v/>
      </c>
      <c r="BN49" s="30" t="str">
        <f t="shared" si="28"/>
        <v/>
      </c>
      <c r="BO49" s="30" t="str">
        <f t="shared" si="29"/>
        <v/>
      </c>
      <c r="BQ49"/>
      <c r="BR49"/>
      <c r="BS49"/>
      <c r="BT49"/>
      <c r="BU49"/>
      <c r="BV49"/>
      <c r="BW49" s="45"/>
      <c r="BX49" s="7"/>
      <c r="BY49"/>
      <c r="BZ49"/>
      <c r="CA49"/>
      <c r="CB49"/>
      <c r="CC49"/>
      <c r="CD49"/>
      <c r="CE49"/>
      <c r="CF49"/>
      <c r="CG49"/>
      <c r="CH49"/>
      <c r="CI49"/>
      <c r="CJ49"/>
      <c r="CK49" s="7"/>
      <c r="CL49"/>
      <c r="CM49"/>
      <c r="CN49"/>
      <c r="CO49"/>
      <c r="CP49"/>
      <c r="CQ49"/>
      <c r="CR49" s="10">
        <f t="shared" ca="1" si="3"/>
        <v>25</v>
      </c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</row>
    <row r="50" spans="1:128" x14ac:dyDescent="0.2">
      <c r="A50" s="114"/>
      <c r="B50" s="93" t="str">
        <f t="shared" si="0"/>
        <v/>
      </c>
      <c r="C50" s="7" t="str">
        <f t="shared" si="4"/>
        <v/>
      </c>
      <c r="D50" s="92">
        <f t="shared" si="5"/>
        <v>0</v>
      </c>
      <c r="E50" s="7" t="str">
        <f t="shared" si="6"/>
        <v/>
      </c>
      <c r="F50" s="89"/>
      <c r="G50" s="100"/>
      <c r="H50" s="100"/>
      <c r="I50" s="100"/>
      <c r="J50" s="100"/>
      <c r="K50" s="100"/>
      <c r="L50" s="100"/>
      <c r="M50" s="100"/>
      <c r="N50" s="100"/>
      <c r="O50" s="89"/>
      <c r="P50" s="100"/>
      <c r="Q50" s="100"/>
      <c r="R50" s="100"/>
      <c r="S50" s="100"/>
      <c r="T50" s="100"/>
      <c r="U50" s="100"/>
      <c r="V50" s="100"/>
      <c r="W50" s="100"/>
      <c r="X50" s="89" t="str">
        <f t="shared" si="7"/>
        <v/>
      </c>
      <c r="Y50" s="100">
        <f t="shared" si="33"/>
        <v>0</v>
      </c>
      <c r="Z50" s="100">
        <f t="shared" si="34"/>
        <v>0</v>
      </c>
      <c r="AA50" s="100">
        <f t="shared" si="35"/>
        <v>0</v>
      </c>
      <c r="AB50" s="100">
        <f>AB49</f>
        <v>0</v>
      </c>
      <c r="AC50" s="100">
        <f>AC49</f>
        <v>0</v>
      </c>
      <c r="AD50" s="107" t="str">
        <f>IF($A49&lt;&gt;"",AA49,"")</f>
        <v/>
      </c>
      <c r="AE50" s="109" t="str">
        <f>IF($A49&lt;&gt;"",IF(Y49&gt;Z49,"L","H"),"")</f>
        <v/>
      </c>
      <c r="AF50" s="109" t="str">
        <f t="shared" si="19"/>
        <v/>
      </c>
      <c r="AG50" s="93">
        <f t="shared" si="8"/>
        <v>0</v>
      </c>
      <c r="AH50" s="82">
        <f t="shared" si="98"/>
        <v>0</v>
      </c>
      <c r="AI50" s="89" t="str">
        <f t="shared" si="10"/>
        <v/>
      </c>
      <c r="AJ50" s="100">
        <f t="shared" si="36"/>
        <v>0</v>
      </c>
      <c r="AK50" s="100">
        <f t="shared" si="37"/>
        <v>0</v>
      </c>
      <c r="AL50" s="100">
        <f t="shared" si="38"/>
        <v>0</v>
      </c>
      <c r="AM50" s="100" t="str">
        <f t="shared" si="39"/>
        <v/>
      </c>
      <c r="AN50" s="100" t="str">
        <f t="shared" si="40"/>
        <v/>
      </c>
      <c r="AO50" s="107" t="str">
        <f>IF($A49&lt;&gt;"",AL49,"")</f>
        <v/>
      </c>
      <c r="AP50" s="109" t="str">
        <f>IF($A49&lt;&gt;"",IF(AM49&lt;&gt;"","O","E"),"")</f>
        <v/>
      </c>
      <c r="AQ50" s="109" t="str">
        <f t="shared" si="21"/>
        <v/>
      </c>
      <c r="AR50" s="93">
        <f t="shared" si="41"/>
        <v>0</v>
      </c>
      <c r="AS50" s="82">
        <f t="shared" si="42"/>
        <v>0</v>
      </c>
      <c r="AT50" s="89" t="str">
        <f t="shared" si="13"/>
        <v/>
      </c>
      <c r="AU50" s="100">
        <f t="shared" si="43"/>
        <v>0</v>
      </c>
      <c r="AV50" s="100">
        <f t="shared" si="44"/>
        <v>0</v>
      </c>
      <c r="AW50" s="100">
        <f t="shared" si="45"/>
        <v>0</v>
      </c>
      <c r="AX50" s="100" t="str">
        <f t="shared" si="46"/>
        <v/>
      </c>
      <c r="AY50" s="100" t="str">
        <f t="shared" si="47"/>
        <v/>
      </c>
      <c r="AZ50" s="107" t="str">
        <f>IF($A49&lt;&gt;"",AW49,"")</f>
        <v/>
      </c>
      <c r="BA50" s="109" t="str">
        <f>IF($A49&lt;&gt;"",IF(AX49&lt;&gt;"","B","R"),"")</f>
        <v/>
      </c>
      <c r="BB50" s="109" t="str">
        <f t="shared" si="22"/>
        <v/>
      </c>
      <c r="BC50" s="93">
        <f t="shared" si="48"/>
        <v>0</v>
      </c>
      <c r="BD50" s="82">
        <f t="shared" si="49"/>
        <v>0</v>
      </c>
      <c r="BE50" s="13">
        <f t="shared" si="15"/>
        <v>0</v>
      </c>
      <c r="BF50" s="11">
        <f t="shared" si="16"/>
        <v>0</v>
      </c>
      <c r="BG50" s="77">
        <f t="shared" si="17"/>
        <v>0</v>
      </c>
      <c r="BH50" s="77">
        <f t="shared" si="18"/>
        <v>0</v>
      </c>
      <c r="BI50" s="77">
        <f t="shared" si="23"/>
        <v>0</v>
      </c>
      <c r="BJ50" s="30" t="str">
        <f t="shared" si="24"/>
        <v/>
      </c>
      <c r="BK50" s="30" t="str">
        <f t="shared" si="25"/>
        <v/>
      </c>
      <c r="BL50" s="30" t="str">
        <f t="shared" si="26"/>
        <v/>
      </c>
      <c r="BM50" s="30" t="str">
        <f t="shared" si="27"/>
        <v/>
      </c>
      <c r="BN50" s="30" t="str">
        <f t="shared" si="28"/>
        <v/>
      </c>
      <c r="BO50" s="30" t="str">
        <f t="shared" si="29"/>
        <v/>
      </c>
      <c r="BR50"/>
      <c r="BS50"/>
      <c r="BT50"/>
      <c r="BU50"/>
      <c r="BV50"/>
      <c r="BW50" s="45"/>
      <c r="BX50" s="7"/>
      <c r="BY50"/>
      <c r="BZ50"/>
      <c r="CA50"/>
      <c r="CB50"/>
      <c r="CC50"/>
      <c r="CD50"/>
      <c r="CE50"/>
      <c r="CF50"/>
      <c r="CG50"/>
      <c r="CH50"/>
      <c r="CI50"/>
      <c r="CJ50"/>
      <c r="CK50" s="7"/>
      <c r="CL50"/>
      <c r="CM50"/>
      <c r="CN50"/>
      <c r="CO50"/>
      <c r="CP50"/>
      <c r="CQ50"/>
      <c r="CR50" s="10">
        <f t="shared" ca="1" si="3"/>
        <v>23</v>
      </c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</row>
    <row r="51" spans="1:128" x14ac:dyDescent="0.2">
      <c r="A51" s="114"/>
      <c r="B51" s="93" t="str">
        <f t="shared" si="0"/>
        <v/>
      </c>
      <c r="C51" s="7" t="str">
        <f t="shared" si="4"/>
        <v/>
      </c>
      <c r="D51" s="92">
        <f t="shared" si="5"/>
        <v>0</v>
      </c>
      <c r="E51" s="7" t="str">
        <f t="shared" si="6"/>
        <v/>
      </c>
      <c r="F51" s="89"/>
      <c r="G51" s="100"/>
      <c r="H51" s="100"/>
      <c r="I51" s="100"/>
      <c r="J51" s="100"/>
      <c r="K51" s="100"/>
      <c r="L51" s="100"/>
      <c r="M51" s="100"/>
      <c r="N51" s="100"/>
      <c r="O51" s="89"/>
      <c r="P51" s="100"/>
      <c r="Q51" s="100"/>
      <c r="R51" s="100"/>
      <c r="S51" s="100"/>
      <c r="T51" s="100"/>
      <c r="U51" s="100"/>
      <c r="V51" s="100"/>
      <c r="W51" s="100"/>
      <c r="X51" s="89" t="str">
        <f t="shared" si="7"/>
        <v/>
      </c>
      <c r="Y51" s="100">
        <f t="shared" si="33"/>
        <v>0</v>
      </c>
      <c r="Z51" s="100">
        <f t="shared" si="34"/>
        <v>0</v>
      </c>
      <c r="AA51" s="100">
        <f t="shared" si="35"/>
        <v>0</v>
      </c>
      <c r="AB51" s="100">
        <f t="shared" ref="AB51:AB57" si="125">AB50</f>
        <v>0</v>
      </c>
      <c r="AC51" s="100">
        <f t="shared" ref="AC51:AC57" si="126">AC50</f>
        <v>0</v>
      </c>
      <c r="AD51" s="107" t="str">
        <f>IF($A50&lt;&gt;"",AD50,"")</f>
        <v/>
      </c>
      <c r="AE51" s="60" t="str">
        <f>IF($A50&lt;&gt;"",AE50,"")</f>
        <v/>
      </c>
      <c r="AF51" s="109" t="str">
        <f t="shared" si="19"/>
        <v/>
      </c>
      <c r="AG51" s="93">
        <f t="shared" si="8"/>
        <v>0</v>
      </c>
      <c r="AH51" s="82">
        <f t="shared" si="98"/>
        <v>0</v>
      </c>
      <c r="AI51" s="89" t="str">
        <f t="shared" si="10"/>
        <v/>
      </c>
      <c r="AJ51" s="100">
        <f t="shared" si="36"/>
        <v>0</v>
      </c>
      <c r="AK51" s="100">
        <f t="shared" si="37"/>
        <v>0</v>
      </c>
      <c r="AL51" s="100">
        <f t="shared" si="38"/>
        <v>0</v>
      </c>
      <c r="AM51" s="100" t="str">
        <f t="shared" si="39"/>
        <v/>
      </c>
      <c r="AN51" s="100" t="str">
        <f t="shared" si="40"/>
        <v/>
      </c>
      <c r="AO51" s="107" t="str">
        <f>IF($A50&lt;&gt;"",AO50,"")</f>
        <v/>
      </c>
      <c r="AP51" s="60" t="str">
        <f>IF($A50&lt;&gt;"",AP50,"")</f>
        <v/>
      </c>
      <c r="AQ51" s="109" t="str">
        <f t="shared" si="21"/>
        <v/>
      </c>
      <c r="AR51" s="93">
        <f t="shared" si="41"/>
        <v>0</v>
      </c>
      <c r="AS51" s="82">
        <f t="shared" si="42"/>
        <v>0</v>
      </c>
      <c r="AT51" s="89" t="str">
        <f t="shared" si="13"/>
        <v/>
      </c>
      <c r="AU51" s="100">
        <f t="shared" si="43"/>
        <v>0</v>
      </c>
      <c r="AV51" s="100">
        <f t="shared" si="44"/>
        <v>0</v>
      </c>
      <c r="AW51" s="100">
        <f t="shared" si="45"/>
        <v>0</v>
      </c>
      <c r="AX51" s="100" t="str">
        <f t="shared" si="46"/>
        <v/>
      </c>
      <c r="AY51" s="100" t="str">
        <f t="shared" si="47"/>
        <v/>
      </c>
      <c r="AZ51" s="107" t="str">
        <f>IF($A50&lt;&gt;"",AZ50,"")</f>
        <v/>
      </c>
      <c r="BA51" s="60" t="str">
        <f>IF($A50&lt;&gt;"",BA50,"")</f>
        <v/>
      </c>
      <c r="BB51" s="109" t="str">
        <f t="shared" si="22"/>
        <v/>
      </c>
      <c r="BC51" s="93">
        <f t="shared" si="48"/>
        <v>0</v>
      </c>
      <c r="BD51" s="82">
        <f t="shared" si="49"/>
        <v>0</v>
      </c>
      <c r="BE51" s="13">
        <f t="shared" si="15"/>
        <v>0</v>
      </c>
      <c r="BF51" s="11">
        <f t="shared" si="16"/>
        <v>0</v>
      </c>
      <c r="BG51" s="77">
        <f t="shared" si="17"/>
        <v>0</v>
      </c>
      <c r="BH51" s="77">
        <f t="shared" si="18"/>
        <v>0</v>
      </c>
      <c r="BI51" s="77">
        <f t="shared" si="23"/>
        <v>0</v>
      </c>
      <c r="BJ51" s="30" t="str">
        <f t="shared" si="24"/>
        <v/>
      </c>
      <c r="BK51" s="30" t="str">
        <f t="shared" si="25"/>
        <v/>
      </c>
      <c r="BL51" s="30" t="str">
        <f t="shared" si="26"/>
        <v/>
      </c>
      <c r="BM51" s="30" t="str">
        <f t="shared" si="27"/>
        <v/>
      </c>
      <c r="BN51" s="30" t="str">
        <f t="shared" si="28"/>
        <v/>
      </c>
      <c r="BO51" s="30" t="str">
        <f t="shared" si="29"/>
        <v/>
      </c>
      <c r="BR51"/>
      <c r="BS51"/>
      <c r="BT51"/>
      <c r="BU51"/>
      <c r="BV51"/>
      <c r="BW51" s="45"/>
      <c r="BX51" s="7"/>
      <c r="BY51"/>
      <c r="BZ51"/>
      <c r="CA51"/>
      <c r="CB51"/>
      <c r="CC51"/>
      <c r="CD51"/>
      <c r="CE51"/>
      <c r="CF51"/>
      <c r="CG51"/>
      <c r="CH51"/>
      <c r="CI51"/>
      <c r="CJ51"/>
      <c r="CK51" s="7"/>
      <c r="CL51"/>
      <c r="CM51"/>
      <c r="CN51"/>
      <c r="CO51"/>
      <c r="CP51"/>
      <c r="CQ51"/>
      <c r="CR51" s="10">
        <f t="shared" ca="1" si="3"/>
        <v>7</v>
      </c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</row>
    <row r="52" spans="1:128" x14ac:dyDescent="0.2">
      <c r="A52" s="114"/>
      <c r="B52" s="93" t="str">
        <f t="shared" si="0"/>
        <v/>
      </c>
      <c r="C52" s="7" t="str">
        <f t="shared" si="4"/>
        <v/>
      </c>
      <c r="D52" s="92">
        <f t="shared" si="5"/>
        <v>0</v>
      </c>
      <c r="E52" s="7" t="str">
        <f t="shared" si="6"/>
        <v/>
      </c>
      <c r="F52" s="89"/>
      <c r="G52" s="100"/>
      <c r="H52" s="100"/>
      <c r="I52" s="100"/>
      <c r="J52" s="100"/>
      <c r="K52" s="100"/>
      <c r="L52" s="100"/>
      <c r="M52" s="100"/>
      <c r="N52" s="100"/>
      <c r="O52" s="89"/>
      <c r="P52" s="100"/>
      <c r="Q52" s="100"/>
      <c r="R52" s="100"/>
      <c r="S52" s="100"/>
      <c r="T52" s="100"/>
      <c r="U52" s="100"/>
      <c r="V52" s="100"/>
      <c r="W52" s="100"/>
      <c r="X52" s="89" t="str">
        <f t="shared" si="7"/>
        <v/>
      </c>
      <c r="Y52" s="100">
        <f t="shared" si="33"/>
        <v>0</v>
      </c>
      <c r="Z52" s="100">
        <f t="shared" si="34"/>
        <v>0</v>
      </c>
      <c r="AA52" s="100">
        <f t="shared" si="35"/>
        <v>0</v>
      </c>
      <c r="AB52" s="100">
        <f t="shared" si="125"/>
        <v>0</v>
      </c>
      <c r="AC52" s="100">
        <f t="shared" si="126"/>
        <v>0</v>
      </c>
      <c r="AD52" s="107" t="str">
        <f t="shared" ref="AD52:AD58" si="127">IF($A51&lt;&gt;"",AD51,"")</f>
        <v/>
      </c>
      <c r="AE52" s="60" t="str">
        <f t="shared" ref="AE52:AE58" si="128">IF($A51&lt;&gt;"",AE51,"")</f>
        <v/>
      </c>
      <c r="AF52" s="109" t="str">
        <f t="shared" si="19"/>
        <v/>
      </c>
      <c r="AG52" s="93">
        <f t="shared" si="8"/>
        <v>0</v>
      </c>
      <c r="AH52" s="82">
        <f t="shared" si="98"/>
        <v>0</v>
      </c>
      <c r="AI52" s="89" t="str">
        <f t="shared" si="10"/>
        <v/>
      </c>
      <c r="AJ52" s="100">
        <f t="shared" si="36"/>
        <v>0</v>
      </c>
      <c r="AK52" s="100">
        <f t="shared" si="37"/>
        <v>0</v>
      </c>
      <c r="AL52" s="100">
        <f t="shared" si="38"/>
        <v>0</v>
      </c>
      <c r="AM52" s="100" t="str">
        <f t="shared" si="39"/>
        <v/>
      </c>
      <c r="AN52" s="100" t="str">
        <f t="shared" si="40"/>
        <v/>
      </c>
      <c r="AO52" s="107" t="str">
        <f t="shared" ref="AO52:AO58" si="129">IF($A51&lt;&gt;"",AO51,"")</f>
        <v/>
      </c>
      <c r="AP52" s="60" t="str">
        <f t="shared" ref="AP52" si="130">IF($A51&lt;&gt;"",AP51,"")</f>
        <v/>
      </c>
      <c r="AQ52" s="109" t="str">
        <f t="shared" si="21"/>
        <v/>
      </c>
      <c r="AR52" s="93">
        <f t="shared" si="41"/>
        <v>0</v>
      </c>
      <c r="AS52" s="82">
        <f t="shared" si="42"/>
        <v>0</v>
      </c>
      <c r="AT52" s="89" t="str">
        <f t="shared" si="13"/>
        <v/>
      </c>
      <c r="AU52" s="100">
        <f t="shared" si="43"/>
        <v>0</v>
      </c>
      <c r="AV52" s="100">
        <f t="shared" si="44"/>
        <v>0</v>
      </c>
      <c r="AW52" s="100">
        <f t="shared" si="45"/>
        <v>0</v>
      </c>
      <c r="AX52" s="100" t="str">
        <f t="shared" si="46"/>
        <v/>
      </c>
      <c r="AY52" s="100" t="str">
        <f t="shared" si="47"/>
        <v/>
      </c>
      <c r="AZ52" s="107" t="str">
        <f t="shared" ref="AZ52:AZ58" si="131">IF($A51&lt;&gt;"",AZ51,"")</f>
        <v/>
      </c>
      <c r="BA52" s="60" t="str">
        <f t="shared" ref="BA52" si="132">IF($A51&lt;&gt;"",BA51,"")</f>
        <v/>
      </c>
      <c r="BB52" s="109" t="str">
        <f t="shared" si="22"/>
        <v/>
      </c>
      <c r="BC52" s="93">
        <f t="shared" si="48"/>
        <v>0</v>
      </c>
      <c r="BD52" s="82">
        <f t="shared" si="49"/>
        <v>0</v>
      </c>
      <c r="BE52" s="13">
        <f t="shared" si="15"/>
        <v>0</v>
      </c>
      <c r="BF52" s="11">
        <f t="shared" si="16"/>
        <v>0</v>
      </c>
      <c r="BG52" s="77">
        <f t="shared" si="17"/>
        <v>0</v>
      </c>
      <c r="BH52" s="77">
        <f t="shared" si="18"/>
        <v>0</v>
      </c>
      <c r="BI52" s="77">
        <f t="shared" si="23"/>
        <v>0</v>
      </c>
      <c r="BJ52" s="30" t="str">
        <f t="shared" si="24"/>
        <v/>
      </c>
      <c r="BK52" s="30" t="str">
        <f t="shared" si="25"/>
        <v/>
      </c>
      <c r="BL52" s="30" t="str">
        <f t="shared" si="26"/>
        <v/>
      </c>
      <c r="BM52" s="30" t="str">
        <f t="shared" si="27"/>
        <v/>
      </c>
      <c r="BN52" s="30" t="str">
        <f t="shared" si="28"/>
        <v/>
      </c>
      <c r="BO52" s="30" t="str">
        <f t="shared" si="29"/>
        <v/>
      </c>
      <c r="BR52"/>
      <c r="BS52"/>
      <c r="BT52"/>
      <c r="BU52"/>
      <c r="BV52"/>
      <c r="BW52" s="45"/>
      <c r="BX52" s="7"/>
      <c r="BY52"/>
      <c r="BZ52"/>
      <c r="CA52"/>
      <c r="CB52"/>
      <c r="CC52"/>
      <c r="CD52"/>
      <c r="CE52"/>
      <c r="CF52"/>
      <c r="CG52"/>
      <c r="CH52"/>
      <c r="CI52"/>
      <c r="CJ52"/>
      <c r="CK52" s="7"/>
      <c r="CL52"/>
      <c r="CM52"/>
      <c r="CN52"/>
      <c r="CO52"/>
      <c r="CP52"/>
      <c r="CQ52"/>
      <c r="CR52" s="10">
        <f t="shared" ca="1" si="3"/>
        <v>27</v>
      </c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</row>
    <row r="53" spans="1:128" x14ac:dyDescent="0.2">
      <c r="A53" s="114"/>
      <c r="B53" s="93" t="str">
        <f t="shared" si="0"/>
        <v/>
      </c>
      <c r="C53" s="7" t="str">
        <f t="shared" si="4"/>
        <v/>
      </c>
      <c r="D53" s="92">
        <f t="shared" si="5"/>
        <v>0</v>
      </c>
      <c r="E53" s="7" t="str">
        <f t="shared" si="6"/>
        <v/>
      </c>
      <c r="F53" s="89"/>
      <c r="G53" s="100"/>
      <c r="H53" s="100"/>
      <c r="I53" s="100"/>
      <c r="J53" s="100"/>
      <c r="K53" s="100"/>
      <c r="L53" s="100"/>
      <c r="M53" s="100"/>
      <c r="N53" s="100"/>
      <c r="O53" s="89"/>
      <c r="P53" s="100"/>
      <c r="Q53" s="100"/>
      <c r="R53" s="100"/>
      <c r="S53" s="100"/>
      <c r="T53" s="100"/>
      <c r="U53" s="100"/>
      <c r="V53" s="100"/>
      <c r="W53" s="100"/>
      <c r="X53" s="89" t="str">
        <f t="shared" si="7"/>
        <v/>
      </c>
      <c r="Y53" s="100">
        <f t="shared" si="33"/>
        <v>0</v>
      </c>
      <c r="Z53" s="100">
        <f t="shared" si="34"/>
        <v>0</v>
      </c>
      <c r="AA53" s="100">
        <f t="shared" si="35"/>
        <v>0</v>
      </c>
      <c r="AB53" s="100">
        <f t="shared" si="125"/>
        <v>0</v>
      </c>
      <c r="AC53" s="100">
        <f t="shared" si="126"/>
        <v>0</v>
      </c>
      <c r="AD53" s="107" t="str">
        <f t="shared" si="127"/>
        <v/>
      </c>
      <c r="AE53" s="60" t="str">
        <f t="shared" si="128"/>
        <v/>
      </c>
      <c r="AF53" s="109" t="str">
        <f t="shared" si="19"/>
        <v/>
      </c>
      <c r="AG53" s="93">
        <f t="shared" si="8"/>
        <v>0</v>
      </c>
      <c r="AH53" s="82">
        <f t="shared" si="98"/>
        <v>0</v>
      </c>
      <c r="AI53" s="89" t="str">
        <f t="shared" si="10"/>
        <v/>
      </c>
      <c r="AJ53" s="100">
        <f t="shared" si="36"/>
        <v>0</v>
      </c>
      <c r="AK53" s="100">
        <f t="shared" si="37"/>
        <v>0</v>
      </c>
      <c r="AL53" s="100">
        <f t="shared" si="38"/>
        <v>0</v>
      </c>
      <c r="AM53" s="100" t="str">
        <f t="shared" si="39"/>
        <v/>
      </c>
      <c r="AN53" s="100" t="str">
        <f t="shared" si="40"/>
        <v/>
      </c>
      <c r="AO53" s="107" t="str">
        <f t="shared" si="129"/>
        <v/>
      </c>
      <c r="AP53" s="60" t="str">
        <f t="shared" ref="AP53" si="133">IF($A52&lt;&gt;"",AP52,"")</f>
        <v/>
      </c>
      <c r="AQ53" s="109" t="str">
        <f t="shared" si="21"/>
        <v/>
      </c>
      <c r="AR53" s="93">
        <f t="shared" si="41"/>
        <v>0</v>
      </c>
      <c r="AS53" s="82">
        <f t="shared" si="42"/>
        <v>0</v>
      </c>
      <c r="AT53" s="89" t="str">
        <f t="shared" si="13"/>
        <v/>
      </c>
      <c r="AU53" s="100">
        <f t="shared" si="43"/>
        <v>0</v>
      </c>
      <c r="AV53" s="100">
        <f t="shared" si="44"/>
        <v>0</v>
      </c>
      <c r="AW53" s="100">
        <f t="shared" si="45"/>
        <v>0</v>
      </c>
      <c r="AX53" s="100" t="str">
        <f t="shared" si="46"/>
        <v/>
      </c>
      <c r="AY53" s="100" t="str">
        <f t="shared" si="47"/>
        <v/>
      </c>
      <c r="AZ53" s="107" t="str">
        <f t="shared" si="131"/>
        <v/>
      </c>
      <c r="BA53" s="60" t="str">
        <f t="shared" ref="BA53" si="134">IF($A52&lt;&gt;"",BA52,"")</f>
        <v/>
      </c>
      <c r="BB53" s="109" t="str">
        <f t="shared" si="22"/>
        <v/>
      </c>
      <c r="BC53" s="93">
        <f t="shared" si="48"/>
        <v>0</v>
      </c>
      <c r="BD53" s="82">
        <f t="shared" si="49"/>
        <v>0</v>
      </c>
      <c r="BE53" s="13">
        <f t="shared" si="15"/>
        <v>0</v>
      </c>
      <c r="BF53" s="11">
        <f t="shared" si="16"/>
        <v>0</v>
      </c>
      <c r="BG53" s="77">
        <f t="shared" si="17"/>
        <v>0</v>
      </c>
      <c r="BH53" s="77">
        <f t="shared" si="18"/>
        <v>0</v>
      </c>
      <c r="BI53" s="77">
        <f t="shared" si="23"/>
        <v>0</v>
      </c>
      <c r="BJ53" s="30" t="str">
        <f t="shared" si="24"/>
        <v/>
      </c>
      <c r="BK53" s="30" t="str">
        <f t="shared" si="25"/>
        <v/>
      </c>
      <c r="BL53" s="30" t="str">
        <f t="shared" si="26"/>
        <v/>
      </c>
      <c r="BM53" s="30" t="str">
        <f t="shared" si="27"/>
        <v/>
      </c>
      <c r="BN53" s="30" t="str">
        <f t="shared" si="28"/>
        <v/>
      </c>
      <c r="BO53" s="30" t="str">
        <f t="shared" si="29"/>
        <v/>
      </c>
      <c r="BR53"/>
      <c r="BS53"/>
      <c r="BT53"/>
      <c r="BU53"/>
      <c r="BV53"/>
      <c r="BW53" s="45"/>
      <c r="BX53" s="7"/>
      <c r="BY53"/>
      <c r="BZ53"/>
      <c r="CA53"/>
      <c r="CB53"/>
      <c r="CC53"/>
      <c r="CD53"/>
      <c r="CE53"/>
      <c r="CF53"/>
      <c r="CG53"/>
      <c r="CH53"/>
      <c r="CI53"/>
      <c r="CJ53"/>
      <c r="CK53" s="7"/>
      <c r="CL53"/>
      <c r="CM53"/>
      <c r="CN53"/>
      <c r="CO53"/>
      <c r="CP53"/>
      <c r="CQ53"/>
      <c r="CR53" s="10">
        <f t="shared" ca="1" si="3"/>
        <v>12</v>
      </c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</row>
    <row r="54" spans="1:128" x14ac:dyDescent="0.2">
      <c r="A54" s="114"/>
      <c r="B54" s="93" t="str">
        <f t="shared" si="0"/>
        <v/>
      </c>
      <c r="C54" s="7" t="str">
        <f t="shared" si="4"/>
        <v/>
      </c>
      <c r="D54" s="92">
        <f t="shared" si="5"/>
        <v>0</v>
      </c>
      <c r="E54" s="7" t="str">
        <f t="shared" si="6"/>
        <v/>
      </c>
      <c r="F54" s="89"/>
      <c r="G54" s="100"/>
      <c r="H54" s="100"/>
      <c r="I54" s="100"/>
      <c r="J54" s="100"/>
      <c r="K54" s="100"/>
      <c r="L54" s="100"/>
      <c r="M54" s="100"/>
      <c r="N54" s="100"/>
      <c r="O54" s="89"/>
      <c r="P54" s="100"/>
      <c r="Q54" s="100"/>
      <c r="R54" s="100"/>
      <c r="S54" s="100"/>
      <c r="T54" s="100"/>
      <c r="U54" s="100"/>
      <c r="V54" s="100"/>
      <c r="W54" s="100"/>
      <c r="X54" s="89" t="str">
        <f t="shared" si="7"/>
        <v/>
      </c>
      <c r="Y54" s="100">
        <f t="shared" si="33"/>
        <v>0</v>
      </c>
      <c r="Z54" s="100">
        <f t="shared" si="34"/>
        <v>0</v>
      </c>
      <c r="AA54" s="100">
        <f t="shared" si="35"/>
        <v>0</v>
      </c>
      <c r="AB54" s="100">
        <f t="shared" si="125"/>
        <v>0</v>
      </c>
      <c r="AC54" s="100">
        <f t="shared" si="126"/>
        <v>0</v>
      </c>
      <c r="AD54" s="107" t="str">
        <f t="shared" si="127"/>
        <v/>
      </c>
      <c r="AE54" s="60" t="str">
        <f t="shared" si="128"/>
        <v/>
      </c>
      <c r="AF54" s="109" t="str">
        <f t="shared" si="19"/>
        <v/>
      </c>
      <c r="AG54" s="93">
        <f t="shared" si="8"/>
        <v>0</v>
      </c>
      <c r="AH54" s="82">
        <f t="shared" si="98"/>
        <v>0</v>
      </c>
      <c r="AI54" s="89" t="str">
        <f t="shared" si="10"/>
        <v/>
      </c>
      <c r="AJ54" s="100">
        <f t="shared" si="36"/>
        <v>0</v>
      </c>
      <c r="AK54" s="100">
        <f t="shared" si="37"/>
        <v>0</v>
      </c>
      <c r="AL54" s="100">
        <f t="shared" si="38"/>
        <v>0</v>
      </c>
      <c r="AM54" s="100" t="str">
        <f t="shared" si="39"/>
        <v/>
      </c>
      <c r="AN54" s="100" t="str">
        <f t="shared" si="40"/>
        <v/>
      </c>
      <c r="AO54" s="107" t="str">
        <f t="shared" si="129"/>
        <v/>
      </c>
      <c r="AP54" s="60" t="str">
        <f t="shared" ref="AP54" si="135">IF($A53&lt;&gt;"",AP53,"")</f>
        <v/>
      </c>
      <c r="AQ54" s="109" t="str">
        <f t="shared" si="21"/>
        <v/>
      </c>
      <c r="AR54" s="93">
        <f t="shared" si="41"/>
        <v>0</v>
      </c>
      <c r="AS54" s="82">
        <f t="shared" si="42"/>
        <v>0</v>
      </c>
      <c r="AT54" s="89" t="str">
        <f t="shared" si="13"/>
        <v/>
      </c>
      <c r="AU54" s="100">
        <f t="shared" si="43"/>
        <v>0</v>
      </c>
      <c r="AV54" s="100">
        <f t="shared" si="44"/>
        <v>0</v>
      </c>
      <c r="AW54" s="100">
        <f t="shared" si="45"/>
        <v>0</v>
      </c>
      <c r="AX54" s="100" t="str">
        <f t="shared" si="46"/>
        <v/>
      </c>
      <c r="AY54" s="100" t="str">
        <f t="shared" si="47"/>
        <v/>
      </c>
      <c r="AZ54" s="107" t="str">
        <f t="shared" si="131"/>
        <v/>
      </c>
      <c r="BA54" s="60" t="str">
        <f t="shared" ref="BA54" si="136">IF($A53&lt;&gt;"",BA53,"")</f>
        <v/>
      </c>
      <c r="BB54" s="109" t="str">
        <f t="shared" si="22"/>
        <v/>
      </c>
      <c r="BC54" s="93">
        <f t="shared" si="48"/>
        <v>0</v>
      </c>
      <c r="BD54" s="82">
        <f t="shared" si="49"/>
        <v>0</v>
      </c>
      <c r="BE54" s="13">
        <f t="shared" si="15"/>
        <v>0</v>
      </c>
      <c r="BF54" s="11">
        <f t="shared" si="16"/>
        <v>0</v>
      </c>
      <c r="BG54" s="77">
        <f t="shared" si="17"/>
        <v>0</v>
      </c>
      <c r="BH54" s="77">
        <f t="shared" si="18"/>
        <v>0</v>
      </c>
      <c r="BI54" s="77">
        <f t="shared" si="23"/>
        <v>0</v>
      </c>
      <c r="BJ54" s="30" t="str">
        <f t="shared" si="24"/>
        <v/>
      </c>
      <c r="BK54" s="30" t="str">
        <f t="shared" si="25"/>
        <v/>
      </c>
      <c r="BL54" s="30" t="str">
        <f t="shared" si="26"/>
        <v/>
      </c>
      <c r="BM54" s="30" t="str">
        <f t="shared" si="27"/>
        <v/>
      </c>
      <c r="BN54" s="30" t="str">
        <f t="shared" si="28"/>
        <v/>
      </c>
      <c r="BO54" s="30" t="str">
        <f t="shared" si="29"/>
        <v/>
      </c>
      <c r="BR54"/>
      <c r="BS54"/>
      <c r="BT54"/>
      <c r="BU54"/>
      <c r="BV54"/>
      <c r="BW54" s="45"/>
      <c r="BX54" s="7"/>
      <c r="BY54"/>
      <c r="BZ54"/>
      <c r="CA54"/>
      <c r="CB54"/>
      <c r="CC54"/>
      <c r="CD54"/>
      <c r="CE54"/>
      <c r="CF54"/>
      <c r="CG54"/>
      <c r="CH54"/>
      <c r="CI54"/>
      <c r="CJ54"/>
      <c r="CK54" s="7"/>
      <c r="CL54"/>
      <c r="CM54"/>
      <c r="CN54"/>
      <c r="CO54"/>
      <c r="CP54"/>
      <c r="CQ54"/>
      <c r="CR54" s="10">
        <f t="shared" ca="1" si="3"/>
        <v>18</v>
      </c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</row>
    <row r="55" spans="1:128" s="16" customFormat="1" x14ac:dyDescent="0.2">
      <c r="A55" s="114"/>
      <c r="B55" s="93" t="str">
        <f t="shared" si="0"/>
        <v/>
      </c>
      <c r="C55" s="7" t="str">
        <f t="shared" si="4"/>
        <v/>
      </c>
      <c r="D55" s="92">
        <f t="shared" si="5"/>
        <v>0</v>
      </c>
      <c r="E55" s="7" t="str">
        <f t="shared" si="6"/>
        <v/>
      </c>
      <c r="F55" s="89"/>
      <c r="G55" s="100"/>
      <c r="H55" s="100"/>
      <c r="I55" s="100"/>
      <c r="J55" s="100"/>
      <c r="K55" s="100"/>
      <c r="L55" s="100"/>
      <c r="M55" s="100"/>
      <c r="N55" s="100"/>
      <c r="O55" s="89"/>
      <c r="P55" s="100"/>
      <c r="Q55" s="100"/>
      <c r="R55" s="100"/>
      <c r="S55" s="100"/>
      <c r="T55" s="100"/>
      <c r="U55" s="100"/>
      <c r="V55" s="100"/>
      <c r="W55" s="100"/>
      <c r="X55" s="89" t="str">
        <f t="shared" si="7"/>
        <v/>
      </c>
      <c r="Y55" s="100">
        <f t="shared" si="33"/>
        <v>0</v>
      </c>
      <c r="Z55" s="100">
        <f t="shared" si="34"/>
        <v>0</v>
      </c>
      <c r="AA55" s="100">
        <f t="shared" si="35"/>
        <v>0</v>
      </c>
      <c r="AB55" s="100">
        <f t="shared" si="125"/>
        <v>0</v>
      </c>
      <c r="AC55" s="100">
        <f t="shared" si="126"/>
        <v>0</v>
      </c>
      <c r="AD55" s="107" t="str">
        <f t="shared" si="127"/>
        <v/>
      </c>
      <c r="AE55" s="60" t="str">
        <f t="shared" si="128"/>
        <v/>
      </c>
      <c r="AF55" s="109" t="str">
        <f t="shared" si="19"/>
        <v/>
      </c>
      <c r="AG55" s="93">
        <f t="shared" si="8"/>
        <v>0</v>
      </c>
      <c r="AH55" s="82">
        <f t="shared" si="98"/>
        <v>0</v>
      </c>
      <c r="AI55" s="89" t="str">
        <f t="shared" si="10"/>
        <v/>
      </c>
      <c r="AJ55" s="100">
        <f t="shared" si="36"/>
        <v>0</v>
      </c>
      <c r="AK55" s="100">
        <f t="shared" si="37"/>
        <v>0</v>
      </c>
      <c r="AL55" s="100">
        <f t="shared" si="38"/>
        <v>0</v>
      </c>
      <c r="AM55" s="100" t="str">
        <f t="shared" si="39"/>
        <v/>
      </c>
      <c r="AN55" s="100" t="str">
        <f t="shared" si="40"/>
        <v/>
      </c>
      <c r="AO55" s="107" t="str">
        <f t="shared" si="129"/>
        <v/>
      </c>
      <c r="AP55" s="60" t="str">
        <f t="shared" ref="AP55" si="137">IF($A54&lt;&gt;"",AP54,"")</f>
        <v/>
      </c>
      <c r="AQ55" s="109" t="str">
        <f t="shared" si="21"/>
        <v/>
      </c>
      <c r="AR55" s="93">
        <f t="shared" si="41"/>
        <v>0</v>
      </c>
      <c r="AS55" s="82">
        <f t="shared" si="42"/>
        <v>0</v>
      </c>
      <c r="AT55" s="89" t="str">
        <f t="shared" si="13"/>
        <v/>
      </c>
      <c r="AU55" s="100">
        <f t="shared" si="43"/>
        <v>0</v>
      </c>
      <c r="AV55" s="100">
        <f t="shared" si="44"/>
        <v>0</v>
      </c>
      <c r="AW55" s="100">
        <f t="shared" si="45"/>
        <v>0</v>
      </c>
      <c r="AX55" s="100" t="str">
        <f t="shared" si="46"/>
        <v/>
      </c>
      <c r="AY55" s="100" t="str">
        <f t="shared" si="47"/>
        <v/>
      </c>
      <c r="AZ55" s="107" t="str">
        <f t="shared" si="131"/>
        <v/>
      </c>
      <c r="BA55" s="60" t="str">
        <f t="shared" ref="BA55" si="138">IF($A54&lt;&gt;"",BA54,"")</f>
        <v/>
      </c>
      <c r="BB55" s="109" t="str">
        <f t="shared" si="22"/>
        <v/>
      </c>
      <c r="BC55" s="93">
        <f t="shared" si="48"/>
        <v>0</v>
      </c>
      <c r="BD55" s="82">
        <f t="shared" si="49"/>
        <v>0</v>
      </c>
      <c r="BE55" s="13">
        <f t="shared" si="15"/>
        <v>0</v>
      </c>
      <c r="BF55" s="11">
        <f t="shared" si="16"/>
        <v>0</v>
      </c>
      <c r="BG55" s="77">
        <f t="shared" si="17"/>
        <v>0</v>
      </c>
      <c r="BH55" s="77">
        <f t="shared" si="18"/>
        <v>0</v>
      </c>
      <c r="BI55" s="77">
        <f t="shared" si="23"/>
        <v>0</v>
      </c>
      <c r="BJ55" s="30" t="str">
        <f t="shared" si="24"/>
        <v/>
      </c>
      <c r="BK55" s="30" t="str">
        <f t="shared" si="25"/>
        <v/>
      </c>
      <c r="BL55" s="30" t="str">
        <f t="shared" si="26"/>
        <v/>
      </c>
      <c r="BM55" s="30" t="str">
        <f t="shared" si="27"/>
        <v/>
      </c>
      <c r="BN55" s="30" t="str">
        <f t="shared" si="28"/>
        <v/>
      </c>
      <c r="BO55" s="30" t="str">
        <f t="shared" si="29"/>
        <v/>
      </c>
      <c r="BP55" s="4"/>
      <c r="BQ55" s="4"/>
      <c r="BR55"/>
      <c r="BS55"/>
      <c r="BT55"/>
      <c r="BU55"/>
      <c r="BV55"/>
      <c r="BW55" s="45"/>
      <c r="BX55" s="7"/>
      <c r="BY55"/>
      <c r="BZ55"/>
      <c r="CA55"/>
      <c r="CB55"/>
      <c r="CC55"/>
      <c r="CD55"/>
      <c r="CE55"/>
      <c r="CF55"/>
      <c r="CG55"/>
      <c r="CH55"/>
      <c r="CI55"/>
      <c r="CJ55"/>
      <c r="CK55" s="7"/>
      <c r="CL55"/>
      <c r="CM55"/>
      <c r="CN55"/>
      <c r="CO55"/>
      <c r="CP55"/>
      <c r="CQ55"/>
      <c r="CR55" s="10">
        <f t="shared" ca="1" si="3"/>
        <v>35</v>
      </c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</row>
    <row r="56" spans="1:128" s="16" customFormat="1" x14ac:dyDescent="0.2">
      <c r="A56" s="114"/>
      <c r="B56" s="93" t="str">
        <f t="shared" si="0"/>
        <v/>
      </c>
      <c r="C56" s="7" t="str">
        <f t="shared" si="4"/>
        <v/>
      </c>
      <c r="D56" s="92">
        <f t="shared" si="5"/>
        <v>0</v>
      </c>
      <c r="E56" s="7" t="str">
        <f t="shared" si="6"/>
        <v/>
      </c>
      <c r="F56" s="89"/>
      <c r="G56" s="100"/>
      <c r="H56" s="100"/>
      <c r="I56" s="100"/>
      <c r="J56" s="100"/>
      <c r="K56" s="100"/>
      <c r="L56" s="100"/>
      <c r="M56" s="100"/>
      <c r="N56" s="100"/>
      <c r="O56" s="89"/>
      <c r="P56" s="100"/>
      <c r="Q56" s="100"/>
      <c r="R56" s="100"/>
      <c r="S56" s="100"/>
      <c r="T56" s="100"/>
      <c r="U56" s="100"/>
      <c r="V56" s="100"/>
      <c r="W56" s="100"/>
      <c r="X56" s="89" t="str">
        <f t="shared" si="7"/>
        <v/>
      </c>
      <c r="Y56" s="100">
        <f t="shared" si="33"/>
        <v>0</v>
      </c>
      <c r="Z56" s="100">
        <f t="shared" si="34"/>
        <v>0</v>
      </c>
      <c r="AA56" s="100">
        <f t="shared" si="35"/>
        <v>0</v>
      </c>
      <c r="AB56" s="100">
        <f t="shared" si="125"/>
        <v>0</v>
      </c>
      <c r="AC56" s="100">
        <f t="shared" si="126"/>
        <v>0</v>
      </c>
      <c r="AD56" s="107" t="str">
        <f t="shared" si="127"/>
        <v/>
      </c>
      <c r="AE56" s="60" t="str">
        <f t="shared" si="128"/>
        <v/>
      </c>
      <c r="AF56" s="109" t="str">
        <f t="shared" si="19"/>
        <v/>
      </c>
      <c r="AG56" s="93">
        <f t="shared" si="8"/>
        <v>0</v>
      </c>
      <c r="AH56" s="82">
        <f t="shared" si="98"/>
        <v>0</v>
      </c>
      <c r="AI56" s="89" t="str">
        <f t="shared" si="10"/>
        <v/>
      </c>
      <c r="AJ56" s="100">
        <f t="shared" si="36"/>
        <v>0</v>
      </c>
      <c r="AK56" s="100">
        <f t="shared" si="37"/>
        <v>0</v>
      </c>
      <c r="AL56" s="100">
        <f t="shared" si="38"/>
        <v>0</v>
      </c>
      <c r="AM56" s="100" t="str">
        <f t="shared" si="39"/>
        <v/>
      </c>
      <c r="AN56" s="100" t="str">
        <f t="shared" si="40"/>
        <v/>
      </c>
      <c r="AO56" s="107" t="str">
        <f t="shared" si="129"/>
        <v/>
      </c>
      <c r="AP56" s="60" t="str">
        <f t="shared" ref="AP56" si="139">IF($A55&lt;&gt;"",AP55,"")</f>
        <v/>
      </c>
      <c r="AQ56" s="109" t="str">
        <f t="shared" si="21"/>
        <v/>
      </c>
      <c r="AR56" s="93">
        <f t="shared" si="41"/>
        <v>0</v>
      </c>
      <c r="AS56" s="82">
        <f t="shared" si="42"/>
        <v>0</v>
      </c>
      <c r="AT56" s="89" t="str">
        <f t="shared" si="13"/>
        <v/>
      </c>
      <c r="AU56" s="100">
        <f t="shared" si="43"/>
        <v>0</v>
      </c>
      <c r="AV56" s="100">
        <f t="shared" si="44"/>
        <v>0</v>
      </c>
      <c r="AW56" s="100">
        <f t="shared" si="45"/>
        <v>0</v>
      </c>
      <c r="AX56" s="100" t="str">
        <f t="shared" si="46"/>
        <v/>
      </c>
      <c r="AY56" s="100" t="str">
        <f t="shared" si="47"/>
        <v/>
      </c>
      <c r="AZ56" s="107" t="str">
        <f t="shared" si="131"/>
        <v/>
      </c>
      <c r="BA56" s="60" t="str">
        <f t="shared" ref="BA56" si="140">IF($A55&lt;&gt;"",BA55,"")</f>
        <v/>
      </c>
      <c r="BB56" s="109" t="str">
        <f t="shared" si="22"/>
        <v/>
      </c>
      <c r="BC56" s="93">
        <f t="shared" si="48"/>
        <v>0</v>
      </c>
      <c r="BD56" s="82">
        <f t="shared" si="49"/>
        <v>0</v>
      </c>
      <c r="BE56" s="13">
        <f t="shared" si="15"/>
        <v>0</v>
      </c>
      <c r="BF56" s="11">
        <f t="shared" si="16"/>
        <v>0</v>
      </c>
      <c r="BG56" s="77">
        <f t="shared" si="17"/>
        <v>0</v>
      </c>
      <c r="BH56" s="77">
        <f t="shared" si="18"/>
        <v>0</v>
      </c>
      <c r="BI56" s="77">
        <f t="shared" si="23"/>
        <v>0</v>
      </c>
      <c r="BJ56" s="30" t="str">
        <f t="shared" si="24"/>
        <v/>
      </c>
      <c r="BK56" s="30" t="str">
        <f t="shared" si="25"/>
        <v/>
      </c>
      <c r="BL56" s="30" t="str">
        <f t="shared" si="26"/>
        <v/>
      </c>
      <c r="BM56" s="30" t="str">
        <f t="shared" si="27"/>
        <v/>
      </c>
      <c r="BN56" s="30" t="str">
        <f t="shared" si="28"/>
        <v/>
      </c>
      <c r="BO56" s="30" t="str">
        <f t="shared" si="29"/>
        <v/>
      </c>
      <c r="BP56" s="4"/>
      <c r="BQ56" s="4"/>
      <c r="BR56"/>
      <c r="BS56"/>
      <c r="BT56"/>
      <c r="BU56"/>
      <c r="BV56"/>
      <c r="BW56" s="45"/>
      <c r="BX56" s="7"/>
      <c r="BY56"/>
      <c r="BZ56"/>
      <c r="CA56"/>
      <c r="CB56"/>
      <c r="CC56"/>
      <c r="CD56"/>
      <c r="CE56"/>
      <c r="CF56"/>
      <c r="CG56"/>
      <c r="CH56"/>
      <c r="CI56"/>
      <c r="CJ56"/>
      <c r="CK56" s="7"/>
      <c r="CL56"/>
      <c r="CM56"/>
      <c r="CN56"/>
      <c r="CO56"/>
      <c r="CP56"/>
      <c r="CQ56"/>
      <c r="CR56" s="10">
        <f t="shared" ca="1" si="3"/>
        <v>19</v>
      </c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</row>
    <row r="57" spans="1:128" s="16" customFormat="1" x14ac:dyDescent="0.2">
      <c r="A57" s="114"/>
      <c r="B57" s="93" t="str">
        <f t="shared" si="0"/>
        <v/>
      </c>
      <c r="C57" s="7" t="str">
        <f t="shared" si="4"/>
        <v/>
      </c>
      <c r="D57" s="92">
        <f t="shared" si="5"/>
        <v>0</v>
      </c>
      <c r="E57" s="7" t="str">
        <f t="shared" si="6"/>
        <v/>
      </c>
      <c r="F57" s="89"/>
      <c r="G57" s="100"/>
      <c r="H57" s="100"/>
      <c r="I57" s="100"/>
      <c r="J57" s="100"/>
      <c r="K57" s="100"/>
      <c r="L57" s="100"/>
      <c r="M57" s="100"/>
      <c r="N57" s="100"/>
      <c r="O57" s="89"/>
      <c r="P57" s="100"/>
      <c r="Q57" s="100"/>
      <c r="R57" s="100"/>
      <c r="S57" s="100"/>
      <c r="T57" s="100"/>
      <c r="U57" s="100"/>
      <c r="V57" s="100"/>
      <c r="W57" s="100"/>
      <c r="X57" s="89" t="str">
        <f t="shared" si="7"/>
        <v/>
      </c>
      <c r="Y57" s="100">
        <f t="shared" si="33"/>
        <v>0</v>
      </c>
      <c r="Z57" s="100">
        <f t="shared" si="34"/>
        <v>0</v>
      </c>
      <c r="AA57" s="100">
        <f t="shared" si="35"/>
        <v>0</v>
      </c>
      <c r="AB57" s="100">
        <f t="shared" si="125"/>
        <v>0</v>
      </c>
      <c r="AC57" s="100">
        <f t="shared" si="126"/>
        <v>0</v>
      </c>
      <c r="AD57" s="107" t="str">
        <f t="shared" si="127"/>
        <v/>
      </c>
      <c r="AE57" s="60" t="str">
        <f t="shared" si="128"/>
        <v/>
      </c>
      <c r="AF57" s="109" t="str">
        <f t="shared" si="19"/>
        <v/>
      </c>
      <c r="AG57" s="93">
        <f t="shared" si="8"/>
        <v>0</v>
      </c>
      <c r="AH57" s="82">
        <f t="shared" si="98"/>
        <v>0</v>
      </c>
      <c r="AI57" s="89" t="str">
        <f t="shared" si="10"/>
        <v/>
      </c>
      <c r="AJ57" s="100">
        <f t="shared" si="36"/>
        <v>0</v>
      </c>
      <c r="AK57" s="100">
        <f t="shared" si="37"/>
        <v>0</v>
      </c>
      <c r="AL57" s="100">
        <f t="shared" si="38"/>
        <v>0</v>
      </c>
      <c r="AM57" s="100" t="str">
        <f t="shared" si="39"/>
        <v/>
      </c>
      <c r="AN57" s="100" t="str">
        <f t="shared" si="40"/>
        <v/>
      </c>
      <c r="AO57" s="107" t="str">
        <f t="shared" si="129"/>
        <v/>
      </c>
      <c r="AP57" s="60" t="str">
        <f t="shared" ref="AP57" si="141">IF($A56&lt;&gt;"",AP56,"")</f>
        <v/>
      </c>
      <c r="AQ57" s="109" t="str">
        <f t="shared" si="21"/>
        <v/>
      </c>
      <c r="AR57" s="93">
        <f t="shared" si="41"/>
        <v>0</v>
      </c>
      <c r="AS57" s="82">
        <f t="shared" si="42"/>
        <v>0</v>
      </c>
      <c r="AT57" s="89" t="str">
        <f t="shared" si="13"/>
        <v/>
      </c>
      <c r="AU57" s="100">
        <f t="shared" si="43"/>
        <v>0</v>
      </c>
      <c r="AV57" s="100">
        <f t="shared" si="44"/>
        <v>0</v>
      </c>
      <c r="AW57" s="100">
        <f t="shared" si="45"/>
        <v>0</v>
      </c>
      <c r="AX57" s="100" t="str">
        <f t="shared" si="46"/>
        <v/>
      </c>
      <c r="AY57" s="100" t="str">
        <f t="shared" si="47"/>
        <v/>
      </c>
      <c r="AZ57" s="107" t="str">
        <f t="shared" si="131"/>
        <v/>
      </c>
      <c r="BA57" s="60" t="str">
        <f t="shared" ref="BA57" si="142">IF($A56&lt;&gt;"",BA56,"")</f>
        <v/>
      </c>
      <c r="BB57" s="109" t="str">
        <f t="shared" si="22"/>
        <v/>
      </c>
      <c r="BC57" s="93">
        <f t="shared" si="48"/>
        <v>0</v>
      </c>
      <c r="BD57" s="82">
        <f t="shared" si="49"/>
        <v>0</v>
      </c>
      <c r="BE57" s="13">
        <f t="shared" si="15"/>
        <v>0</v>
      </c>
      <c r="BF57" s="11">
        <f t="shared" si="16"/>
        <v>0</v>
      </c>
      <c r="BG57" s="77">
        <f t="shared" si="17"/>
        <v>0</v>
      </c>
      <c r="BH57" s="77">
        <f t="shared" si="18"/>
        <v>0</v>
      </c>
      <c r="BI57" s="77">
        <f t="shared" si="23"/>
        <v>0</v>
      </c>
      <c r="BJ57" s="30" t="str">
        <f t="shared" si="24"/>
        <v/>
      </c>
      <c r="BK57" s="30" t="str">
        <f t="shared" si="25"/>
        <v/>
      </c>
      <c r="BL57" s="30" t="str">
        <f t="shared" si="26"/>
        <v/>
      </c>
      <c r="BM57" s="30" t="str">
        <f t="shared" si="27"/>
        <v/>
      </c>
      <c r="BN57" s="30" t="str">
        <f t="shared" si="28"/>
        <v/>
      </c>
      <c r="BO57" s="30" t="str">
        <f t="shared" si="29"/>
        <v/>
      </c>
      <c r="BP57" s="4"/>
      <c r="BQ57" s="4"/>
      <c r="BR57"/>
      <c r="BS57"/>
      <c r="BT57"/>
      <c r="BU57"/>
      <c r="BV57"/>
      <c r="BW57" s="45"/>
      <c r="BX57" s="7"/>
      <c r="BY57"/>
      <c r="BZ57"/>
      <c r="CA57"/>
      <c r="CB57"/>
      <c r="CC57"/>
      <c r="CD57"/>
      <c r="CE57"/>
      <c r="CF57"/>
      <c r="CG57"/>
      <c r="CH57"/>
      <c r="CI57"/>
      <c r="CJ57"/>
      <c r="CK57" s="7"/>
      <c r="CL57"/>
      <c r="CM57"/>
      <c r="CN57"/>
      <c r="CO57"/>
      <c r="CP57"/>
      <c r="CQ57"/>
      <c r="CR57" s="10">
        <f t="shared" ca="1" si="3"/>
        <v>31</v>
      </c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</row>
    <row r="58" spans="1:128" s="16" customFormat="1" x14ac:dyDescent="0.2">
      <c r="A58" s="114"/>
      <c r="B58" s="93" t="str">
        <f t="shared" si="0"/>
        <v/>
      </c>
      <c r="C58" s="7" t="str">
        <f t="shared" si="4"/>
        <v/>
      </c>
      <c r="D58" s="92">
        <f t="shared" si="5"/>
        <v>0</v>
      </c>
      <c r="E58" s="7" t="str">
        <f t="shared" si="6"/>
        <v/>
      </c>
      <c r="F58" s="89"/>
      <c r="G58" s="100"/>
      <c r="H58" s="100"/>
      <c r="I58" s="100"/>
      <c r="J58" s="100"/>
      <c r="K58" s="100"/>
      <c r="L58" s="100"/>
      <c r="M58" s="100"/>
      <c r="N58" s="100"/>
      <c r="O58" s="89"/>
      <c r="P58" s="100"/>
      <c r="Q58" s="100"/>
      <c r="R58" s="100"/>
      <c r="S58" s="100"/>
      <c r="T58" s="100"/>
      <c r="U58" s="100"/>
      <c r="V58" s="100"/>
      <c r="W58" s="100"/>
      <c r="X58" s="89" t="str">
        <f t="shared" si="7"/>
        <v/>
      </c>
      <c r="Y58" s="100">
        <f t="shared" si="33"/>
        <v>0</v>
      </c>
      <c r="Z58" s="100">
        <f t="shared" si="34"/>
        <v>0</v>
      </c>
      <c r="AA58" s="100">
        <f t="shared" si="35"/>
        <v>0</v>
      </c>
      <c r="AB58" s="100">
        <f>IF($Y58&gt;$Z58,$Y58-$Z58+AB57,AB57)</f>
        <v>0</v>
      </c>
      <c r="AC58" s="100">
        <f>IF($Z58&gt;$Y58,$Z58-$Y58+AC57,AC57)</f>
        <v>0</v>
      </c>
      <c r="AD58" s="107" t="str">
        <f t="shared" si="127"/>
        <v/>
      </c>
      <c r="AE58" s="60" t="str">
        <f t="shared" si="128"/>
        <v/>
      </c>
      <c r="AF58" s="109" t="str">
        <f t="shared" si="19"/>
        <v/>
      </c>
      <c r="AG58" s="93">
        <f t="shared" si="8"/>
        <v>0</v>
      </c>
      <c r="AH58" s="82">
        <f t="shared" si="98"/>
        <v>0</v>
      </c>
      <c r="AI58" s="89" t="str">
        <f t="shared" si="10"/>
        <v/>
      </c>
      <c r="AJ58" s="100">
        <f t="shared" si="36"/>
        <v>0</v>
      </c>
      <c r="AK58" s="100">
        <f t="shared" si="37"/>
        <v>0</v>
      </c>
      <c r="AL58" s="100">
        <f t="shared" si="38"/>
        <v>0</v>
      </c>
      <c r="AM58" s="100" t="str">
        <f t="shared" si="39"/>
        <v/>
      </c>
      <c r="AN58" s="100" t="str">
        <f t="shared" si="40"/>
        <v/>
      </c>
      <c r="AO58" s="107" t="str">
        <f t="shared" si="129"/>
        <v/>
      </c>
      <c r="AP58" s="60" t="str">
        <f t="shared" ref="AP58" si="143">IF($A57&lt;&gt;"",AP57,"")</f>
        <v/>
      </c>
      <c r="AQ58" s="109" t="str">
        <f t="shared" si="21"/>
        <v/>
      </c>
      <c r="AR58" s="93">
        <f t="shared" si="41"/>
        <v>0</v>
      </c>
      <c r="AS58" s="82">
        <f t="shared" si="42"/>
        <v>0</v>
      </c>
      <c r="AT58" s="89" t="str">
        <f t="shared" si="13"/>
        <v/>
      </c>
      <c r="AU58" s="100">
        <f t="shared" si="43"/>
        <v>0</v>
      </c>
      <c r="AV58" s="100">
        <f t="shared" si="44"/>
        <v>0</v>
      </c>
      <c r="AW58" s="100">
        <f t="shared" si="45"/>
        <v>0</v>
      </c>
      <c r="AX58" s="100" t="str">
        <f t="shared" si="46"/>
        <v/>
      </c>
      <c r="AY58" s="100" t="str">
        <f t="shared" si="47"/>
        <v/>
      </c>
      <c r="AZ58" s="107" t="str">
        <f t="shared" si="131"/>
        <v/>
      </c>
      <c r="BA58" s="60" t="str">
        <f t="shared" ref="BA58" si="144">IF($A57&lt;&gt;"",BA57,"")</f>
        <v/>
      </c>
      <c r="BB58" s="109" t="str">
        <f t="shared" si="22"/>
        <v/>
      </c>
      <c r="BC58" s="93">
        <f t="shared" si="48"/>
        <v>0</v>
      </c>
      <c r="BD58" s="82">
        <f t="shared" si="49"/>
        <v>0</v>
      </c>
      <c r="BE58" s="13">
        <f t="shared" si="15"/>
        <v>0</v>
      </c>
      <c r="BF58" s="11">
        <f t="shared" si="16"/>
        <v>0</v>
      </c>
      <c r="BG58" s="77">
        <f t="shared" si="17"/>
        <v>0</v>
      </c>
      <c r="BH58" s="77">
        <f t="shared" si="18"/>
        <v>0</v>
      </c>
      <c r="BI58" s="77">
        <f t="shared" si="23"/>
        <v>0</v>
      </c>
      <c r="BJ58" s="30" t="str">
        <f t="shared" si="24"/>
        <v/>
      </c>
      <c r="BK58" s="30" t="str">
        <f t="shared" si="25"/>
        <v/>
      </c>
      <c r="BL58" s="30" t="str">
        <f t="shared" si="26"/>
        <v/>
      </c>
      <c r="BM58" s="30" t="str">
        <f t="shared" si="27"/>
        <v/>
      </c>
      <c r="BN58" s="30" t="str">
        <f t="shared" si="28"/>
        <v/>
      </c>
      <c r="BO58" s="30" t="str">
        <f t="shared" si="29"/>
        <v/>
      </c>
      <c r="BP58" s="4"/>
      <c r="BQ58" s="4"/>
      <c r="BR58"/>
      <c r="BS58"/>
      <c r="BT58"/>
      <c r="BU58"/>
      <c r="BV58"/>
      <c r="BW58" s="45"/>
      <c r="BX58" s="7"/>
      <c r="BY58"/>
      <c r="BZ58"/>
      <c r="CA58"/>
      <c r="CB58"/>
      <c r="CC58"/>
      <c r="CD58"/>
      <c r="CE58"/>
      <c r="CF58"/>
      <c r="CG58"/>
      <c r="CH58"/>
      <c r="CI58"/>
      <c r="CJ58"/>
      <c r="CK58" s="7"/>
      <c r="CL58"/>
      <c r="CM58"/>
      <c r="CN58"/>
      <c r="CO58"/>
      <c r="CP58"/>
      <c r="CQ58"/>
      <c r="CR58" s="10">
        <f t="shared" ca="1" si="3"/>
        <v>6</v>
      </c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</row>
    <row r="59" spans="1:128" s="16" customFormat="1" x14ac:dyDescent="0.2">
      <c r="A59" s="114"/>
      <c r="B59" s="93" t="str">
        <f t="shared" si="0"/>
        <v/>
      </c>
      <c r="C59" s="7" t="str">
        <f t="shared" si="4"/>
        <v/>
      </c>
      <c r="D59" s="92">
        <f t="shared" si="5"/>
        <v>0</v>
      </c>
      <c r="E59" s="7" t="str">
        <f t="shared" si="6"/>
        <v/>
      </c>
      <c r="F59" s="89"/>
      <c r="G59" s="100"/>
      <c r="H59" s="100"/>
      <c r="I59" s="100"/>
      <c r="J59" s="100"/>
      <c r="K59" s="100"/>
      <c r="L59" s="100"/>
      <c r="M59" s="100"/>
      <c r="N59" s="100"/>
      <c r="O59" s="89"/>
      <c r="P59" s="100"/>
      <c r="Q59" s="100"/>
      <c r="R59" s="100"/>
      <c r="S59" s="100"/>
      <c r="T59" s="100"/>
      <c r="U59" s="100"/>
      <c r="V59" s="100"/>
      <c r="W59" s="100"/>
      <c r="X59" s="89" t="str">
        <f t="shared" si="7"/>
        <v/>
      </c>
      <c r="Y59" s="100">
        <f t="shared" si="33"/>
        <v>0</v>
      </c>
      <c r="Z59" s="100">
        <f t="shared" si="34"/>
        <v>0</v>
      </c>
      <c r="AA59" s="100">
        <f t="shared" si="35"/>
        <v>0</v>
      </c>
      <c r="AB59" s="100">
        <f>AB58</f>
        <v>0</v>
      </c>
      <c r="AC59" s="100">
        <f>AC58</f>
        <v>0</v>
      </c>
      <c r="AD59" s="107" t="str">
        <f>IF($A58&lt;&gt;"",AA58,"")</f>
        <v/>
      </c>
      <c r="AE59" s="109" t="str">
        <f>IF($A58&lt;&gt;"",IF(Y58&gt;Z58,"L","H"),"")</f>
        <v/>
      </c>
      <c r="AF59" s="109" t="str">
        <f t="shared" si="19"/>
        <v/>
      </c>
      <c r="AG59" s="93">
        <f t="shared" si="8"/>
        <v>0</v>
      </c>
      <c r="AH59" s="82">
        <f t="shared" si="98"/>
        <v>0</v>
      </c>
      <c r="AI59" s="89" t="str">
        <f t="shared" si="10"/>
        <v/>
      </c>
      <c r="AJ59" s="100">
        <f t="shared" si="36"/>
        <v>0</v>
      </c>
      <c r="AK59" s="100">
        <f t="shared" si="37"/>
        <v>0</v>
      </c>
      <c r="AL59" s="100">
        <f t="shared" si="38"/>
        <v>0</v>
      </c>
      <c r="AM59" s="100" t="str">
        <f t="shared" si="39"/>
        <v/>
      </c>
      <c r="AN59" s="100" t="str">
        <f t="shared" si="40"/>
        <v/>
      </c>
      <c r="AO59" s="107" t="str">
        <f>IF($A58&lt;&gt;"",AL58,"")</f>
        <v/>
      </c>
      <c r="AP59" s="109" t="str">
        <f>IF($A58&lt;&gt;"",IF(AM58&lt;&gt;"","O","E"),"")</f>
        <v/>
      </c>
      <c r="AQ59" s="109" t="str">
        <f t="shared" si="21"/>
        <v/>
      </c>
      <c r="AR59" s="93">
        <f t="shared" si="41"/>
        <v>0</v>
      </c>
      <c r="AS59" s="82">
        <f t="shared" si="42"/>
        <v>0</v>
      </c>
      <c r="AT59" s="89" t="str">
        <f t="shared" si="13"/>
        <v/>
      </c>
      <c r="AU59" s="100">
        <f t="shared" si="43"/>
        <v>0</v>
      </c>
      <c r="AV59" s="100">
        <f t="shared" si="44"/>
        <v>0</v>
      </c>
      <c r="AW59" s="100">
        <f t="shared" si="45"/>
        <v>0</v>
      </c>
      <c r="AX59" s="100" t="str">
        <f t="shared" si="46"/>
        <v/>
      </c>
      <c r="AY59" s="100" t="str">
        <f t="shared" si="47"/>
        <v/>
      </c>
      <c r="AZ59" s="107" t="str">
        <f>IF($A58&lt;&gt;"",AW58,"")</f>
        <v/>
      </c>
      <c r="BA59" s="109" t="str">
        <f>IF($A58&lt;&gt;"",IF(AX58&lt;&gt;"","B","R"),"")</f>
        <v/>
      </c>
      <c r="BB59" s="109" t="str">
        <f t="shared" si="22"/>
        <v/>
      </c>
      <c r="BC59" s="93">
        <f t="shared" si="48"/>
        <v>0</v>
      </c>
      <c r="BD59" s="82">
        <f t="shared" si="49"/>
        <v>0</v>
      </c>
      <c r="BE59" s="13">
        <f t="shared" si="15"/>
        <v>0</v>
      </c>
      <c r="BF59" s="11">
        <f t="shared" si="16"/>
        <v>0</v>
      </c>
      <c r="BG59" s="77">
        <f t="shared" si="17"/>
        <v>0</v>
      </c>
      <c r="BH59" s="77">
        <f t="shared" si="18"/>
        <v>0</v>
      </c>
      <c r="BI59" s="77">
        <f t="shared" si="23"/>
        <v>0</v>
      </c>
      <c r="BJ59" s="30" t="str">
        <f t="shared" si="24"/>
        <v/>
      </c>
      <c r="BK59" s="30" t="str">
        <f t="shared" si="25"/>
        <v/>
      </c>
      <c r="BL59" s="30" t="str">
        <f t="shared" si="26"/>
        <v/>
      </c>
      <c r="BM59" s="30" t="str">
        <f t="shared" si="27"/>
        <v/>
      </c>
      <c r="BN59" s="30" t="str">
        <f t="shared" si="28"/>
        <v/>
      </c>
      <c r="BO59" s="30" t="str">
        <f t="shared" si="29"/>
        <v/>
      </c>
      <c r="BP59" s="4"/>
      <c r="BQ59" s="4"/>
      <c r="BR59"/>
      <c r="BS59"/>
      <c r="BT59"/>
      <c r="BU59"/>
      <c r="BV59"/>
      <c r="BW59" s="45"/>
      <c r="BX59" s="7"/>
      <c r="BY59"/>
      <c r="BZ59"/>
      <c r="CA59"/>
      <c r="CB59"/>
      <c r="CC59"/>
      <c r="CD59"/>
      <c r="CE59"/>
      <c r="CF59"/>
      <c r="CG59"/>
      <c r="CH59"/>
      <c r="CI59"/>
      <c r="CJ59"/>
      <c r="CK59" s="7"/>
      <c r="CL59"/>
      <c r="CM59"/>
      <c r="CN59"/>
      <c r="CO59"/>
      <c r="CP59"/>
      <c r="CQ59"/>
      <c r="CR59" s="10">
        <f t="shared" ca="1" si="3"/>
        <v>12</v>
      </c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</row>
    <row r="60" spans="1:128" s="16" customFormat="1" x14ac:dyDescent="0.2">
      <c r="A60" s="114"/>
      <c r="B60" s="93" t="str">
        <f t="shared" si="0"/>
        <v/>
      </c>
      <c r="C60" s="7" t="str">
        <f t="shared" si="4"/>
        <v/>
      </c>
      <c r="D60" s="92">
        <f t="shared" si="5"/>
        <v>0</v>
      </c>
      <c r="E60" s="7" t="str">
        <f t="shared" si="6"/>
        <v/>
      </c>
      <c r="F60" s="89"/>
      <c r="G60" s="100"/>
      <c r="H60" s="100"/>
      <c r="I60" s="100"/>
      <c r="J60" s="100"/>
      <c r="K60" s="100"/>
      <c r="L60" s="100"/>
      <c r="M60" s="100"/>
      <c r="N60" s="100"/>
      <c r="O60" s="89"/>
      <c r="P60" s="100"/>
      <c r="Q60" s="100"/>
      <c r="R60" s="100"/>
      <c r="S60" s="100"/>
      <c r="T60" s="100"/>
      <c r="U60" s="100"/>
      <c r="V60" s="100"/>
      <c r="W60" s="100"/>
      <c r="X60" s="89" t="str">
        <f t="shared" si="7"/>
        <v/>
      </c>
      <c r="Y60" s="100">
        <f t="shared" si="33"/>
        <v>0</v>
      </c>
      <c r="Z60" s="100">
        <f t="shared" si="34"/>
        <v>0</v>
      </c>
      <c r="AA60" s="100">
        <f t="shared" si="35"/>
        <v>0</v>
      </c>
      <c r="AB60" s="100">
        <f t="shared" ref="AB60:AB66" si="145">AB59</f>
        <v>0</v>
      </c>
      <c r="AC60" s="100">
        <f t="shared" ref="AC60:AC66" si="146">AC59</f>
        <v>0</v>
      </c>
      <c r="AD60" s="107" t="str">
        <f>IF($A59&lt;&gt;"",AD59,"")</f>
        <v/>
      </c>
      <c r="AE60" s="60" t="str">
        <f>IF($A59&lt;&gt;"",AE59,"")</f>
        <v/>
      </c>
      <c r="AF60" s="109" t="str">
        <f t="shared" si="19"/>
        <v/>
      </c>
      <c r="AG60" s="93">
        <f t="shared" si="8"/>
        <v>0</v>
      </c>
      <c r="AH60" s="82">
        <f t="shared" si="98"/>
        <v>0</v>
      </c>
      <c r="AI60" s="89" t="str">
        <f t="shared" si="10"/>
        <v/>
      </c>
      <c r="AJ60" s="100">
        <f t="shared" si="36"/>
        <v>0</v>
      </c>
      <c r="AK60" s="100">
        <f t="shared" si="37"/>
        <v>0</v>
      </c>
      <c r="AL60" s="100">
        <f t="shared" si="38"/>
        <v>0</v>
      </c>
      <c r="AM60" s="100" t="str">
        <f t="shared" si="39"/>
        <v/>
      </c>
      <c r="AN60" s="100" t="str">
        <f t="shared" si="40"/>
        <v/>
      </c>
      <c r="AO60" s="107" t="str">
        <f>IF($A59&lt;&gt;"",AO59,"")</f>
        <v/>
      </c>
      <c r="AP60" s="60" t="str">
        <f>IF($A59&lt;&gt;"",AP59,"")</f>
        <v/>
      </c>
      <c r="AQ60" s="109" t="str">
        <f t="shared" si="21"/>
        <v/>
      </c>
      <c r="AR60" s="93">
        <f t="shared" si="41"/>
        <v>0</v>
      </c>
      <c r="AS60" s="82">
        <f t="shared" si="42"/>
        <v>0</v>
      </c>
      <c r="AT60" s="89" t="str">
        <f t="shared" si="13"/>
        <v/>
      </c>
      <c r="AU60" s="100">
        <f t="shared" si="43"/>
        <v>0</v>
      </c>
      <c r="AV60" s="100">
        <f t="shared" si="44"/>
        <v>0</v>
      </c>
      <c r="AW60" s="100">
        <f t="shared" si="45"/>
        <v>0</v>
      </c>
      <c r="AX60" s="100" t="str">
        <f t="shared" si="46"/>
        <v/>
      </c>
      <c r="AY60" s="100" t="str">
        <f t="shared" si="47"/>
        <v/>
      </c>
      <c r="AZ60" s="107" t="str">
        <f>IF($A59&lt;&gt;"",AZ59,"")</f>
        <v/>
      </c>
      <c r="BA60" s="60" t="str">
        <f>IF($A59&lt;&gt;"",BA59,"")</f>
        <v/>
      </c>
      <c r="BB60" s="109" t="str">
        <f t="shared" si="22"/>
        <v/>
      </c>
      <c r="BC60" s="93">
        <f t="shared" si="48"/>
        <v>0</v>
      </c>
      <c r="BD60" s="82">
        <f t="shared" si="49"/>
        <v>0</v>
      </c>
      <c r="BE60" s="13">
        <f t="shared" si="15"/>
        <v>0</v>
      </c>
      <c r="BF60" s="11">
        <f t="shared" si="16"/>
        <v>0</v>
      </c>
      <c r="BG60" s="77">
        <f t="shared" si="17"/>
        <v>0</v>
      </c>
      <c r="BH60" s="77">
        <f t="shared" si="18"/>
        <v>0</v>
      </c>
      <c r="BI60" s="77">
        <f t="shared" si="23"/>
        <v>0</v>
      </c>
      <c r="BJ60" s="30" t="str">
        <f t="shared" si="24"/>
        <v/>
      </c>
      <c r="BK60" s="30" t="str">
        <f t="shared" si="25"/>
        <v/>
      </c>
      <c r="BL60" s="30" t="str">
        <f t="shared" si="26"/>
        <v/>
      </c>
      <c r="BM60" s="30" t="str">
        <f t="shared" si="27"/>
        <v/>
      </c>
      <c r="BN60" s="30" t="str">
        <f t="shared" si="28"/>
        <v/>
      </c>
      <c r="BO60" s="30" t="str">
        <f t="shared" si="29"/>
        <v/>
      </c>
      <c r="BP60" s="4"/>
      <c r="BQ60" s="4"/>
      <c r="BR60"/>
      <c r="BS60"/>
      <c r="BT60"/>
      <c r="BU60"/>
      <c r="BV60"/>
      <c r="BW60" s="45"/>
      <c r="BX60" s="7"/>
      <c r="BY60"/>
      <c r="BZ60"/>
      <c r="CA60"/>
      <c r="CB60"/>
      <c r="CC60"/>
      <c r="CD60"/>
      <c r="CE60"/>
      <c r="CF60"/>
      <c r="CG60"/>
      <c r="CH60"/>
      <c r="CI60"/>
      <c r="CJ60"/>
      <c r="CK60" s="7"/>
      <c r="CL60"/>
      <c r="CM60"/>
      <c r="CN60"/>
      <c r="CO60"/>
      <c r="CP60"/>
      <c r="CQ60"/>
      <c r="CR60" s="10">
        <f t="shared" ca="1" si="3"/>
        <v>24</v>
      </c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</row>
    <row r="61" spans="1:128" s="16" customFormat="1" x14ac:dyDescent="0.2">
      <c r="A61" s="114"/>
      <c r="B61" s="93" t="str">
        <f t="shared" si="0"/>
        <v/>
      </c>
      <c r="C61" s="7" t="str">
        <f t="shared" si="4"/>
        <v/>
      </c>
      <c r="D61" s="92">
        <f t="shared" si="5"/>
        <v>0</v>
      </c>
      <c r="E61" s="7" t="str">
        <f t="shared" si="6"/>
        <v/>
      </c>
      <c r="F61" s="89"/>
      <c r="G61" s="100"/>
      <c r="H61" s="100"/>
      <c r="I61" s="100"/>
      <c r="J61" s="100"/>
      <c r="K61" s="100"/>
      <c r="L61" s="100"/>
      <c r="M61" s="100"/>
      <c r="N61" s="100"/>
      <c r="O61" s="89"/>
      <c r="P61" s="100"/>
      <c r="Q61" s="100"/>
      <c r="R61" s="100"/>
      <c r="S61" s="100"/>
      <c r="T61" s="100"/>
      <c r="U61" s="100"/>
      <c r="V61" s="100"/>
      <c r="W61" s="100"/>
      <c r="X61" s="89" t="str">
        <f t="shared" si="7"/>
        <v/>
      </c>
      <c r="Y61" s="100">
        <f t="shared" si="33"/>
        <v>0</v>
      </c>
      <c r="Z61" s="100">
        <f t="shared" si="34"/>
        <v>0</v>
      </c>
      <c r="AA61" s="100">
        <f t="shared" si="35"/>
        <v>0</v>
      </c>
      <c r="AB61" s="100">
        <f t="shared" si="145"/>
        <v>0</v>
      </c>
      <c r="AC61" s="100">
        <f t="shared" si="146"/>
        <v>0</v>
      </c>
      <c r="AD61" s="107" t="str">
        <f t="shared" ref="AD61:AD67" si="147">IF($A60&lt;&gt;"",AD60,"")</f>
        <v/>
      </c>
      <c r="AE61" s="60" t="str">
        <f t="shared" ref="AE61:AE67" si="148">IF($A60&lt;&gt;"",AE60,"")</f>
        <v/>
      </c>
      <c r="AF61" s="109" t="str">
        <f t="shared" si="19"/>
        <v/>
      </c>
      <c r="AG61" s="93">
        <f t="shared" si="8"/>
        <v>0</v>
      </c>
      <c r="AH61" s="82">
        <f t="shared" si="98"/>
        <v>0</v>
      </c>
      <c r="AI61" s="89" t="str">
        <f t="shared" si="10"/>
        <v/>
      </c>
      <c r="AJ61" s="100">
        <f t="shared" si="36"/>
        <v>0</v>
      </c>
      <c r="AK61" s="100">
        <f t="shared" si="37"/>
        <v>0</v>
      </c>
      <c r="AL61" s="100">
        <f t="shared" si="38"/>
        <v>0</v>
      </c>
      <c r="AM61" s="100" t="str">
        <f t="shared" si="39"/>
        <v/>
      </c>
      <c r="AN61" s="100" t="str">
        <f t="shared" si="40"/>
        <v/>
      </c>
      <c r="AO61" s="107" t="str">
        <f t="shared" ref="AO61:AO67" si="149">IF($A60&lt;&gt;"",AO60,"")</f>
        <v/>
      </c>
      <c r="AP61" s="60" t="str">
        <f t="shared" ref="AP61" si="150">IF($A60&lt;&gt;"",AP60,"")</f>
        <v/>
      </c>
      <c r="AQ61" s="109" t="str">
        <f t="shared" si="21"/>
        <v/>
      </c>
      <c r="AR61" s="93">
        <f t="shared" si="41"/>
        <v>0</v>
      </c>
      <c r="AS61" s="82">
        <f t="shared" si="42"/>
        <v>0</v>
      </c>
      <c r="AT61" s="89" t="str">
        <f t="shared" si="13"/>
        <v/>
      </c>
      <c r="AU61" s="100">
        <f t="shared" si="43"/>
        <v>0</v>
      </c>
      <c r="AV61" s="100">
        <f t="shared" si="44"/>
        <v>0</v>
      </c>
      <c r="AW61" s="100">
        <f t="shared" si="45"/>
        <v>0</v>
      </c>
      <c r="AX61" s="100" t="str">
        <f t="shared" si="46"/>
        <v/>
      </c>
      <c r="AY61" s="100" t="str">
        <f t="shared" si="47"/>
        <v/>
      </c>
      <c r="AZ61" s="107" t="str">
        <f t="shared" ref="AZ61:AZ67" si="151">IF($A60&lt;&gt;"",AZ60,"")</f>
        <v/>
      </c>
      <c r="BA61" s="60" t="str">
        <f t="shared" ref="BA61" si="152">IF($A60&lt;&gt;"",BA60,"")</f>
        <v/>
      </c>
      <c r="BB61" s="109" t="str">
        <f t="shared" si="22"/>
        <v/>
      </c>
      <c r="BC61" s="93">
        <f t="shared" si="48"/>
        <v>0</v>
      </c>
      <c r="BD61" s="82">
        <f t="shared" si="49"/>
        <v>0</v>
      </c>
      <c r="BE61" s="13">
        <f t="shared" si="15"/>
        <v>0</v>
      </c>
      <c r="BF61" s="11">
        <f t="shared" si="16"/>
        <v>0</v>
      </c>
      <c r="BG61" s="77">
        <f t="shared" si="17"/>
        <v>0</v>
      </c>
      <c r="BH61" s="77">
        <f t="shared" si="18"/>
        <v>0</v>
      </c>
      <c r="BI61" s="77">
        <f t="shared" si="23"/>
        <v>0</v>
      </c>
      <c r="BJ61" s="30" t="str">
        <f t="shared" si="24"/>
        <v/>
      </c>
      <c r="BK61" s="30" t="str">
        <f t="shared" si="25"/>
        <v/>
      </c>
      <c r="BL61" s="30" t="str">
        <f t="shared" si="26"/>
        <v/>
      </c>
      <c r="BM61" s="30" t="str">
        <f t="shared" si="27"/>
        <v/>
      </c>
      <c r="BN61" s="30" t="str">
        <f t="shared" si="28"/>
        <v/>
      </c>
      <c r="BO61" s="30" t="str">
        <f t="shared" si="29"/>
        <v/>
      </c>
      <c r="BP61" s="4"/>
      <c r="BQ61" s="4"/>
      <c r="BR61"/>
      <c r="BS61"/>
      <c r="BT61"/>
      <c r="BU61"/>
      <c r="BV61"/>
      <c r="BW61" s="45"/>
      <c r="BX61" s="7"/>
      <c r="BY61"/>
      <c r="BZ61"/>
      <c r="CA61"/>
      <c r="CB61"/>
      <c r="CC61"/>
      <c r="CD61"/>
      <c r="CE61"/>
      <c r="CF61"/>
      <c r="CG61"/>
      <c r="CH61"/>
      <c r="CI61"/>
      <c r="CJ61"/>
      <c r="CK61" s="7"/>
      <c r="CL61"/>
      <c r="CM61"/>
      <c r="CN61"/>
      <c r="CO61"/>
      <c r="CP61"/>
      <c r="CQ61"/>
      <c r="CR61" s="10">
        <f t="shared" ca="1" si="3"/>
        <v>24</v>
      </c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</row>
    <row r="62" spans="1:128" s="16" customFormat="1" x14ac:dyDescent="0.2">
      <c r="A62" s="114"/>
      <c r="B62" s="93" t="str">
        <f t="shared" si="0"/>
        <v/>
      </c>
      <c r="C62" s="7" t="str">
        <f t="shared" si="4"/>
        <v/>
      </c>
      <c r="D62" s="92">
        <f t="shared" si="5"/>
        <v>0</v>
      </c>
      <c r="E62" s="7" t="str">
        <f t="shared" si="6"/>
        <v/>
      </c>
      <c r="F62" s="89"/>
      <c r="G62" s="100"/>
      <c r="H62" s="100"/>
      <c r="I62" s="100"/>
      <c r="J62" s="100"/>
      <c r="K62" s="100"/>
      <c r="L62" s="100"/>
      <c r="M62" s="100"/>
      <c r="N62" s="100"/>
      <c r="O62" s="89"/>
      <c r="P62" s="100"/>
      <c r="Q62" s="100"/>
      <c r="R62" s="100"/>
      <c r="S62" s="100"/>
      <c r="T62" s="100"/>
      <c r="U62" s="100"/>
      <c r="V62" s="100"/>
      <c r="W62" s="100"/>
      <c r="X62" s="89" t="str">
        <f t="shared" si="7"/>
        <v/>
      </c>
      <c r="Y62" s="100">
        <f t="shared" si="33"/>
        <v>0</v>
      </c>
      <c r="Z62" s="100">
        <f t="shared" si="34"/>
        <v>0</v>
      </c>
      <c r="AA62" s="100">
        <f t="shared" si="35"/>
        <v>0</v>
      </c>
      <c r="AB62" s="100">
        <f t="shared" si="145"/>
        <v>0</v>
      </c>
      <c r="AC62" s="100">
        <f t="shared" si="146"/>
        <v>0</v>
      </c>
      <c r="AD62" s="107" t="str">
        <f t="shared" si="147"/>
        <v/>
      </c>
      <c r="AE62" s="60" t="str">
        <f t="shared" si="148"/>
        <v/>
      </c>
      <c r="AF62" s="109" t="str">
        <f t="shared" si="19"/>
        <v/>
      </c>
      <c r="AG62" s="93">
        <f t="shared" si="8"/>
        <v>0</v>
      </c>
      <c r="AH62" s="82">
        <f t="shared" si="98"/>
        <v>0</v>
      </c>
      <c r="AI62" s="89" t="str">
        <f t="shared" si="10"/>
        <v/>
      </c>
      <c r="AJ62" s="100">
        <f t="shared" si="36"/>
        <v>0</v>
      </c>
      <c r="AK62" s="100">
        <f t="shared" si="37"/>
        <v>0</v>
      </c>
      <c r="AL62" s="100">
        <f t="shared" si="38"/>
        <v>0</v>
      </c>
      <c r="AM62" s="100" t="str">
        <f t="shared" si="39"/>
        <v/>
      </c>
      <c r="AN62" s="100" t="str">
        <f t="shared" si="40"/>
        <v/>
      </c>
      <c r="AO62" s="107" t="str">
        <f t="shared" si="149"/>
        <v/>
      </c>
      <c r="AP62" s="60" t="str">
        <f t="shared" ref="AP62" si="153">IF($A61&lt;&gt;"",AP61,"")</f>
        <v/>
      </c>
      <c r="AQ62" s="109" t="str">
        <f t="shared" si="21"/>
        <v/>
      </c>
      <c r="AR62" s="93">
        <f t="shared" si="41"/>
        <v>0</v>
      </c>
      <c r="AS62" s="82">
        <f t="shared" si="42"/>
        <v>0</v>
      </c>
      <c r="AT62" s="89" t="str">
        <f t="shared" si="13"/>
        <v/>
      </c>
      <c r="AU62" s="100">
        <f t="shared" si="43"/>
        <v>0</v>
      </c>
      <c r="AV62" s="100">
        <f t="shared" si="44"/>
        <v>0</v>
      </c>
      <c r="AW62" s="100">
        <f t="shared" si="45"/>
        <v>0</v>
      </c>
      <c r="AX62" s="100" t="str">
        <f t="shared" si="46"/>
        <v/>
      </c>
      <c r="AY62" s="100" t="str">
        <f t="shared" si="47"/>
        <v/>
      </c>
      <c r="AZ62" s="107" t="str">
        <f t="shared" si="151"/>
        <v/>
      </c>
      <c r="BA62" s="60" t="str">
        <f t="shared" ref="BA62" si="154">IF($A61&lt;&gt;"",BA61,"")</f>
        <v/>
      </c>
      <c r="BB62" s="109" t="str">
        <f t="shared" si="22"/>
        <v/>
      </c>
      <c r="BC62" s="93">
        <f t="shared" si="48"/>
        <v>0</v>
      </c>
      <c r="BD62" s="82">
        <f t="shared" si="49"/>
        <v>0</v>
      </c>
      <c r="BE62" s="13">
        <f t="shared" si="15"/>
        <v>0</v>
      </c>
      <c r="BF62" s="11">
        <f t="shared" si="16"/>
        <v>0</v>
      </c>
      <c r="BG62" s="77">
        <f t="shared" si="17"/>
        <v>0</v>
      </c>
      <c r="BH62" s="77">
        <f t="shared" si="18"/>
        <v>0</v>
      </c>
      <c r="BI62" s="77">
        <f t="shared" si="23"/>
        <v>0</v>
      </c>
      <c r="BJ62" s="30" t="str">
        <f t="shared" si="24"/>
        <v/>
      </c>
      <c r="BK62" s="30" t="str">
        <f t="shared" si="25"/>
        <v/>
      </c>
      <c r="BL62" s="30" t="str">
        <f t="shared" si="26"/>
        <v/>
      </c>
      <c r="BM62" s="30" t="str">
        <f t="shared" si="27"/>
        <v/>
      </c>
      <c r="BN62" s="30" t="str">
        <f t="shared" si="28"/>
        <v/>
      </c>
      <c r="BO62" s="30" t="str">
        <f t="shared" si="29"/>
        <v/>
      </c>
      <c r="BP62" s="4"/>
      <c r="BQ62" s="4"/>
      <c r="BR62"/>
      <c r="BS62"/>
      <c r="BT62"/>
      <c r="BU62"/>
      <c r="BV62"/>
      <c r="BW62" s="45"/>
      <c r="BX62" s="7"/>
      <c r="BY62"/>
      <c r="BZ62"/>
      <c r="CA62"/>
      <c r="CB62"/>
      <c r="CC62"/>
      <c r="CD62"/>
      <c r="CE62"/>
      <c r="CF62"/>
      <c r="CG62"/>
      <c r="CH62"/>
      <c r="CI62"/>
      <c r="CJ62"/>
      <c r="CK62" s="7"/>
      <c r="CL62"/>
      <c r="CM62"/>
      <c r="CN62"/>
      <c r="CO62"/>
      <c r="CP62"/>
      <c r="CQ62"/>
      <c r="CR62" s="10">
        <f t="shared" ca="1" si="3"/>
        <v>31</v>
      </c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</row>
    <row r="63" spans="1:128" s="16" customFormat="1" x14ac:dyDescent="0.2">
      <c r="A63" s="114"/>
      <c r="B63" s="93" t="str">
        <f t="shared" si="0"/>
        <v/>
      </c>
      <c r="C63" s="7" t="str">
        <f t="shared" si="4"/>
        <v/>
      </c>
      <c r="D63" s="92">
        <f t="shared" si="5"/>
        <v>0</v>
      </c>
      <c r="E63" s="7" t="str">
        <f t="shared" si="6"/>
        <v/>
      </c>
      <c r="F63" s="89"/>
      <c r="G63" s="100"/>
      <c r="H63" s="100"/>
      <c r="I63" s="100"/>
      <c r="J63" s="100"/>
      <c r="K63" s="100"/>
      <c r="L63" s="100"/>
      <c r="M63" s="100"/>
      <c r="N63" s="100"/>
      <c r="O63" s="89"/>
      <c r="P63" s="100"/>
      <c r="Q63" s="100"/>
      <c r="R63" s="100"/>
      <c r="S63" s="100"/>
      <c r="T63" s="100"/>
      <c r="U63" s="100"/>
      <c r="V63" s="100"/>
      <c r="W63" s="100"/>
      <c r="X63" s="89" t="str">
        <f t="shared" si="7"/>
        <v/>
      </c>
      <c r="Y63" s="100">
        <f t="shared" si="33"/>
        <v>0</v>
      </c>
      <c r="Z63" s="100">
        <f t="shared" si="34"/>
        <v>0</v>
      </c>
      <c r="AA63" s="100">
        <f t="shared" si="35"/>
        <v>0</v>
      </c>
      <c r="AB63" s="100">
        <f t="shared" si="145"/>
        <v>0</v>
      </c>
      <c r="AC63" s="100">
        <f t="shared" si="146"/>
        <v>0</v>
      </c>
      <c r="AD63" s="107" t="str">
        <f t="shared" si="147"/>
        <v/>
      </c>
      <c r="AE63" s="60" t="str">
        <f t="shared" si="148"/>
        <v/>
      </c>
      <c r="AF63" s="109" t="str">
        <f t="shared" si="19"/>
        <v/>
      </c>
      <c r="AG63" s="93">
        <f t="shared" si="8"/>
        <v>0</v>
      </c>
      <c r="AH63" s="82">
        <f t="shared" si="98"/>
        <v>0</v>
      </c>
      <c r="AI63" s="89" t="str">
        <f t="shared" si="10"/>
        <v/>
      </c>
      <c r="AJ63" s="100">
        <f t="shared" si="36"/>
        <v>0</v>
      </c>
      <c r="AK63" s="100">
        <f t="shared" si="37"/>
        <v>0</v>
      </c>
      <c r="AL63" s="100">
        <f t="shared" si="38"/>
        <v>0</v>
      </c>
      <c r="AM63" s="100" t="str">
        <f t="shared" si="39"/>
        <v/>
      </c>
      <c r="AN63" s="100" t="str">
        <f t="shared" si="40"/>
        <v/>
      </c>
      <c r="AO63" s="107" t="str">
        <f t="shared" si="149"/>
        <v/>
      </c>
      <c r="AP63" s="60" t="str">
        <f t="shared" ref="AP63" si="155">IF($A62&lt;&gt;"",AP62,"")</f>
        <v/>
      </c>
      <c r="AQ63" s="109" t="str">
        <f t="shared" si="21"/>
        <v/>
      </c>
      <c r="AR63" s="93">
        <f t="shared" si="41"/>
        <v>0</v>
      </c>
      <c r="AS63" s="82">
        <f t="shared" si="42"/>
        <v>0</v>
      </c>
      <c r="AT63" s="89" t="str">
        <f t="shared" si="13"/>
        <v/>
      </c>
      <c r="AU63" s="100">
        <f t="shared" si="43"/>
        <v>0</v>
      </c>
      <c r="AV63" s="100">
        <f t="shared" si="44"/>
        <v>0</v>
      </c>
      <c r="AW63" s="100">
        <f t="shared" si="45"/>
        <v>0</v>
      </c>
      <c r="AX63" s="100" t="str">
        <f t="shared" si="46"/>
        <v/>
      </c>
      <c r="AY63" s="100" t="str">
        <f t="shared" si="47"/>
        <v/>
      </c>
      <c r="AZ63" s="107" t="str">
        <f t="shared" si="151"/>
        <v/>
      </c>
      <c r="BA63" s="60" t="str">
        <f t="shared" ref="BA63" si="156">IF($A62&lt;&gt;"",BA62,"")</f>
        <v/>
      </c>
      <c r="BB63" s="109" t="str">
        <f t="shared" si="22"/>
        <v/>
      </c>
      <c r="BC63" s="93">
        <f t="shared" si="48"/>
        <v>0</v>
      </c>
      <c r="BD63" s="82">
        <f t="shared" si="49"/>
        <v>0</v>
      </c>
      <c r="BE63" s="13">
        <f t="shared" si="15"/>
        <v>0</v>
      </c>
      <c r="BF63" s="11">
        <f t="shared" si="16"/>
        <v>0</v>
      </c>
      <c r="BG63" s="77">
        <f t="shared" si="17"/>
        <v>0</v>
      </c>
      <c r="BH63" s="77">
        <f t="shared" si="18"/>
        <v>0</v>
      </c>
      <c r="BI63" s="77">
        <f t="shared" si="23"/>
        <v>0</v>
      </c>
      <c r="BJ63" s="30" t="str">
        <f t="shared" si="24"/>
        <v/>
      </c>
      <c r="BK63" s="30" t="str">
        <f t="shared" si="25"/>
        <v/>
      </c>
      <c r="BL63" s="30" t="str">
        <f t="shared" si="26"/>
        <v/>
      </c>
      <c r="BM63" s="30" t="str">
        <f t="shared" si="27"/>
        <v/>
      </c>
      <c r="BN63" s="30" t="str">
        <f t="shared" si="28"/>
        <v/>
      </c>
      <c r="BO63" s="30" t="str">
        <f t="shared" si="29"/>
        <v/>
      </c>
      <c r="BP63" s="4"/>
      <c r="BQ63" s="4"/>
      <c r="BR63"/>
      <c r="BS63"/>
      <c r="BT63"/>
      <c r="BU63"/>
      <c r="BV63"/>
      <c r="BW63" s="45"/>
      <c r="BX63" s="7"/>
      <c r="BY63"/>
      <c r="BZ63"/>
      <c r="CA63"/>
      <c r="CB63"/>
      <c r="CC63"/>
      <c r="CD63"/>
      <c r="CE63"/>
      <c r="CF63"/>
      <c r="CG63"/>
      <c r="CH63"/>
      <c r="CI63"/>
      <c r="CJ63"/>
      <c r="CK63" s="7"/>
      <c r="CL63"/>
      <c r="CM63"/>
      <c r="CN63"/>
      <c r="CO63"/>
      <c r="CP63"/>
      <c r="CQ63"/>
      <c r="CR63" s="10">
        <f t="shared" ca="1" si="3"/>
        <v>35</v>
      </c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</row>
    <row r="64" spans="1:128" s="16" customFormat="1" x14ac:dyDescent="0.2">
      <c r="A64" s="114"/>
      <c r="B64" s="93" t="str">
        <f t="shared" si="0"/>
        <v/>
      </c>
      <c r="C64" s="7" t="str">
        <f t="shared" si="4"/>
        <v/>
      </c>
      <c r="D64" s="92">
        <f t="shared" si="5"/>
        <v>0</v>
      </c>
      <c r="E64" s="7" t="str">
        <f t="shared" si="6"/>
        <v/>
      </c>
      <c r="F64" s="89"/>
      <c r="G64" s="100"/>
      <c r="H64" s="100"/>
      <c r="I64" s="100"/>
      <c r="J64" s="100"/>
      <c r="K64" s="100"/>
      <c r="L64" s="100"/>
      <c r="M64" s="100"/>
      <c r="N64" s="100"/>
      <c r="O64" s="89"/>
      <c r="P64" s="100"/>
      <c r="Q64" s="100"/>
      <c r="R64" s="100"/>
      <c r="S64" s="100"/>
      <c r="T64" s="100"/>
      <c r="U64" s="100"/>
      <c r="V64" s="100"/>
      <c r="W64" s="100"/>
      <c r="X64" s="89" t="str">
        <f t="shared" si="7"/>
        <v/>
      </c>
      <c r="Y64" s="100">
        <f t="shared" si="33"/>
        <v>0</v>
      </c>
      <c r="Z64" s="100">
        <f t="shared" si="34"/>
        <v>0</v>
      </c>
      <c r="AA64" s="100">
        <f t="shared" si="35"/>
        <v>0</v>
      </c>
      <c r="AB64" s="100">
        <f t="shared" si="145"/>
        <v>0</v>
      </c>
      <c r="AC64" s="100">
        <f t="shared" si="146"/>
        <v>0</v>
      </c>
      <c r="AD64" s="107" t="str">
        <f t="shared" si="147"/>
        <v/>
      </c>
      <c r="AE64" s="60" t="str">
        <f t="shared" si="148"/>
        <v/>
      </c>
      <c r="AF64" s="109" t="str">
        <f t="shared" si="19"/>
        <v/>
      </c>
      <c r="AG64" s="93">
        <f t="shared" si="8"/>
        <v>0</v>
      </c>
      <c r="AH64" s="82">
        <f t="shared" si="98"/>
        <v>0</v>
      </c>
      <c r="AI64" s="89" t="str">
        <f t="shared" si="10"/>
        <v/>
      </c>
      <c r="AJ64" s="100">
        <f t="shared" si="36"/>
        <v>0</v>
      </c>
      <c r="AK64" s="100">
        <f t="shared" si="37"/>
        <v>0</v>
      </c>
      <c r="AL64" s="100">
        <f t="shared" si="38"/>
        <v>0</v>
      </c>
      <c r="AM64" s="100" t="str">
        <f t="shared" si="39"/>
        <v/>
      </c>
      <c r="AN64" s="100" t="str">
        <f t="shared" si="40"/>
        <v/>
      </c>
      <c r="AO64" s="107" t="str">
        <f t="shared" si="149"/>
        <v/>
      </c>
      <c r="AP64" s="60" t="str">
        <f t="shared" ref="AP64" si="157">IF($A63&lt;&gt;"",AP63,"")</f>
        <v/>
      </c>
      <c r="AQ64" s="109" t="str">
        <f t="shared" si="21"/>
        <v/>
      </c>
      <c r="AR64" s="93">
        <f t="shared" si="41"/>
        <v>0</v>
      </c>
      <c r="AS64" s="82">
        <f t="shared" si="42"/>
        <v>0</v>
      </c>
      <c r="AT64" s="89" t="str">
        <f t="shared" si="13"/>
        <v/>
      </c>
      <c r="AU64" s="100">
        <f t="shared" si="43"/>
        <v>0</v>
      </c>
      <c r="AV64" s="100">
        <f t="shared" si="44"/>
        <v>0</v>
      </c>
      <c r="AW64" s="100">
        <f t="shared" si="45"/>
        <v>0</v>
      </c>
      <c r="AX64" s="100" t="str">
        <f t="shared" si="46"/>
        <v/>
      </c>
      <c r="AY64" s="100" t="str">
        <f t="shared" si="47"/>
        <v/>
      </c>
      <c r="AZ64" s="107" t="str">
        <f t="shared" si="151"/>
        <v/>
      </c>
      <c r="BA64" s="60" t="str">
        <f t="shared" ref="BA64" si="158">IF($A63&lt;&gt;"",BA63,"")</f>
        <v/>
      </c>
      <c r="BB64" s="109" t="str">
        <f t="shared" si="22"/>
        <v/>
      </c>
      <c r="BC64" s="93">
        <f t="shared" si="48"/>
        <v>0</v>
      </c>
      <c r="BD64" s="82">
        <f t="shared" si="49"/>
        <v>0</v>
      </c>
      <c r="BE64" s="13">
        <f t="shared" si="15"/>
        <v>0</v>
      </c>
      <c r="BF64" s="11">
        <f t="shared" si="16"/>
        <v>0</v>
      </c>
      <c r="BG64" s="77">
        <f t="shared" si="17"/>
        <v>0</v>
      </c>
      <c r="BH64" s="77">
        <f t="shared" si="18"/>
        <v>0</v>
      </c>
      <c r="BI64" s="77">
        <f t="shared" si="23"/>
        <v>0</v>
      </c>
      <c r="BJ64" s="30" t="str">
        <f t="shared" si="24"/>
        <v/>
      </c>
      <c r="BK64" s="30" t="str">
        <f t="shared" si="25"/>
        <v/>
      </c>
      <c r="BL64" s="30" t="str">
        <f t="shared" si="26"/>
        <v/>
      </c>
      <c r="BM64" s="30" t="str">
        <f t="shared" si="27"/>
        <v/>
      </c>
      <c r="BN64" s="30" t="str">
        <f t="shared" si="28"/>
        <v/>
      </c>
      <c r="BO64" s="30" t="str">
        <f t="shared" si="29"/>
        <v/>
      </c>
      <c r="BP64" s="4"/>
      <c r="BQ64" s="4"/>
      <c r="BR64"/>
      <c r="BS64"/>
      <c r="BT64"/>
      <c r="BU64"/>
      <c r="BV64"/>
      <c r="BW64" s="45"/>
      <c r="BX64" s="7"/>
      <c r="BY64"/>
      <c r="BZ64"/>
      <c r="CA64"/>
      <c r="CB64"/>
      <c r="CC64"/>
      <c r="CD64"/>
      <c r="CE64"/>
      <c r="CF64"/>
      <c r="CG64"/>
      <c r="CH64"/>
      <c r="CI64"/>
      <c r="CJ64"/>
      <c r="CK64" s="7"/>
      <c r="CL64"/>
      <c r="CM64"/>
      <c r="CN64"/>
      <c r="CO64"/>
      <c r="CP64"/>
      <c r="CQ64"/>
      <c r="CR64" s="10">
        <f t="shared" ca="1" si="3"/>
        <v>26</v>
      </c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</row>
    <row r="65" spans="1:116" x14ac:dyDescent="0.2">
      <c r="A65" s="114"/>
      <c r="B65" s="93" t="str">
        <f t="shared" si="0"/>
        <v/>
      </c>
      <c r="C65" s="7" t="str">
        <f t="shared" si="4"/>
        <v/>
      </c>
      <c r="D65" s="92">
        <f t="shared" si="5"/>
        <v>0</v>
      </c>
      <c r="E65" s="7" t="str">
        <f t="shared" si="6"/>
        <v/>
      </c>
      <c r="F65" s="89"/>
      <c r="G65" s="100"/>
      <c r="H65" s="100"/>
      <c r="I65" s="100"/>
      <c r="J65" s="100"/>
      <c r="K65" s="100"/>
      <c r="L65" s="100"/>
      <c r="M65" s="100"/>
      <c r="N65" s="100"/>
      <c r="O65" s="89"/>
      <c r="P65" s="100"/>
      <c r="Q65" s="100"/>
      <c r="R65" s="100"/>
      <c r="S65" s="100"/>
      <c r="T65" s="100"/>
      <c r="U65" s="100"/>
      <c r="V65" s="100"/>
      <c r="W65" s="100"/>
      <c r="X65" s="89" t="str">
        <f t="shared" si="7"/>
        <v/>
      </c>
      <c r="Y65" s="100">
        <f t="shared" si="33"/>
        <v>0</v>
      </c>
      <c r="Z65" s="100">
        <f t="shared" si="34"/>
        <v>0</v>
      </c>
      <c r="AA65" s="100">
        <f t="shared" si="35"/>
        <v>0</v>
      </c>
      <c r="AB65" s="100">
        <f t="shared" si="145"/>
        <v>0</v>
      </c>
      <c r="AC65" s="100">
        <f t="shared" si="146"/>
        <v>0</v>
      </c>
      <c r="AD65" s="107" t="str">
        <f t="shared" si="147"/>
        <v/>
      </c>
      <c r="AE65" s="60" t="str">
        <f t="shared" si="148"/>
        <v/>
      </c>
      <c r="AF65" s="109" t="str">
        <f t="shared" si="19"/>
        <v/>
      </c>
      <c r="AG65" s="93">
        <f t="shared" si="8"/>
        <v>0</v>
      </c>
      <c r="AH65" s="82">
        <f t="shared" si="98"/>
        <v>0</v>
      </c>
      <c r="AI65" s="89" t="str">
        <f t="shared" si="10"/>
        <v/>
      </c>
      <c r="AJ65" s="100">
        <f t="shared" si="36"/>
        <v>0</v>
      </c>
      <c r="AK65" s="100">
        <f t="shared" si="37"/>
        <v>0</v>
      </c>
      <c r="AL65" s="100">
        <f t="shared" si="38"/>
        <v>0</v>
      </c>
      <c r="AM65" s="100" t="str">
        <f t="shared" si="39"/>
        <v/>
      </c>
      <c r="AN65" s="100" t="str">
        <f t="shared" si="40"/>
        <v/>
      </c>
      <c r="AO65" s="107" t="str">
        <f t="shared" si="149"/>
        <v/>
      </c>
      <c r="AP65" s="60" t="str">
        <f t="shared" ref="AP65" si="159">IF($A64&lt;&gt;"",AP64,"")</f>
        <v/>
      </c>
      <c r="AQ65" s="109" t="str">
        <f t="shared" si="21"/>
        <v/>
      </c>
      <c r="AR65" s="93">
        <f t="shared" si="41"/>
        <v>0</v>
      </c>
      <c r="AS65" s="82">
        <f t="shared" si="42"/>
        <v>0</v>
      </c>
      <c r="AT65" s="89" t="str">
        <f t="shared" si="13"/>
        <v/>
      </c>
      <c r="AU65" s="100">
        <f t="shared" si="43"/>
        <v>0</v>
      </c>
      <c r="AV65" s="100">
        <f t="shared" si="44"/>
        <v>0</v>
      </c>
      <c r="AW65" s="100">
        <f t="shared" si="45"/>
        <v>0</v>
      </c>
      <c r="AX65" s="100" t="str">
        <f t="shared" si="46"/>
        <v/>
      </c>
      <c r="AY65" s="100" t="str">
        <f t="shared" si="47"/>
        <v/>
      </c>
      <c r="AZ65" s="107" t="str">
        <f t="shared" si="151"/>
        <v/>
      </c>
      <c r="BA65" s="60" t="str">
        <f t="shared" ref="BA65" si="160">IF($A64&lt;&gt;"",BA64,"")</f>
        <v/>
      </c>
      <c r="BB65" s="109" t="str">
        <f t="shared" si="22"/>
        <v/>
      </c>
      <c r="BC65" s="93">
        <f t="shared" si="48"/>
        <v>0</v>
      </c>
      <c r="BD65" s="82">
        <f t="shared" si="49"/>
        <v>0</v>
      </c>
      <c r="BE65" s="13">
        <f t="shared" si="15"/>
        <v>0</v>
      </c>
      <c r="BF65" s="11">
        <f t="shared" si="16"/>
        <v>0</v>
      </c>
      <c r="BG65" s="77">
        <f t="shared" si="17"/>
        <v>0</v>
      </c>
      <c r="BH65" s="77">
        <f t="shared" si="18"/>
        <v>0</v>
      </c>
      <c r="BI65" s="77">
        <f t="shared" si="23"/>
        <v>0</v>
      </c>
      <c r="BJ65" s="30" t="str">
        <f t="shared" si="24"/>
        <v/>
      </c>
      <c r="BK65" s="30" t="str">
        <f t="shared" si="25"/>
        <v/>
      </c>
      <c r="BL65" s="30" t="str">
        <f t="shared" si="26"/>
        <v/>
      </c>
      <c r="BM65" s="30" t="str">
        <f t="shared" si="27"/>
        <v/>
      </c>
      <c r="BN65" s="30" t="str">
        <f t="shared" si="28"/>
        <v/>
      </c>
      <c r="BO65" s="30" t="str">
        <f t="shared" si="29"/>
        <v/>
      </c>
      <c r="BR65"/>
      <c r="BS65"/>
      <c r="BT65"/>
      <c r="BU65"/>
      <c r="BV65"/>
      <c r="BW65" s="45"/>
      <c r="BX65" s="7"/>
      <c r="BY65"/>
      <c r="BZ65"/>
      <c r="CA65"/>
      <c r="CB65"/>
      <c r="CC65"/>
      <c r="CD65"/>
      <c r="CE65"/>
      <c r="CF65"/>
      <c r="CG65"/>
      <c r="CH65"/>
      <c r="CI65"/>
      <c r="CJ65"/>
      <c r="CK65" s="7"/>
      <c r="CL65"/>
      <c r="CM65"/>
      <c r="CN65"/>
      <c r="CO65"/>
      <c r="CP65"/>
      <c r="CQ65"/>
      <c r="CR65" s="10">
        <f t="shared" ca="1" si="3"/>
        <v>9</v>
      </c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</row>
    <row r="66" spans="1:116" x14ac:dyDescent="0.2">
      <c r="A66" s="114"/>
      <c r="B66" s="93" t="str">
        <f t="shared" si="0"/>
        <v/>
      </c>
      <c r="C66" s="7" t="str">
        <f t="shared" si="4"/>
        <v/>
      </c>
      <c r="D66" s="92">
        <f t="shared" si="5"/>
        <v>0</v>
      </c>
      <c r="E66" s="7" t="str">
        <f t="shared" si="6"/>
        <v/>
      </c>
      <c r="F66" s="89"/>
      <c r="G66" s="100"/>
      <c r="H66" s="100"/>
      <c r="I66" s="100"/>
      <c r="J66" s="100"/>
      <c r="K66" s="100"/>
      <c r="L66" s="100"/>
      <c r="M66" s="100"/>
      <c r="N66" s="100"/>
      <c r="O66" s="89"/>
      <c r="P66" s="100"/>
      <c r="Q66" s="100"/>
      <c r="R66" s="100"/>
      <c r="S66" s="100"/>
      <c r="T66" s="100"/>
      <c r="U66" s="100"/>
      <c r="V66" s="100"/>
      <c r="W66" s="100"/>
      <c r="X66" s="89" t="str">
        <f t="shared" si="7"/>
        <v/>
      </c>
      <c r="Y66" s="100">
        <f t="shared" si="33"/>
        <v>0</v>
      </c>
      <c r="Z66" s="100">
        <f t="shared" si="34"/>
        <v>0</v>
      </c>
      <c r="AA66" s="100">
        <f t="shared" si="35"/>
        <v>0</v>
      </c>
      <c r="AB66" s="100">
        <f t="shared" si="145"/>
        <v>0</v>
      </c>
      <c r="AC66" s="100">
        <f t="shared" si="146"/>
        <v>0</v>
      </c>
      <c r="AD66" s="107" t="str">
        <f t="shared" si="147"/>
        <v/>
      </c>
      <c r="AE66" s="60" t="str">
        <f t="shared" si="148"/>
        <v/>
      </c>
      <c r="AF66" s="109" t="str">
        <f t="shared" si="19"/>
        <v/>
      </c>
      <c r="AG66" s="93">
        <f t="shared" si="8"/>
        <v>0</v>
      </c>
      <c r="AH66" s="82">
        <f t="shared" si="98"/>
        <v>0</v>
      </c>
      <c r="AI66" s="89" t="str">
        <f t="shared" si="10"/>
        <v/>
      </c>
      <c r="AJ66" s="100">
        <f t="shared" si="36"/>
        <v>0</v>
      </c>
      <c r="AK66" s="100">
        <f t="shared" si="37"/>
        <v>0</v>
      </c>
      <c r="AL66" s="100">
        <f t="shared" si="38"/>
        <v>0</v>
      </c>
      <c r="AM66" s="100" t="str">
        <f t="shared" si="39"/>
        <v/>
      </c>
      <c r="AN66" s="100" t="str">
        <f t="shared" si="40"/>
        <v/>
      </c>
      <c r="AO66" s="107" t="str">
        <f t="shared" si="149"/>
        <v/>
      </c>
      <c r="AP66" s="60" t="str">
        <f t="shared" ref="AP66" si="161">IF($A65&lt;&gt;"",AP65,"")</f>
        <v/>
      </c>
      <c r="AQ66" s="109" t="str">
        <f t="shared" si="21"/>
        <v/>
      </c>
      <c r="AR66" s="93">
        <f t="shared" si="41"/>
        <v>0</v>
      </c>
      <c r="AS66" s="82">
        <f t="shared" si="42"/>
        <v>0</v>
      </c>
      <c r="AT66" s="89" t="str">
        <f t="shared" si="13"/>
        <v/>
      </c>
      <c r="AU66" s="100">
        <f t="shared" si="43"/>
        <v>0</v>
      </c>
      <c r="AV66" s="100">
        <f t="shared" si="44"/>
        <v>0</v>
      </c>
      <c r="AW66" s="100">
        <f t="shared" si="45"/>
        <v>0</v>
      </c>
      <c r="AX66" s="100" t="str">
        <f t="shared" si="46"/>
        <v/>
      </c>
      <c r="AY66" s="100" t="str">
        <f t="shared" si="47"/>
        <v/>
      </c>
      <c r="AZ66" s="107" t="str">
        <f t="shared" si="151"/>
        <v/>
      </c>
      <c r="BA66" s="60" t="str">
        <f t="shared" ref="BA66" si="162">IF($A65&lt;&gt;"",BA65,"")</f>
        <v/>
      </c>
      <c r="BB66" s="109" t="str">
        <f t="shared" si="22"/>
        <v/>
      </c>
      <c r="BC66" s="93">
        <f t="shared" si="48"/>
        <v>0</v>
      </c>
      <c r="BD66" s="82">
        <f t="shared" si="49"/>
        <v>0</v>
      </c>
      <c r="BE66" s="13">
        <f t="shared" si="15"/>
        <v>0</v>
      </c>
      <c r="BF66" s="11">
        <f t="shared" si="16"/>
        <v>0</v>
      </c>
      <c r="BG66" s="77">
        <f t="shared" si="17"/>
        <v>0</v>
      </c>
      <c r="BH66" s="77">
        <f t="shared" si="18"/>
        <v>0</v>
      </c>
      <c r="BI66" s="77">
        <f t="shared" si="23"/>
        <v>0</v>
      </c>
      <c r="BJ66" s="30" t="str">
        <f t="shared" si="24"/>
        <v/>
      </c>
      <c r="BK66" s="30" t="str">
        <f t="shared" si="25"/>
        <v/>
      </c>
      <c r="BL66" s="30" t="str">
        <f t="shared" si="26"/>
        <v/>
      </c>
      <c r="BM66" s="30" t="str">
        <f t="shared" si="27"/>
        <v/>
      </c>
      <c r="BN66" s="30" t="str">
        <f t="shared" si="28"/>
        <v/>
      </c>
      <c r="BO66" s="30" t="str">
        <f t="shared" si="29"/>
        <v/>
      </c>
      <c r="BR66"/>
      <c r="BS66"/>
      <c r="BT66"/>
      <c r="BU66"/>
      <c r="BV66"/>
      <c r="BW66" s="45"/>
      <c r="BX66" s="7"/>
      <c r="BY66"/>
      <c r="BZ66"/>
      <c r="CA66"/>
      <c r="CB66"/>
      <c r="CC66"/>
      <c r="CD66"/>
      <c r="CE66"/>
      <c r="CF66"/>
      <c r="CG66"/>
      <c r="CH66"/>
      <c r="CI66"/>
      <c r="CJ66"/>
      <c r="CK66" s="7"/>
      <c r="CL66"/>
      <c r="CM66"/>
      <c r="CN66"/>
      <c r="CO66"/>
      <c r="CP66"/>
      <c r="CQ66"/>
      <c r="CR66" s="10">
        <f t="shared" ca="1" si="3"/>
        <v>11</v>
      </c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</row>
    <row r="67" spans="1:116" x14ac:dyDescent="0.2">
      <c r="A67" s="114"/>
      <c r="B67" s="93" t="str">
        <f t="shared" si="0"/>
        <v/>
      </c>
      <c r="C67" s="7" t="str">
        <f t="shared" si="4"/>
        <v/>
      </c>
      <c r="D67" s="92">
        <f t="shared" si="5"/>
        <v>0</v>
      </c>
      <c r="E67" s="7" t="str">
        <f t="shared" si="6"/>
        <v/>
      </c>
      <c r="F67" s="89"/>
      <c r="G67" s="100"/>
      <c r="H67" s="100"/>
      <c r="I67" s="100"/>
      <c r="J67" s="100"/>
      <c r="K67" s="100"/>
      <c r="L67" s="100"/>
      <c r="M67" s="100"/>
      <c r="N67" s="100"/>
      <c r="O67" s="89"/>
      <c r="P67" s="100"/>
      <c r="Q67" s="100"/>
      <c r="R67" s="100"/>
      <c r="S67" s="100"/>
      <c r="T67" s="100"/>
      <c r="U67" s="100"/>
      <c r="V67" s="100"/>
      <c r="W67" s="100"/>
      <c r="X67" s="89" t="str">
        <f t="shared" si="7"/>
        <v/>
      </c>
      <c r="Y67" s="100">
        <f t="shared" si="33"/>
        <v>0</v>
      </c>
      <c r="Z67" s="100">
        <f t="shared" si="34"/>
        <v>0</v>
      </c>
      <c r="AA67" s="100">
        <f t="shared" si="35"/>
        <v>0</v>
      </c>
      <c r="AB67" s="100">
        <f>IF($Y67&gt;$Z67,$Y67-$Z67+AB66,AB66)</f>
        <v>0</v>
      </c>
      <c r="AC67" s="100">
        <f>IF($Z67&gt;$Y67,$Z67-$Y67+AC66,AC66)</f>
        <v>0</v>
      </c>
      <c r="AD67" s="107" t="str">
        <f t="shared" si="147"/>
        <v/>
      </c>
      <c r="AE67" s="60" t="str">
        <f t="shared" si="148"/>
        <v/>
      </c>
      <c r="AF67" s="109" t="str">
        <f t="shared" si="19"/>
        <v/>
      </c>
      <c r="AG67" s="93">
        <f t="shared" si="8"/>
        <v>0</v>
      </c>
      <c r="AH67" s="82">
        <f t="shared" si="98"/>
        <v>0</v>
      </c>
      <c r="AI67" s="89" t="str">
        <f t="shared" si="10"/>
        <v/>
      </c>
      <c r="AJ67" s="100">
        <f t="shared" si="36"/>
        <v>0</v>
      </c>
      <c r="AK67" s="100">
        <f t="shared" si="37"/>
        <v>0</v>
      </c>
      <c r="AL67" s="100">
        <f t="shared" si="38"/>
        <v>0</v>
      </c>
      <c r="AM67" s="100" t="str">
        <f t="shared" si="39"/>
        <v/>
      </c>
      <c r="AN67" s="100" t="str">
        <f t="shared" si="40"/>
        <v/>
      </c>
      <c r="AO67" s="107" t="str">
        <f t="shared" si="149"/>
        <v/>
      </c>
      <c r="AP67" s="60" t="str">
        <f t="shared" ref="AP67" si="163">IF($A66&lt;&gt;"",AP66,"")</f>
        <v/>
      </c>
      <c r="AQ67" s="109" t="str">
        <f t="shared" si="21"/>
        <v/>
      </c>
      <c r="AR67" s="93">
        <f t="shared" si="41"/>
        <v>0</v>
      </c>
      <c r="AS67" s="82">
        <f t="shared" si="42"/>
        <v>0</v>
      </c>
      <c r="AT67" s="89" t="str">
        <f t="shared" si="13"/>
        <v/>
      </c>
      <c r="AU67" s="100">
        <f t="shared" si="43"/>
        <v>0</v>
      </c>
      <c r="AV67" s="100">
        <f t="shared" si="44"/>
        <v>0</v>
      </c>
      <c r="AW67" s="100">
        <f t="shared" si="45"/>
        <v>0</v>
      </c>
      <c r="AX67" s="100" t="str">
        <f t="shared" si="46"/>
        <v/>
      </c>
      <c r="AY67" s="100" t="str">
        <f t="shared" si="47"/>
        <v/>
      </c>
      <c r="AZ67" s="107" t="str">
        <f t="shared" si="151"/>
        <v/>
      </c>
      <c r="BA67" s="60" t="str">
        <f t="shared" ref="BA67" si="164">IF($A66&lt;&gt;"",BA66,"")</f>
        <v/>
      </c>
      <c r="BB67" s="109" t="str">
        <f t="shared" si="22"/>
        <v/>
      </c>
      <c r="BC67" s="93">
        <f t="shared" si="48"/>
        <v>0</v>
      </c>
      <c r="BD67" s="82">
        <f t="shared" si="49"/>
        <v>0</v>
      </c>
      <c r="BE67" s="13">
        <f t="shared" si="15"/>
        <v>0</v>
      </c>
      <c r="BF67" s="11">
        <f t="shared" si="16"/>
        <v>0</v>
      </c>
      <c r="BG67" s="77">
        <f t="shared" si="17"/>
        <v>0</v>
      </c>
      <c r="BH67" s="77">
        <f t="shared" si="18"/>
        <v>0</v>
      </c>
      <c r="BI67" s="77">
        <f t="shared" si="23"/>
        <v>0</v>
      </c>
      <c r="BJ67" s="30" t="str">
        <f t="shared" si="24"/>
        <v/>
      </c>
      <c r="BK67" s="30" t="str">
        <f t="shared" si="25"/>
        <v/>
      </c>
      <c r="BL67" s="30" t="str">
        <f t="shared" si="26"/>
        <v/>
      </c>
      <c r="BM67" s="30" t="str">
        <f t="shared" si="27"/>
        <v/>
      </c>
      <c r="BN67" s="30" t="str">
        <f t="shared" si="28"/>
        <v/>
      </c>
      <c r="BO67" s="30" t="str">
        <f t="shared" si="29"/>
        <v/>
      </c>
      <c r="BR67"/>
      <c r="BS67"/>
      <c r="BT67"/>
      <c r="BU67"/>
      <c r="BV67"/>
      <c r="BW67" s="45"/>
      <c r="BX67" s="7"/>
      <c r="BY67"/>
      <c r="BZ67"/>
      <c r="CA67"/>
      <c r="CB67"/>
      <c r="CC67"/>
      <c r="CD67"/>
      <c r="CE67"/>
      <c r="CF67"/>
      <c r="CG67"/>
      <c r="CH67"/>
      <c r="CI67"/>
      <c r="CJ67"/>
      <c r="CK67" s="7"/>
      <c r="CL67"/>
      <c r="CM67"/>
      <c r="CN67"/>
      <c r="CO67"/>
      <c r="CP67"/>
      <c r="CQ67"/>
      <c r="CR67" s="10">
        <f t="shared" ca="1" si="3"/>
        <v>1</v>
      </c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</row>
    <row r="68" spans="1:116" x14ac:dyDescent="0.2">
      <c r="A68" s="114"/>
      <c r="B68" s="93" t="str">
        <f t="shared" si="0"/>
        <v/>
      </c>
      <c r="C68" s="7" t="str">
        <f t="shared" si="4"/>
        <v/>
      </c>
      <c r="D68" s="92">
        <f t="shared" si="5"/>
        <v>0</v>
      </c>
      <c r="E68" s="7" t="str">
        <f t="shared" si="6"/>
        <v/>
      </c>
      <c r="F68" s="89"/>
      <c r="G68" s="100"/>
      <c r="H68" s="100"/>
      <c r="I68" s="100"/>
      <c r="J68" s="100"/>
      <c r="K68" s="100"/>
      <c r="L68" s="100"/>
      <c r="M68" s="100"/>
      <c r="N68" s="100"/>
      <c r="O68" s="89"/>
      <c r="P68" s="100"/>
      <c r="Q68" s="100"/>
      <c r="R68" s="100"/>
      <c r="S68" s="100"/>
      <c r="T68" s="100"/>
      <c r="U68" s="100"/>
      <c r="V68" s="100"/>
      <c r="W68" s="100"/>
      <c r="X68" s="89" t="str">
        <f t="shared" si="7"/>
        <v/>
      </c>
      <c r="Y68" s="100">
        <f t="shared" si="33"/>
        <v>0</v>
      </c>
      <c r="Z68" s="100">
        <f t="shared" si="34"/>
        <v>0</v>
      </c>
      <c r="AA68" s="100">
        <f t="shared" si="35"/>
        <v>0</v>
      </c>
      <c r="AB68" s="100">
        <f>AB67</f>
        <v>0</v>
      </c>
      <c r="AC68" s="100">
        <f>AC67</f>
        <v>0</v>
      </c>
      <c r="AD68" s="107" t="str">
        <f>IF($A67&lt;&gt;"",AA67,"")</f>
        <v/>
      </c>
      <c r="AE68" s="109" t="str">
        <f>IF($A67&lt;&gt;"",IF(Y67&gt;Z67,"L","H"),"")</f>
        <v/>
      </c>
      <c r="AF68" s="109" t="str">
        <f t="shared" si="19"/>
        <v/>
      </c>
      <c r="AG68" s="93">
        <f t="shared" si="8"/>
        <v>0</v>
      </c>
      <c r="AH68" s="82">
        <f t="shared" si="98"/>
        <v>0</v>
      </c>
      <c r="AI68" s="89" t="str">
        <f t="shared" si="10"/>
        <v/>
      </c>
      <c r="AJ68" s="100">
        <f t="shared" si="36"/>
        <v>0</v>
      </c>
      <c r="AK68" s="100">
        <f t="shared" si="37"/>
        <v>0</v>
      </c>
      <c r="AL68" s="100">
        <f t="shared" si="38"/>
        <v>0</v>
      </c>
      <c r="AM68" s="100" t="str">
        <f t="shared" si="39"/>
        <v/>
      </c>
      <c r="AN68" s="100" t="str">
        <f t="shared" si="40"/>
        <v/>
      </c>
      <c r="AO68" s="107" t="str">
        <f>IF($A67&lt;&gt;"",AL67,"")</f>
        <v/>
      </c>
      <c r="AP68" s="109" t="str">
        <f>IF($A67&lt;&gt;"",IF(AM67&lt;&gt;"","O","E"),"")</f>
        <v/>
      </c>
      <c r="AQ68" s="109" t="str">
        <f t="shared" si="21"/>
        <v/>
      </c>
      <c r="AR68" s="93">
        <f t="shared" si="41"/>
        <v>0</v>
      </c>
      <c r="AS68" s="82">
        <f t="shared" si="42"/>
        <v>0</v>
      </c>
      <c r="AT68" s="89" t="str">
        <f t="shared" si="13"/>
        <v/>
      </c>
      <c r="AU68" s="100">
        <f t="shared" si="43"/>
        <v>0</v>
      </c>
      <c r="AV68" s="100">
        <f t="shared" si="44"/>
        <v>0</v>
      </c>
      <c r="AW68" s="100">
        <f t="shared" si="45"/>
        <v>0</v>
      </c>
      <c r="AX68" s="100" t="str">
        <f t="shared" si="46"/>
        <v/>
      </c>
      <c r="AY68" s="100" t="str">
        <f t="shared" si="47"/>
        <v/>
      </c>
      <c r="AZ68" s="107" t="str">
        <f>IF($A67&lt;&gt;"",AW67,"")</f>
        <v/>
      </c>
      <c r="BA68" s="109" t="str">
        <f>IF($A67&lt;&gt;"",IF(AX67&lt;&gt;"","B","R"),"")</f>
        <v/>
      </c>
      <c r="BB68" s="109" t="str">
        <f t="shared" si="22"/>
        <v/>
      </c>
      <c r="BC68" s="93">
        <f t="shared" si="48"/>
        <v>0</v>
      </c>
      <c r="BD68" s="82">
        <f t="shared" si="49"/>
        <v>0</v>
      </c>
      <c r="BE68" s="13">
        <f t="shared" si="15"/>
        <v>0</v>
      </c>
      <c r="BF68" s="11">
        <f t="shared" si="16"/>
        <v>0</v>
      </c>
      <c r="BG68" s="77">
        <f t="shared" si="17"/>
        <v>0</v>
      </c>
      <c r="BH68" s="77">
        <f t="shared" si="18"/>
        <v>0</v>
      </c>
      <c r="BI68" s="77">
        <f t="shared" si="23"/>
        <v>0</v>
      </c>
      <c r="BJ68" s="30" t="str">
        <f t="shared" si="24"/>
        <v/>
      </c>
      <c r="BK68" s="30" t="str">
        <f t="shared" si="25"/>
        <v/>
      </c>
      <c r="BL68" s="30" t="str">
        <f t="shared" si="26"/>
        <v/>
      </c>
      <c r="BM68" s="30" t="str">
        <f t="shared" si="27"/>
        <v/>
      </c>
      <c r="BN68" s="30" t="str">
        <f t="shared" si="28"/>
        <v/>
      </c>
      <c r="BO68" s="30" t="str">
        <f t="shared" si="29"/>
        <v/>
      </c>
      <c r="BR68"/>
      <c r="BS68"/>
      <c r="BT68"/>
      <c r="BU68"/>
      <c r="BV68"/>
      <c r="BW68" s="45"/>
      <c r="BX68" s="7"/>
      <c r="BY68"/>
      <c r="BZ68"/>
      <c r="CA68"/>
      <c r="CB68"/>
      <c r="CC68"/>
      <c r="CD68"/>
      <c r="CE68"/>
      <c r="CF68"/>
      <c r="CG68"/>
      <c r="CH68"/>
      <c r="CI68"/>
      <c r="CJ68"/>
      <c r="CK68" s="7"/>
      <c r="CL68"/>
      <c r="CM68"/>
      <c r="CN68"/>
      <c r="CO68"/>
      <c r="CP68"/>
      <c r="CQ68"/>
      <c r="CR68" s="10">
        <f t="shared" ca="1" si="3"/>
        <v>15</v>
      </c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</row>
    <row r="69" spans="1:116" x14ac:dyDescent="0.2">
      <c r="A69" s="114"/>
      <c r="B69" s="93" t="str">
        <f t="shared" ref="B69:B132" si="165">IF(A69="","",IF(COUNTBLANK(BJ70:BL70)=3,"DB",BJ70&amp;BK70&amp;BL70))</f>
        <v/>
      </c>
      <c r="C69" s="7" t="str">
        <f t="shared" si="4"/>
        <v/>
      </c>
      <c r="D69" s="92">
        <f t="shared" si="5"/>
        <v>0</v>
      </c>
      <c r="E69" s="7" t="str">
        <f t="shared" si="6"/>
        <v/>
      </c>
      <c r="F69" s="89"/>
      <c r="G69" s="100"/>
      <c r="H69" s="100"/>
      <c r="I69" s="100"/>
      <c r="J69" s="100"/>
      <c r="K69" s="100"/>
      <c r="L69" s="100"/>
      <c r="M69" s="100"/>
      <c r="N69" s="100"/>
      <c r="O69" s="89"/>
      <c r="P69" s="100"/>
      <c r="Q69" s="100"/>
      <c r="R69" s="100"/>
      <c r="S69" s="100"/>
      <c r="T69" s="100"/>
      <c r="U69" s="100"/>
      <c r="V69" s="100"/>
      <c r="W69" s="100"/>
      <c r="X69" s="89" t="str">
        <f t="shared" si="7"/>
        <v/>
      </c>
      <c r="Y69" s="100">
        <f t="shared" si="33"/>
        <v>0</v>
      </c>
      <c r="Z69" s="100">
        <f t="shared" si="34"/>
        <v>0</v>
      </c>
      <c r="AA69" s="100">
        <f t="shared" si="35"/>
        <v>0</v>
      </c>
      <c r="AB69" s="100">
        <f t="shared" ref="AB69:AB75" si="166">AB68</f>
        <v>0</v>
      </c>
      <c r="AC69" s="100">
        <f t="shared" ref="AC69:AC75" si="167">AC68</f>
        <v>0</v>
      </c>
      <c r="AD69" s="107" t="str">
        <f>IF($A68&lt;&gt;"",AD68,"")</f>
        <v/>
      </c>
      <c r="AE69" s="60" t="str">
        <f>IF($A68&lt;&gt;"",AE68,"")</f>
        <v/>
      </c>
      <c r="AF69" s="109" t="str">
        <f t="shared" si="19"/>
        <v/>
      </c>
      <c r="AG69" s="93">
        <f t="shared" si="8"/>
        <v>0</v>
      </c>
      <c r="AH69" s="82">
        <f t="shared" si="98"/>
        <v>0</v>
      </c>
      <c r="AI69" s="89" t="str">
        <f t="shared" si="10"/>
        <v/>
      </c>
      <c r="AJ69" s="100">
        <f t="shared" si="36"/>
        <v>0</v>
      </c>
      <c r="AK69" s="100">
        <f t="shared" si="37"/>
        <v>0</v>
      </c>
      <c r="AL69" s="100">
        <f t="shared" si="38"/>
        <v>0</v>
      </c>
      <c r="AM69" s="100" t="str">
        <f t="shared" si="39"/>
        <v/>
      </c>
      <c r="AN69" s="100" t="str">
        <f t="shared" si="40"/>
        <v/>
      </c>
      <c r="AO69" s="107" t="str">
        <f>IF($A68&lt;&gt;"",AO68,"")</f>
        <v/>
      </c>
      <c r="AP69" s="60" t="str">
        <f>IF($A68&lt;&gt;"",AP68,"")</f>
        <v/>
      </c>
      <c r="AQ69" s="109" t="str">
        <f t="shared" si="21"/>
        <v/>
      </c>
      <c r="AR69" s="93">
        <f t="shared" si="41"/>
        <v>0</v>
      </c>
      <c r="AS69" s="82">
        <f t="shared" si="42"/>
        <v>0</v>
      </c>
      <c r="AT69" s="89" t="str">
        <f t="shared" si="13"/>
        <v/>
      </c>
      <c r="AU69" s="100">
        <f t="shared" si="43"/>
        <v>0</v>
      </c>
      <c r="AV69" s="100">
        <f t="shared" si="44"/>
        <v>0</v>
      </c>
      <c r="AW69" s="100">
        <f t="shared" si="45"/>
        <v>0</v>
      </c>
      <c r="AX69" s="100" t="str">
        <f t="shared" si="46"/>
        <v/>
      </c>
      <c r="AY69" s="100" t="str">
        <f t="shared" si="47"/>
        <v/>
      </c>
      <c r="AZ69" s="107" t="str">
        <f>IF($A68&lt;&gt;"",AZ68,"")</f>
        <v/>
      </c>
      <c r="BA69" s="60" t="str">
        <f>IF($A68&lt;&gt;"",BA68,"")</f>
        <v/>
      </c>
      <c r="BB69" s="109" t="str">
        <f t="shared" si="22"/>
        <v/>
      </c>
      <c r="BC69" s="93">
        <f t="shared" si="48"/>
        <v>0</v>
      </c>
      <c r="BD69" s="82">
        <f t="shared" si="49"/>
        <v>0</v>
      </c>
      <c r="BE69" s="13">
        <f t="shared" si="15"/>
        <v>0</v>
      </c>
      <c r="BF69" s="11">
        <f t="shared" si="16"/>
        <v>0</v>
      </c>
      <c r="BG69" s="77">
        <f t="shared" si="17"/>
        <v>0</v>
      </c>
      <c r="BH69" s="77">
        <f t="shared" si="18"/>
        <v>0</v>
      </c>
      <c r="BI69" s="77">
        <f t="shared" si="23"/>
        <v>0</v>
      </c>
      <c r="BJ69" s="30" t="str">
        <f t="shared" si="24"/>
        <v/>
      </c>
      <c r="BK69" s="30" t="str">
        <f t="shared" si="25"/>
        <v/>
      </c>
      <c r="BL69" s="30" t="str">
        <f t="shared" si="26"/>
        <v/>
      </c>
      <c r="BM69" s="30" t="str">
        <f t="shared" si="27"/>
        <v/>
      </c>
      <c r="BN69" s="30" t="str">
        <f t="shared" si="28"/>
        <v/>
      </c>
      <c r="BO69" s="30" t="str">
        <f t="shared" si="29"/>
        <v/>
      </c>
      <c r="BR69"/>
      <c r="BS69"/>
      <c r="BT69"/>
      <c r="BU69"/>
      <c r="BV69"/>
      <c r="BW69" s="45"/>
      <c r="BX69" s="7"/>
      <c r="BY69"/>
      <c r="BZ69"/>
      <c r="CA69"/>
      <c r="CB69"/>
      <c r="CC69"/>
      <c r="CD69"/>
      <c r="CE69"/>
      <c r="CF69"/>
      <c r="CG69"/>
      <c r="CH69"/>
      <c r="CI69"/>
      <c r="CJ69"/>
      <c r="CK69" s="7"/>
      <c r="CL69"/>
      <c r="CM69"/>
      <c r="CN69"/>
      <c r="CO69"/>
      <c r="CP69"/>
      <c r="CQ69"/>
      <c r="CR69" s="10">
        <f t="shared" ref="CR69:CR132" ca="1" si="168">IF($A$2="no",INT(RAND()*36+1),INT(RAND()*37))</f>
        <v>18</v>
      </c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</row>
    <row r="70" spans="1:116" x14ac:dyDescent="0.2">
      <c r="A70" s="114"/>
      <c r="B70" s="93" t="str">
        <f t="shared" si="165"/>
        <v/>
      </c>
      <c r="C70" s="7" t="str">
        <f t="shared" ref="C70:C133" si="169">IF(AND(BG70=0,BH70=0),"",IF(BG70="Profit Target","profit target",IF(BH70="Stop Loss","stop loss","")))</f>
        <v/>
      </c>
      <c r="D70" s="92">
        <f t="shared" ref="D70:D133" si="170">BE70</f>
        <v>0</v>
      </c>
      <c r="E70" s="7" t="str">
        <f t="shared" ref="E70:E133" si="171">BM71&amp;BN71&amp;BO71</f>
        <v/>
      </c>
      <c r="F70" s="89"/>
      <c r="G70" s="100"/>
      <c r="H70" s="100"/>
      <c r="I70" s="100"/>
      <c r="J70" s="100"/>
      <c r="K70" s="100"/>
      <c r="L70" s="100"/>
      <c r="M70" s="100"/>
      <c r="N70" s="100"/>
      <c r="O70" s="89"/>
      <c r="P70" s="100"/>
      <c r="Q70" s="100"/>
      <c r="R70" s="100"/>
      <c r="S70" s="100"/>
      <c r="T70" s="100"/>
      <c r="U70" s="100"/>
      <c r="V70" s="100"/>
      <c r="W70" s="100"/>
      <c r="X70" s="89" t="str">
        <f t="shared" ref="X70:X133" si="172">IF($A70&lt;&gt;"",VLOOKUP($A70,$CH$107:$CQ$144,7),"")</f>
        <v/>
      </c>
      <c r="Y70" s="100">
        <f t="shared" si="33"/>
        <v>0</v>
      </c>
      <c r="Z70" s="100">
        <f t="shared" si="34"/>
        <v>0</v>
      </c>
      <c r="AA70" s="100">
        <f t="shared" si="35"/>
        <v>0</v>
      </c>
      <c r="AB70" s="100">
        <f t="shared" si="166"/>
        <v>0</v>
      </c>
      <c r="AC70" s="100">
        <f t="shared" si="167"/>
        <v>0</v>
      </c>
      <c r="AD70" s="107" t="str">
        <f t="shared" ref="AD70:AD76" si="173">IF($A69&lt;&gt;"",AD69,"")</f>
        <v/>
      </c>
      <c r="AE70" s="60" t="str">
        <f t="shared" ref="AE70:AE76" si="174">IF($A69&lt;&gt;"",AE69,"")</f>
        <v/>
      </c>
      <c r="AF70" s="109" t="str">
        <f t="shared" si="19"/>
        <v/>
      </c>
      <c r="AG70" s="93">
        <f t="shared" ref="AG70:AG133" si="175">IF($A70&lt;&gt;"",IF(OR($BG69&lt;&gt;0,$BH69&lt;&gt;0),"0",IF(AE70&lt;&gt;"",IF(AF70="W",(1*AD70),(-1*AD70)),0)),0)</f>
        <v>0</v>
      </c>
      <c r="AH70" s="82">
        <f t="shared" ref="AH70:AH101" si="176">IF($A70&lt;&gt;"",AG70+AH69,0)</f>
        <v>0</v>
      </c>
      <c r="AI70" s="89" t="str">
        <f t="shared" ref="AI70:AI133" si="177">IF($A70&lt;&gt;"",VLOOKUP($A70,$CH$107:$CQ$144,9),"")</f>
        <v/>
      </c>
      <c r="AJ70" s="100">
        <f t="shared" si="36"/>
        <v>0</v>
      </c>
      <c r="AK70" s="100">
        <f t="shared" si="37"/>
        <v>0</v>
      </c>
      <c r="AL70" s="100">
        <f t="shared" si="38"/>
        <v>0</v>
      </c>
      <c r="AM70" s="100" t="str">
        <f t="shared" si="39"/>
        <v/>
      </c>
      <c r="AN70" s="100" t="str">
        <f t="shared" si="40"/>
        <v/>
      </c>
      <c r="AO70" s="107" t="str">
        <f t="shared" ref="AO70:AO76" si="178">IF($A69&lt;&gt;"",AO69,"")</f>
        <v/>
      </c>
      <c r="AP70" s="60" t="str">
        <f t="shared" ref="AP70" si="179">IF($A69&lt;&gt;"",AP69,"")</f>
        <v/>
      </c>
      <c r="AQ70" s="109" t="str">
        <f t="shared" si="21"/>
        <v/>
      </c>
      <c r="AR70" s="93">
        <f t="shared" si="41"/>
        <v>0</v>
      </c>
      <c r="AS70" s="82">
        <f t="shared" si="42"/>
        <v>0</v>
      </c>
      <c r="AT70" s="89" t="str">
        <f t="shared" ref="AT70:AT133" si="180">IF($A70&lt;&gt;"",VLOOKUP($A70,$CH$107:$CQ$144,8),"")</f>
        <v/>
      </c>
      <c r="AU70" s="100">
        <f t="shared" si="43"/>
        <v>0</v>
      </c>
      <c r="AV70" s="100">
        <f t="shared" si="44"/>
        <v>0</v>
      </c>
      <c r="AW70" s="100">
        <f t="shared" si="45"/>
        <v>0</v>
      </c>
      <c r="AX70" s="100" t="str">
        <f t="shared" si="46"/>
        <v/>
      </c>
      <c r="AY70" s="100" t="str">
        <f t="shared" si="47"/>
        <v/>
      </c>
      <c r="AZ70" s="107" t="str">
        <f t="shared" ref="AZ70:AZ76" si="181">IF($A69&lt;&gt;"",AZ69,"")</f>
        <v/>
      </c>
      <c r="BA70" s="60" t="str">
        <f t="shared" ref="BA70" si="182">IF($A69&lt;&gt;"",BA69,"")</f>
        <v/>
      </c>
      <c r="BB70" s="109" t="str">
        <f t="shared" si="22"/>
        <v/>
      </c>
      <c r="BC70" s="93">
        <f t="shared" si="48"/>
        <v>0</v>
      </c>
      <c r="BD70" s="82">
        <f t="shared" si="49"/>
        <v>0</v>
      </c>
      <c r="BE70" s="13">
        <f t="shared" ref="BE70:BE133" si="183">IF(A70&lt;&gt;"",(AR70+BC70+AG70),0)</f>
        <v>0</v>
      </c>
      <c r="BF70" s="11">
        <f t="shared" ref="BF70:BF133" si="184">IF(A70&lt;&gt;"",BE70+BF69,0)</f>
        <v>0</v>
      </c>
      <c r="BG70" s="77">
        <f t="shared" ref="BG70:BG133" si="185">IF($A70&lt;&gt;"",IF(BG69&gt;0,BG69,IF(AND(BI69&gt;=$BI$1,$BI$2*BI69&gt;=BF70),"Profit Target",IF(BF70&gt;=$BA$1,"Profit Target",0))),0)</f>
        <v>0</v>
      </c>
      <c r="BH70" s="77">
        <f t="shared" ref="BH70:BH133" si="186">IF($A70&lt;&gt;"",IF(BG69&lt;&gt;0,BH69,IF(BF70&lt;=$BA$2,"Stop Loss",0)),0)</f>
        <v>0</v>
      </c>
      <c r="BI70" s="77">
        <f t="shared" si="23"/>
        <v>0</v>
      </c>
      <c r="BJ70" s="30" t="str">
        <f t="shared" si="24"/>
        <v/>
      </c>
      <c r="BK70" s="30" t="str">
        <f t="shared" si="25"/>
        <v/>
      </c>
      <c r="BL70" s="30" t="str">
        <f t="shared" si="26"/>
        <v/>
      </c>
      <c r="BM70" s="30" t="str">
        <f t="shared" si="27"/>
        <v/>
      </c>
      <c r="BN70" s="30" t="str">
        <f t="shared" si="28"/>
        <v/>
      </c>
      <c r="BO70" s="30" t="str">
        <f t="shared" si="29"/>
        <v/>
      </c>
      <c r="BR70"/>
      <c r="BS70"/>
      <c r="BT70"/>
      <c r="BU70"/>
      <c r="BV70"/>
      <c r="BW70" s="45"/>
      <c r="BX70" s="7"/>
      <c r="BY70"/>
      <c r="BZ70"/>
      <c r="CA70"/>
      <c r="CB70"/>
      <c r="CC70"/>
      <c r="CD70"/>
      <c r="CE70"/>
      <c r="CF70"/>
      <c r="CG70"/>
      <c r="CH70"/>
      <c r="CI70"/>
      <c r="CJ70"/>
      <c r="CK70" s="7"/>
      <c r="CL70"/>
      <c r="CM70"/>
      <c r="CN70"/>
      <c r="CO70"/>
      <c r="CP70"/>
      <c r="CQ70"/>
      <c r="CR70" s="10">
        <f t="shared" ca="1" si="168"/>
        <v>24</v>
      </c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</row>
    <row r="71" spans="1:116" x14ac:dyDescent="0.2">
      <c r="A71" s="114"/>
      <c r="B71" s="93" t="str">
        <f t="shared" si="165"/>
        <v/>
      </c>
      <c r="C71" s="7" t="str">
        <f t="shared" si="169"/>
        <v/>
      </c>
      <c r="D71" s="92">
        <f t="shared" si="170"/>
        <v>0</v>
      </c>
      <c r="E71" s="7" t="str">
        <f t="shared" si="171"/>
        <v/>
      </c>
      <c r="F71" s="89"/>
      <c r="G71" s="100"/>
      <c r="H71" s="100"/>
      <c r="I71" s="100"/>
      <c r="J71" s="100"/>
      <c r="K71" s="100"/>
      <c r="L71" s="100"/>
      <c r="M71" s="100"/>
      <c r="N71" s="100"/>
      <c r="O71" s="89"/>
      <c r="P71" s="100"/>
      <c r="Q71" s="100"/>
      <c r="R71" s="100"/>
      <c r="S71" s="100"/>
      <c r="T71" s="100"/>
      <c r="U71" s="100"/>
      <c r="V71" s="100"/>
      <c r="W71" s="100"/>
      <c r="X71" s="89" t="str">
        <f t="shared" si="172"/>
        <v/>
      </c>
      <c r="Y71" s="100">
        <f t="shared" si="33"/>
        <v>0</v>
      </c>
      <c r="Z71" s="100">
        <f t="shared" si="34"/>
        <v>0</v>
      </c>
      <c r="AA71" s="100">
        <f t="shared" si="35"/>
        <v>0</v>
      </c>
      <c r="AB71" s="100">
        <f t="shared" si="166"/>
        <v>0</v>
      </c>
      <c r="AC71" s="100">
        <f t="shared" si="167"/>
        <v>0</v>
      </c>
      <c r="AD71" s="107" t="str">
        <f t="shared" si="173"/>
        <v/>
      </c>
      <c r="AE71" s="60" t="str">
        <f t="shared" si="174"/>
        <v/>
      </c>
      <c r="AF71" s="109" t="str">
        <f t="shared" ref="AF71:AF134" si="187">IF($A71&lt;&gt;"",IF($A71=0,"L",IF(AE71&lt;&gt;"",IF(AE71=X71,"W","L"))),"")</f>
        <v/>
      </c>
      <c r="AG71" s="93">
        <f t="shared" si="175"/>
        <v>0</v>
      </c>
      <c r="AH71" s="82">
        <f t="shared" si="176"/>
        <v>0</v>
      </c>
      <c r="AI71" s="89" t="str">
        <f t="shared" si="177"/>
        <v/>
      </c>
      <c r="AJ71" s="100">
        <f t="shared" si="36"/>
        <v>0</v>
      </c>
      <c r="AK71" s="100">
        <f t="shared" si="37"/>
        <v>0</v>
      </c>
      <c r="AL71" s="100">
        <f t="shared" si="38"/>
        <v>0</v>
      </c>
      <c r="AM71" s="100" t="str">
        <f t="shared" si="39"/>
        <v/>
      </c>
      <c r="AN71" s="100" t="str">
        <f t="shared" si="40"/>
        <v/>
      </c>
      <c r="AO71" s="107" t="str">
        <f t="shared" si="178"/>
        <v/>
      </c>
      <c r="AP71" s="60" t="str">
        <f t="shared" ref="AP71" si="188">IF($A70&lt;&gt;"",AP70,"")</f>
        <v/>
      </c>
      <c r="AQ71" s="109" t="str">
        <f t="shared" ref="AQ71:AQ134" si="189">IF($A71&lt;&gt;"",IF($A71=0,"L",IF(AP71&lt;&gt;"",IF(AP71=AI71,"W","L"))),"")</f>
        <v/>
      </c>
      <c r="AR71" s="93">
        <f t="shared" si="41"/>
        <v>0</v>
      </c>
      <c r="AS71" s="82">
        <f t="shared" ref="AS71:AS134" si="190">IF($A71&lt;&gt;"",AR71+AS70,0)</f>
        <v>0</v>
      </c>
      <c r="AT71" s="89" t="str">
        <f t="shared" si="180"/>
        <v/>
      </c>
      <c r="AU71" s="100">
        <f t="shared" si="43"/>
        <v>0</v>
      </c>
      <c r="AV71" s="100">
        <f t="shared" si="44"/>
        <v>0</v>
      </c>
      <c r="AW71" s="100">
        <f t="shared" si="45"/>
        <v>0</v>
      </c>
      <c r="AX71" s="100" t="str">
        <f t="shared" si="46"/>
        <v/>
      </c>
      <c r="AY71" s="100" t="str">
        <f t="shared" si="47"/>
        <v/>
      </c>
      <c r="AZ71" s="107" t="str">
        <f t="shared" si="181"/>
        <v/>
      </c>
      <c r="BA71" s="60" t="str">
        <f t="shared" ref="BA71" si="191">IF($A70&lt;&gt;"",BA70,"")</f>
        <v/>
      </c>
      <c r="BB71" s="109" t="str">
        <f t="shared" ref="BB71:BB134" si="192">IF($A71&lt;&gt;"",IF($A71=0,"L",IF(BA71&lt;&gt;"",IF(BA71=AT71,"W","L"))),"")</f>
        <v/>
      </c>
      <c r="BC71" s="93">
        <f t="shared" si="48"/>
        <v>0</v>
      </c>
      <c r="BD71" s="82">
        <f t="shared" ref="BD71:BD134" si="193">IF($A71&lt;&gt;"",BC71+BD70,0)</f>
        <v>0</v>
      </c>
      <c r="BE71" s="13">
        <f t="shared" si="183"/>
        <v>0</v>
      </c>
      <c r="BF71" s="11">
        <f t="shared" si="184"/>
        <v>0</v>
      </c>
      <c r="BG71" s="77">
        <f t="shared" si="185"/>
        <v>0</v>
      </c>
      <c r="BH71" s="77">
        <f t="shared" si="186"/>
        <v>0</v>
      </c>
      <c r="BI71" s="77">
        <f t="shared" ref="BI71:BI105" si="194">IF(BF71&gt;BI70,BF71,BI70)</f>
        <v>0</v>
      </c>
      <c r="BJ71" s="30" t="str">
        <f t="shared" ref="BJ71:BJ134" si="195">IF(AE71&lt;&gt;"",AE71&amp;",","")</f>
        <v/>
      </c>
      <c r="BK71" s="30" t="str">
        <f t="shared" ref="BK71:BK134" si="196">IF(AP71&lt;&gt;"",AP71&amp;",","")</f>
        <v/>
      </c>
      <c r="BL71" s="30" t="str">
        <f t="shared" ref="BL71:BL134" si="197">IF(BA71&lt;&gt;"",BA71&amp;",","")</f>
        <v/>
      </c>
      <c r="BM71" s="30" t="str">
        <f t="shared" ref="BM71:BM134" si="198">IF(AD71="","",CONCATENATE(AD71,","))</f>
        <v/>
      </c>
      <c r="BN71" s="30" t="str">
        <f t="shared" ref="BN71:BN134" si="199">IF(AO71="","",CONCATENATE(AO71,","))</f>
        <v/>
      </c>
      <c r="BO71" s="30" t="str">
        <f t="shared" ref="BO71:BO134" si="200">IF(AZ71="","",CONCATENATE(AZ71,","))</f>
        <v/>
      </c>
      <c r="BR71"/>
      <c r="BS71"/>
      <c r="BT71"/>
      <c r="BU71"/>
      <c r="BV71"/>
      <c r="BW71" s="45"/>
      <c r="BX71" s="7"/>
      <c r="BY71"/>
      <c r="BZ71"/>
      <c r="CA71"/>
      <c r="CB71"/>
      <c r="CC71"/>
      <c r="CD71"/>
      <c r="CE71"/>
      <c r="CF71"/>
      <c r="CG71"/>
      <c r="CH71"/>
      <c r="CI71"/>
      <c r="CJ71"/>
      <c r="CK71" s="7"/>
      <c r="CL71"/>
      <c r="CM71"/>
      <c r="CN71"/>
      <c r="CO71"/>
      <c r="CP71"/>
      <c r="CQ71"/>
      <c r="CR71" s="10">
        <f t="shared" ca="1" si="168"/>
        <v>3</v>
      </c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</row>
    <row r="72" spans="1:116" x14ac:dyDescent="0.2">
      <c r="A72" s="114"/>
      <c r="B72" s="93" t="str">
        <f t="shared" si="165"/>
        <v/>
      </c>
      <c r="C72" s="7" t="str">
        <f t="shared" si="169"/>
        <v/>
      </c>
      <c r="D72" s="92">
        <f t="shared" si="170"/>
        <v>0</v>
      </c>
      <c r="E72" s="7" t="str">
        <f t="shared" si="171"/>
        <v/>
      </c>
      <c r="F72" s="89"/>
      <c r="G72" s="100"/>
      <c r="H72" s="100"/>
      <c r="I72" s="100"/>
      <c r="J72" s="100"/>
      <c r="K72" s="100"/>
      <c r="L72" s="100"/>
      <c r="M72" s="100"/>
      <c r="N72" s="100"/>
      <c r="O72" s="89"/>
      <c r="P72" s="100"/>
      <c r="Q72" s="100"/>
      <c r="R72" s="100"/>
      <c r="S72" s="100"/>
      <c r="T72" s="100"/>
      <c r="U72" s="100"/>
      <c r="V72" s="100"/>
      <c r="W72" s="100"/>
      <c r="X72" s="89" t="str">
        <f t="shared" si="172"/>
        <v/>
      </c>
      <c r="Y72" s="100">
        <f t="shared" si="33"/>
        <v>0</v>
      </c>
      <c r="Z72" s="100">
        <f t="shared" si="34"/>
        <v>0</v>
      </c>
      <c r="AA72" s="100">
        <f t="shared" si="35"/>
        <v>0</v>
      </c>
      <c r="AB72" s="100">
        <f t="shared" si="166"/>
        <v>0</v>
      </c>
      <c r="AC72" s="100">
        <f t="shared" si="167"/>
        <v>0</v>
      </c>
      <c r="AD72" s="107" t="str">
        <f t="shared" si="173"/>
        <v/>
      </c>
      <c r="AE72" s="60" t="str">
        <f t="shared" si="174"/>
        <v/>
      </c>
      <c r="AF72" s="109" t="str">
        <f t="shared" si="187"/>
        <v/>
      </c>
      <c r="AG72" s="93">
        <f t="shared" si="175"/>
        <v>0</v>
      </c>
      <c r="AH72" s="82">
        <f t="shared" si="176"/>
        <v>0</v>
      </c>
      <c r="AI72" s="89" t="str">
        <f t="shared" si="177"/>
        <v/>
      </c>
      <c r="AJ72" s="100">
        <f t="shared" si="36"/>
        <v>0</v>
      </c>
      <c r="AK72" s="100">
        <f t="shared" si="37"/>
        <v>0</v>
      </c>
      <c r="AL72" s="100">
        <f t="shared" si="38"/>
        <v>0</v>
      </c>
      <c r="AM72" s="100" t="str">
        <f t="shared" si="39"/>
        <v/>
      </c>
      <c r="AN72" s="100" t="str">
        <f t="shared" si="40"/>
        <v/>
      </c>
      <c r="AO72" s="107" t="str">
        <f t="shared" si="178"/>
        <v/>
      </c>
      <c r="AP72" s="60" t="str">
        <f t="shared" ref="AP72" si="201">IF($A71&lt;&gt;"",AP71,"")</f>
        <v/>
      </c>
      <c r="AQ72" s="109" t="str">
        <f t="shared" si="189"/>
        <v/>
      </c>
      <c r="AR72" s="93">
        <f t="shared" si="41"/>
        <v>0</v>
      </c>
      <c r="AS72" s="82">
        <f t="shared" si="190"/>
        <v>0</v>
      </c>
      <c r="AT72" s="89" t="str">
        <f t="shared" si="180"/>
        <v/>
      </c>
      <c r="AU72" s="100">
        <f t="shared" si="43"/>
        <v>0</v>
      </c>
      <c r="AV72" s="100">
        <f t="shared" si="44"/>
        <v>0</v>
      </c>
      <c r="AW72" s="100">
        <f t="shared" si="45"/>
        <v>0</v>
      </c>
      <c r="AX72" s="100" t="str">
        <f t="shared" si="46"/>
        <v/>
      </c>
      <c r="AY72" s="100" t="str">
        <f t="shared" si="47"/>
        <v/>
      </c>
      <c r="AZ72" s="107" t="str">
        <f t="shared" si="181"/>
        <v/>
      </c>
      <c r="BA72" s="60" t="str">
        <f t="shared" ref="BA72" si="202">IF($A71&lt;&gt;"",BA71,"")</f>
        <v/>
      </c>
      <c r="BB72" s="109" t="str">
        <f t="shared" si="192"/>
        <v/>
      </c>
      <c r="BC72" s="93">
        <f t="shared" si="48"/>
        <v>0</v>
      </c>
      <c r="BD72" s="82">
        <f t="shared" si="193"/>
        <v>0</v>
      </c>
      <c r="BE72" s="13">
        <f t="shared" si="183"/>
        <v>0</v>
      </c>
      <c r="BF72" s="11">
        <f t="shared" si="184"/>
        <v>0</v>
      </c>
      <c r="BG72" s="77">
        <f t="shared" si="185"/>
        <v>0</v>
      </c>
      <c r="BH72" s="77">
        <f t="shared" si="186"/>
        <v>0</v>
      </c>
      <c r="BI72" s="77">
        <f t="shared" si="194"/>
        <v>0</v>
      </c>
      <c r="BJ72" s="30" t="str">
        <f t="shared" si="195"/>
        <v/>
      </c>
      <c r="BK72" s="30" t="str">
        <f t="shared" si="196"/>
        <v/>
      </c>
      <c r="BL72" s="30" t="str">
        <f t="shared" si="197"/>
        <v/>
      </c>
      <c r="BM72" s="30" t="str">
        <f t="shared" si="198"/>
        <v/>
      </c>
      <c r="BN72" s="30" t="str">
        <f t="shared" si="199"/>
        <v/>
      </c>
      <c r="BO72" s="30" t="str">
        <f t="shared" si="200"/>
        <v/>
      </c>
      <c r="BR72"/>
      <c r="BS72"/>
      <c r="BT72"/>
      <c r="BU72"/>
      <c r="BV72"/>
      <c r="BW72" s="45"/>
      <c r="BX72" s="7"/>
      <c r="BY72"/>
      <c r="BZ72"/>
      <c r="CA72"/>
      <c r="CB72"/>
      <c r="CC72"/>
      <c r="CD72"/>
      <c r="CE72"/>
      <c r="CF72"/>
      <c r="CG72"/>
      <c r="CH72"/>
      <c r="CI72"/>
      <c r="CJ72"/>
      <c r="CK72" s="7"/>
      <c r="CL72"/>
      <c r="CM72"/>
      <c r="CN72"/>
      <c r="CO72"/>
      <c r="CP72"/>
      <c r="CQ72"/>
      <c r="CR72" s="10">
        <f t="shared" ca="1" si="168"/>
        <v>26</v>
      </c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</row>
    <row r="73" spans="1:116" x14ac:dyDescent="0.2">
      <c r="A73" s="114"/>
      <c r="B73" s="93" t="str">
        <f t="shared" si="165"/>
        <v/>
      </c>
      <c r="C73" s="7" t="str">
        <f t="shared" si="169"/>
        <v/>
      </c>
      <c r="D73" s="92">
        <f t="shared" si="170"/>
        <v>0</v>
      </c>
      <c r="E73" s="7" t="str">
        <f t="shared" si="171"/>
        <v/>
      </c>
      <c r="F73" s="89"/>
      <c r="G73" s="100"/>
      <c r="H73" s="100"/>
      <c r="I73" s="100"/>
      <c r="J73" s="100"/>
      <c r="K73" s="100"/>
      <c r="L73" s="100"/>
      <c r="M73" s="100"/>
      <c r="N73" s="100"/>
      <c r="O73" s="89"/>
      <c r="P73" s="100"/>
      <c r="Q73" s="100"/>
      <c r="R73" s="100"/>
      <c r="S73" s="100"/>
      <c r="T73" s="100"/>
      <c r="U73" s="100"/>
      <c r="V73" s="100"/>
      <c r="W73" s="100"/>
      <c r="X73" s="89" t="str">
        <f t="shared" si="172"/>
        <v/>
      </c>
      <c r="Y73" s="100">
        <f t="shared" si="33"/>
        <v>0</v>
      </c>
      <c r="Z73" s="100">
        <f t="shared" si="34"/>
        <v>0</v>
      </c>
      <c r="AA73" s="100">
        <f t="shared" si="35"/>
        <v>0</v>
      </c>
      <c r="AB73" s="100">
        <f t="shared" si="166"/>
        <v>0</v>
      </c>
      <c r="AC73" s="100">
        <f t="shared" si="167"/>
        <v>0</v>
      </c>
      <c r="AD73" s="107" t="str">
        <f t="shared" si="173"/>
        <v/>
      </c>
      <c r="AE73" s="60" t="str">
        <f t="shared" si="174"/>
        <v/>
      </c>
      <c r="AF73" s="109" t="str">
        <f t="shared" si="187"/>
        <v/>
      </c>
      <c r="AG73" s="93">
        <f t="shared" si="175"/>
        <v>0</v>
      </c>
      <c r="AH73" s="82">
        <f t="shared" si="176"/>
        <v>0</v>
      </c>
      <c r="AI73" s="89" t="str">
        <f t="shared" si="177"/>
        <v/>
      </c>
      <c r="AJ73" s="100">
        <f t="shared" si="36"/>
        <v>0</v>
      </c>
      <c r="AK73" s="100">
        <f t="shared" si="37"/>
        <v>0</v>
      </c>
      <c r="AL73" s="100">
        <f t="shared" si="38"/>
        <v>0</v>
      </c>
      <c r="AM73" s="100" t="str">
        <f t="shared" si="39"/>
        <v/>
      </c>
      <c r="AN73" s="100" t="str">
        <f t="shared" si="40"/>
        <v/>
      </c>
      <c r="AO73" s="107" t="str">
        <f t="shared" si="178"/>
        <v/>
      </c>
      <c r="AP73" s="60" t="str">
        <f t="shared" ref="AP73" si="203">IF($A72&lt;&gt;"",AP72,"")</f>
        <v/>
      </c>
      <c r="AQ73" s="109" t="str">
        <f t="shared" si="189"/>
        <v/>
      </c>
      <c r="AR73" s="93">
        <f t="shared" si="41"/>
        <v>0</v>
      </c>
      <c r="AS73" s="82">
        <f t="shared" si="190"/>
        <v>0</v>
      </c>
      <c r="AT73" s="89" t="str">
        <f t="shared" si="180"/>
        <v/>
      </c>
      <c r="AU73" s="100">
        <f t="shared" si="43"/>
        <v>0</v>
      </c>
      <c r="AV73" s="100">
        <f t="shared" si="44"/>
        <v>0</v>
      </c>
      <c r="AW73" s="100">
        <f t="shared" si="45"/>
        <v>0</v>
      </c>
      <c r="AX73" s="100" t="str">
        <f t="shared" si="46"/>
        <v/>
      </c>
      <c r="AY73" s="100" t="str">
        <f t="shared" si="47"/>
        <v/>
      </c>
      <c r="AZ73" s="107" t="str">
        <f t="shared" si="181"/>
        <v/>
      </c>
      <c r="BA73" s="60" t="str">
        <f t="shared" ref="BA73" si="204">IF($A72&lt;&gt;"",BA72,"")</f>
        <v/>
      </c>
      <c r="BB73" s="109" t="str">
        <f t="shared" si="192"/>
        <v/>
      </c>
      <c r="BC73" s="93">
        <f t="shared" si="48"/>
        <v>0</v>
      </c>
      <c r="BD73" s="82">
        <f t="shared" si="193"/>
        <v>0</v>
      </c>
      <c r="BE73" s="13">
        <f t="shared" si="183"/>
        <v>0</v>
      </c>
      <c r="BF73" s="11">
        <f t="shared" si="184"/>
        <v>0</v>
      </c>
      <c r="BG73" s="77">
        <f t="shared" si="185"/>
        <v>0</v>
      </c>
      <c r="BH73" s="77">
        <f t="shared" si="186"/>
        <v>0</v>
      </c>
      <c r="BI73" s="77">
        <f t="shared" si="194"/>
        <v>0</v>
      </c>
      <c r="BJ73" s="30" t="str">
        <f t="shared" si="195"/>
        <v/>
      </c>
      <c r="BK73" s="30" t="str">
        <f t="shared" si="196"/>
        <v/>
      </c>
      <c r="BL73" s="30" t="str">
        <f t="shared" si="197"/>
        <v/>
      </c>
      <c r="BM73" s="30" t="str">
        <f t="shared" si="198"/>
        <v/>
      </c>
      <c r="BN73" s="30" t="str">
        <f t="shared" si="199"/>
        <v/>
      </c>
      <c r="BO73" s="30" t="str">
        <f t="shared" si="200"/>
        <v/>
      </c>
      <c r="BR73"/>
      <c r="BS73"/>
      <c r="BT73"/>
      <c r="BU73"/>
      <c r="BV73"/>
      <c r="BW73" s="45"/>
      <c r="BX73" s="7"/>
      <c r="BY73"/>
      <c r="BZ73"/>
      <c r="CA73"/>
      <c r="CB73"/>
      <c r="CC73"/>
      <c r="CD73"/>
      <c r="CE73"/>
      <c r="CF73"/>
      <c r="CG73"/>
      <c r="CH73"/>
      <c r="CI73"/>
      <c r="CJ73"/>
      <c r="CK73" s="7"/>
      <c r="CL73"/>
      <c r="CM73"/>
      <c r="CN73"/>
      <c r="CO73"/>
      <c r="CP73"/>
      <c r="CQ73"/>
      <c r="CR73" s="10">
        <f t="shared" ca="1" si="168"/>
        <v>8</v>
      </c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</row>
    <row r="74" spans="1:116" x14ac:dyDescent="0.2">
      <c r="A74" s="114"/>
      <c r="B74" s="93" t="str">
        <f t="shared" si="165"/>
        <v/>
      </c>
      <c r="C74" s="7" t="str">
        <f t="shared" si="169"/>
        <v/>
      </c>
      <c r="D74" s="92">
        <f t="shared" si="170"/>
        <v>0</v>
      </c>
      <c r="E74" s="7" t="str">
        <f t="shared" si="171"/>
        <v/>
      </c>
      <c r="F74" s="89"/>
      <c r="G74" s="100"/>
      <c r="H74" s="100"/>
      <c r="I74" s="100"/>
      <c r="J74" s="100"/>
      <c r="K74" s="100"/>
      <c r="L74" s="100"/>
      <c r="M74" s="100"/>
      <c r="N74" s="100"/>
      <c r="O74" s="89"/>
      <c r="P74" s="100"/>
      <c r="Q74" s="100"/>
      <c r="R74" s="100"/>
      <c r="S74" s="100"/>
      <c r="T74" s="100"/>
      <c r="U74" s="100"/>
      <c r="V74" s="100"/>
      <c r="W74" s="100"/>
      <c r="X74" s="89" t="str">
        <f t="shared" si="172"/>
        <v/>
      </c>
      <c r="Y74" s="100">
        <f t="shared" si="33"/>
        <v>0</v>
      </c>
      <c r="Z74" s="100">
        <f t="shared" si="34"/>
        <v>0</v>
      </c>
      <c r="AA74" s="100">
        <f t="shared" si="35"/>
        <v>0</v>
      </c>
      <c r="AB74" s="100">
        <f t="shared" si="166"/>
        <v>0</v>
      </c>
      <c r="AC74" s="100">
        <f t="shared" si="167"/>
        <v>0</v>
      </c>
      <c r="AD74" s="107" t="str">
        <f t="shared" si="173"/>
        <v/>
      </c>
      <c r="AE74" s="60" t="str">
        <f t="shared" si="174"/>
        <v/>
      </c>
      <c r="AF74" s="109" t="str">
        <f t="shared" si="187"/>
        <v/>
      </c>
      <c r="AG74" s="93">
        <f t="shared" si="175"/>
        <v>0</v>
      </c>
      <c r="AH74" s="82">
        <f t="shared" si="176"/>
        <v>0</v>
      </c>
      <c r="AI74" s="89" t="str">
        <f t="shared" si="177"/>
        <v/>
      </c>
      <c r="AJ74" s="100">
        <f t="shared" si="36"/>
        <v>0</v>
      </c>
      <c r="AK74" s="100">
        <f t="shared" si="37"/>
        <v>0</v>
      </c>
      <c r="AL74" s="100">
        <f t="shared" si="38"/>
        <v>0</v>
      </c>
      <c r="AM74" s="100" t="str">
        <f t="shared" si="39"/>
        <v/>
      </c>
      <c r="AN74" s="100" t="str">
        <f t="shared" si="40"/>
        <v/>
      </c>
      <c r="AO74" s="107" t="str">
        <f t="shared" si="178"/>
        <v/>
      </c>
      <c r="AP74" s="60" t="str">
        <f t="shared" ref="AP74" si="205">IF($A73&lt;&gt;"",AP73,"")</f>
        <v/>
      </c>
      <c r="AQ74" s="109" t="str">
        <f t="shared" si="189"/>
        <v/>
      </c>
      <c r="AR74" s="93">
        <f t="shared" si="41"/>
        <v>0</v>
      </c>
      <c r="AS74" s="82">
        <f t="shared" si="190"/>
        <v>0</v>
      </c>
      <c r="AT74" s="89" t="str">
        <f t="shared" si="180"/>
        <v/>
      </c>
      <c r="AU74" s="100">
        <f t="shared" si="43"/>
        <v>0</v>
      </c>
      <c r="AV74" s="100">
        <f t="shared" si="44"/>
        <v>0</v>
      </c>
      <c r="AW74" s="100">
        <f t="shared" si="45"/>
        <v>0</v>
      </c>
      <c r="AX74" s="100" t="str">
        <f t="shared" si="46"/>
        <v/>
      </c>
      <c r="AY74" s="100" t="str">
        <f t="shared" si="47"/>
        <v/>
      </c>
      <c r="AZ74" s="107" t="str">
        <f t="shared" si="181"/>
        <v/>
      </c>
      <c r="BA74" s="60" t="str">
        <f t="shared" ref="BA74" si="206">IF($A73&lt;&gt;"",BA73,"")</f>
        <v/>
      </c>
      <c r="BB74" s="109" t="str">
        <f t="shared" si="192"/>
        <v/>
      </c>
      <c r="BC74" s="93">
        <f t="shared" si="48"/>
        <v>0</v>
      </c>
      <c r="BD74" s="82">
        <f t="shared" si="193"/>
        <v>0</v>
      </c>
      <c r="BE74" s="13">
        <f t="shared" si="183"/>
        <v>0</v>
      </c>
      <c r="BF74" s="11">
        <f t="shared" si="184"/>
        <v>0</v>
      </c>
      <c r="BG74" s="77">
        <f t="shared" si="185"/>
        <v>0</v>
      </c>
      <c r="BH74" s="77">
        <f t="shared" si="186"/>
        <v>0</v>
      </c>
      <c r="BI74" s="77">
        <f t="shared" si="194"/>
        <v>0</v>
      </c>
      <c r="BJ74" s="30" t="str">
        <f t="shared" si="195"/>
        <v/>
      </c>
      <c r="BK74" s="30" t="str">
        <f t="shared" si="196"/>
        <v/>
      </c>
      <c r="BL74" s="30" t="str">
        <f t="shared" si="197"/>
        <v/>
      </c>
      <c r="BM74" s="30" t="str">
        <f t="shared" si="198"/>
        <v/>
      </c>
      <c r="BN74" s="30" t="str">
        <f t="shared" si="199"/>
        <v/>
      </c>
      <c r="BO74" s="30" t="str">
        <f t="shared" si="200"/>
        <v/>
      </c>
      <c r="BR74"/>
      <c r="BS74"/>
      <c r="BT74"/>
      <c r="BU74"/>
      <c r="BV74"/>
      <c r="BW74" s="45"/>
      <c r="BX74" s="7"/>
      <c r="BY74"/>
      <c r="BZ74"/>
      <c r="CA74"/>
      <c r="CB74"/>
      <c r="CC74"/>
      <c r="CD74"/>
      <c r="CE74"/>
      <c r="CF74"/>
      <c r="CG74"/>
      <c r="CH74"/>
      <c r="CI74"/>
      <c r="CJ74"/>
      <c r="CK74" s="7"/>
      <c r="CL74"/>
      <c r="CM74"/>
      <c r="CN74"/>
      <c r="CO74"/>
      <c r="CP74"/>
      <c r="CQ74"/>
      <c r="CR74" s="10">
        <f t="shared" ca="1" si="168"/>
        <v>19</v>
      </c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</row>
    <row r="75" spans="1:116" x14ac:dyDescent="0.2">
      <c r="A75" s="114"/>
      <c r="B75" s="93" t="str">
        <f t="shared" si="165"/>
        <v/>
      </c>
      <c r="C75" s="7" t="str">
        <f t="shared" si="169"/>
        <v/>
      </c>
      <c r="D75" s="92">
        <f t="shared" si="170"/>
        <v>0</v>
      </c>
      <c r="E75" s="7" t="str">
        <f t="shared" si="171"/>
        <v/>
      </c>
      <c r="F75" s="89"/>
      <c r="G75" s="100"/>
      <c r="H75" s="100"/>
      <c r="I75" s="100"/>
      <c r="J75" s="100"/>
      <c r="K75" s="100"/>
      <c r="L75" s="100"/>
      <c r="M75" s="100"/>
      <c r="N75" s="100"/>
      <c r="O75" s="89"/>
      <c r="P75" s="100"/>
      <c r="Q75" s="100"/>
      <c r="R75" s="100"/>
      <c r="S75" s="100"/>
      <c r="T75" s="100"/>
      <c r="U75" s="100"/>
      <c r="V75" s="100"/>
      <c r="W75" s="100"/>
      <c r="X75" s="89" t="str">
        <f t="shared" si="172"/>
        <v/>
      </c>
      <c r="Y75" s="100">
        <f t="shared" si="33"/>
        <v>0</v>
      </c>
      <c r="Z75" s="100">
        <f t="shared" si="34"/>
        <v>0</v>
      </c>
      <c r="AA75" s="100">
        <f t="shared" si="35"/>
        <v>0</v>
      </c>
      <c r="AB75" s="100">
        <f t="shared" si="166"/>
        <v>0</v>
      </c>
      <c r="AC75" s="100">
        <f t="shared" si="167"/>
        <v>0</v>
      </c>
      <c r="AD75" s="107" t="str">
        <f t="shared" si="173"/>
        <v/>
      </c>
      <c r="AE75" s="60" t="str">
        <f t="shared" si="174"/>
        <v/>
      </c>
      <c r="AF75" s="109" t="str">
        <f t="shared" si="187"/>
        <v/>
      </c>
      <c r="AG75" s="93">
        <f t="shared" si="175"/>
        <v>0</v>
      </c>
      <c r="AH75" s="82">
        <f t="shared" si="176"/>
        <v>0</v>
      </c>
      <c r="AI75" s="89" t="str">
        <f t="shared" si="177"/>
        <v/>
      </c>
      <c r="AJ75" s="100">
        <f t="shared" si="36"/>
        <v>0</v>
      </c>
      <c r="AK75" s="100">
        <f t="shared" si="37"/>
        <v>0</v>
      </c>
      <c r="AL75" s="100">
        <f t="shared" si="38"/>
        <v>0</v>
      </c>
      <c r="AM75" s="100" t="str">
        <f t="shared" si="39"/>
        <v/>
      </c>
      <c r="AN75" s="100" t="str">
        <f t="shared" si="40"/>
        <v/>
      </c>
      <c r="AO75" s="107" t="str">
        <f t="shared" si="178"/>
        <v/>
      </c>
      <c r="AP75" s="60" t="str">
        <f t="shared" ref="AP75" si="207">IF($A74&lt;&gt;"",AP74,"")</f>
        <v/>
      </c>
      <c r="AQ75" s="109" t="str">
        <f t="shared" si="189"/>
        <v/>
      </c>
      <c r="AR75" s="93">
        <f t="shared" si="41"/>
        <v>0</v>
      </c>
      <c r="AS75" s="82">
        <f t="shared" si="190"/>
        <v>0</v>
      </c>
      <c r="AT75" s="89" t="str">
        <f t="shared" si="180"/>
        <v/>
      </c>
      <c r="AU75" s="100">
        <f t="shared" si="43"/>
        <v>0</v>
      </c>
      <c r="AV75" s="100">
        <f t="shared" si="44"/>
        <v>0</v>
      </c>
      <c r="AW75" s="100">
        <f t="shared" si="45"/>
        <v>0</v>
      </c>
      <c r="AX75" s="100" t="str">
        <f t="shared" si="46"/>
        <v/>
      </c>
      <c r="AY75" s="100" t="str">
        <f t="shared" si="47"/>
        <v/>
      </c>
      <c r="AZ75" s="107" t="str">
        <f t="shared" si="181"/>
        <v/>
      </c>
      <c r="BA75" s="60" t="str">
        <f t="shared" ref="BA75" si="208">IF($A74&lt;&gt;"",BA74,"")</f>
        <v/>
      </c>
      <c r="BB75" s="109" t="str">
        <f t="shared" si="192"/>
        <v/>
      </c>
      <c r="BC75" s="93">
        <f t="shared" si="48"/>
        <v>0</v>
      </c>
      <c r="BD75" s="82">
        <f t="shared" si="193"/>
        <v>0</v>
      </c>
      <c r="BE75" s="13">
        <f t="shared" si="183"/>
        <v>0</v>
      </c>
      <c r="BF75" s="11">
        <f t="shared" si="184"/>
        <v>0</v>
      </c>
      <c r="BG75" s="77">
        <f t="shared" si="185"/>
        <v>0</v>
      </c>
      <c r="BH75" s="77">
        <f t="shared" si="186"/>
        <v>0</v>
      </c>
      <c r="BI75" s="77">
        <f t="shared" si="194"/>
        <v>0</v>
      </c>
      <c r="BJ75" s="30" t="str">
        <f t="shared" si="195"/>
        <v/>
      </c>
      <c r="BK75" s="30" t="str">
        <f t="shared" si="196"/>
        <v/>
      </c>
      <c r="BL75" s="30" t="str">
        <f t="shared" si="197"/>
        <v/>
      </c>
      <c r="BM75" s="30" t="str">
        <f t="shared" si="198"/>
        <v/>
      </c>
      <c r="BN75" s="30" t="str">
        <f t="shared" si="199"/>
        <v/>
      </c>
      <c r="BO75" s="30" t="str">
        <f t="shared" si="200"/>
        <v/>
      </c>
      <c r="BR75"/>
      <c r="BS75"/>
      <c r="BT75"/>
      <c r="BU75"/>
      <c r="BV75"/>
      <c r="BW75" s="45"/>
      <c r="BX75" s="7"/>
      <c r="BY75"/>
      <c r="BZ75"/>
      <c r="CA75"/>
      <c r="CB75"/>
      <c r="CC75"/>
      <c r="CD75"/>
      <c r="CE75"/>
      <c r="CF75"/>
      <c r="CG75"/>
      <c r="CH75"/>
      <c r="CI75"/>
      <c r="CJ75"/>
      <c r="CK75" s="7"/>
      <c r="CL75"/>
      <c r="CM75"/>
      <c r="CN75"/>
      <c r="CO75"/>
      <c r="CP75"/>
      <c r="CQ75"/>
      <c r="CR75" s="10">
        <f t="shared" ca="1" si="168"/>
        <v>11</v>
      </c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</row>
    <row r="76" spans="1:116" x14ac:dyDescent="0.2">
      <c r="A76" s="114"/>
      <c r="B76" s="93" t="str">
        <f t="shared" si="165"/>
        <v/>
      </c>
      <c r="C76" s="7" t="str">
        <f t="shared" si="169"/>
        <v/>
      </c>
      <c r="D76" s="92">
        <f t="shared" si="170"/>
        <v>0</v>
      </c>
      <c r="E76" s="7" t="str">
        <f t="shared" si="171"/>
        <v/>
      </c>
      <c r="F76" s="89"/>
      <c r="G76" s="100"/>
      <c r="H76" s="100"/>
      <c r="I76" s="100"/>
      <c r="J76" s="100"/>
      <c r="K76" s="100"/>
      <c r="L76" s="100"/>
      <c r="M76" s="100"/>
      <c r="N76" s="100"/>
      <c r="O76" s="89"/>
      <c r="P76" s="100"/>
      <c r="Q76" s="100"/>
      <c r="R76" s="100"/>
      <c r="S76" s="100"/>
      <c r="T76" s="100"/>
      <c r="U76" s="100"/>
      <c r="V76" s="100"/>
      <c r="W76" s="100"/>
      <c r="X76" s="89" t="str">
        <f t="shared" si="172"/>
        <v/>
      </c>
      <c r="Y76" s="100">
        <f t="shared" si="33"/>
        <v>0</v>
      </c>
      <c r="Z76" s="100">
        <f t="shared" si="34"/>
        <v>0</v>
      </c>
      <c r="AA76" s="100">
        <f t="shared" si="35"/>
        <v>0</v>
      </c>
      <c r="AB76" s="100">
        <f>IF($Y76&gt;$Z76,$Y76-$Z76+AB75,AB75)</f>
        <v>0</v>
      </c>
      <c r="AC76" s="100">
        <f>IF($Z76&gt;$Y76,$Z76-$Y76+AC75,AC75)</f>
        <v>0</v>
      </c>
      <c r="AD76" s="107" t="str">
        <f t="shared" si="173"/>
        <v/>
      </c>
      <c r="AE76" s="60" t="str">
        <f t="shared" si="174"/>
        <v/>
      </c>
      <c r="AF76" s="109" t="str">
        <f t="shared" si="187"/>
        <v/>
      </c>
      <c r="AG76" s="93">
        <f t="shared" si="175"/>
        <v>0</v>
      </c>
      <c r="AH76" s="82">
        <f t="shared" si="176"/>
        <v>0</v>
      </c>
      <c r="AI76" s="89" t="str">
        <f t="shared" si="177"/>
        <v/>
      </c>
      <c r="AJ76" s="100">
        <f t="shared" si="36"/>
        <v>0</v>
      </c>
      <c r="AK76" s="100">
        <f t="shared" si="37"/>
        <v>0</v>
      </c>
      <c r="AL76" s="100">
        <f t="shared" si="38"/>
        <v>0</v>
      </c>
      <c r="AM76" s="100" t="str">
        <f t="shared" si="39"/>
        <v/>
      </c>
      <c r="AN76" s="100" t="str">
        <f t="shared" si="40"/>
        <v/>
      </c>
      <c r="AO76" s="107" t="str">
        <f t="shared" si="178"/>
        <v/>
      </c>
      <c r="AP76" s="60" t="str">
        <f t="shared" ref="AP76" si="209">IF($A75&lt;&gt;"",AP75,"")</f>
        <v/>
      </c>
      <c r="AQ76" s="109" t="str">
        <f t="shared" si="189"/>
        <v/>
      </c>
      <c r="AR76" s="93">
        <f t="shared" si="41"/>
        <v>0</v>
      </c>
      <c r="AS76" s="82">
        <f t="shared" si="190"/>
        <v>0</v>
      </c>
      <c r="AT76" s="89" t="str">
        <f t="shared" si="180"/>
        <v/>
      </c>
      <c r="AU76" s="100">
        <f t="shared" si="43"/>
        <v>0</v>
      </c>
      <c r="AV76" s="100">
        <f t="shared" si="44"/>
        <v>0</v>
      </c>
      <c r="AW76" s="100">
        <f t="shared" si="45"/>
        <v>0</v>
      </c>
      <c r="AX76" s="100" t="str">
        <f t="shared" si="46"/>
        <v/>
      </c>
      <c r="AY76" s="100" t="str">
        <f t="shared" si="47"/>
        <v/>
      </c>
      <c r="AZ76" s="107" t="str">
        <f t="shared" si="181"/>
        <v/>
      </c>
      <c r="BA76" s="60" t="str">
        <f t="shared" ref="BA76" si="210">IF($A75&lt;&gt;"",BA75,"")</f>
        <v/>
      </c>
      <c r="BB76" s="109" t="str">
        <f t="shared" si="192"/>
        <v/>
      </c>
      <c r="BC76" s="93">
        <f t="shared" si="48"/>
        <v>0</v>
      </c>
      <c r="BD76" s="82">
        <f t="shared" si="193"/>
        <v>0</v>
      </c>
      <c r="BE76" s="13">
        <f t="shared" si="183"/>
        <v>0</v>
      </c>
      <c r="BF76" s="11">
        <f t="shared" si="184"/>
        <v>0</v>
      </c>
      <c r="BG76" s="77">
        <f t="shared" si="185"/>
        <v>0</v>
      </c>
      <c r="BH76" s="77">
        <f t="shared" si="186"/>
        <v>0</v>
      </c>
      <c r="BI76" s="77">
        <f t="shared" si="194"/>
        <v>0</v>
      </c>
      <c r="BJ76" s="30" t="str">
        <f t="shared" si="195"/>
        <v/>
      </c>
      <c r="BK76" s="30" t="str">
        <f t="shared" si="196"/>
        <v/>
      </c>
      <c r="BL76" s="30" t="str">
        <f t="shared" si="197"/>
        <v/>
      </c>
      <c r="BM76" s="30" t="str">
        <f t="shared" si="198"/>
        <v/>
      </c>
      <c r="BN76" s="30" t="str">
        <f t="shared" si="199"/>
        <v/>
      </c>
      <c r="BO76" s="30" t="str">
        <f t="shared" si="200"/>
        <v/>
      </c>
      <c r="BR76"/>
      <c r="BS76"/>
      <c r="BT76"/>
      <c r="BU76"/>
      <c r="BV76"/>
      <c r="BW76" s="45"/>
      <c r="BX76" s="7"/>
      <c r="BY76"/>
      <c r="BZ76"/>
      <c r="CA76"/>
      <c r="CB76"/>
      <c r="CC76"/>
      <c r="CD76"/>
      <c r="CE76"/>
      <c r="CF76"/>
      <c r="CG76"/>
      <c r="CH76"/>
      <c r="CI76"/>
      <c r="CJ76"/>
      <c r="CK76" s="7"/>
      <c r="CL76"/>
      <c r="CM76"/>
      <c r="CN76"/>
      <c r="CO76"/>
      <c r="CP76"/>
      <c r="CQ76"/>
      <c r="CR76" s="10">
        <f t="shared" ca="1" si="168"/>
        <v>18</v>
      </c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</row>
    <row r="77" spans="1:116" x14ac:dyDescent="0.2">
      <c r="A77" s="114"/>
      <c r="B77" s="93" t="str">
        <f t="shared" si="165"/>
        <v/>
      </c>
      <c r="C77" s="7" t="str">
        <f t="shared" si="169"/>
        <v/>
      </c>
      <c r="D77" s="92">
        <f t="shared" si="170"/>
        <v>0</v>
      </c>
      <c r="E77" s="7" t="str">
        <f t="shared" si="171"/>
        <v/>
      </c>
      <c r="F77" s="89"/>
      <c r="G77" s="100"/>
      <c r="H77" s="100"/>
      <c r="I77" s="100"/>
      <c r="J77" s="100"/>
      <c r="K77" s="100"/>
      <c r="L77" s="100"/>
      <c r="M77" s="100"/>
      <c r="N77" s="100"/>
      <c r="O77" s="89"/>
      <c r="P77" s="100"/>
      <c r="Q77" s="100"/>
      <c r="R77" s="100"/>
      <c r="S77" s="100"/>
      <c r="T77" s="100"/>
      <c r="U77" s="100"/>
      <c r="V77" s="100"/>
      <c r="W77" s="100"/>
      <c r="X77" s="89" t="str">
        <f t="shared" si="172"/>
        <v/>
      </c>
      <c r="Y77" s="100">
        <f t="shared" si="33"/>
        <v>0</v>
      </c>
      <c r="Z77" s="100">
        <f t="shared" si="34"/>
        <v>0</v>
      </c>
      <c r="AA77" s="100">
        <f t="shared" si="35"/>
        <v>0</v>
      </c>
      <c r="AB77" s="100">
        <f>AB76</f>
        <v>0</v>
      </c>
      <c r="AC77" s="100">
        <f>AC76</f>
        <v>0</v>
      </c>
      <c r="AD77" s="107" t="str">
        <f>IF($A76&lt;&gt;"",AA76,"")</f>
        <v/>
      </c>
      <c r="AE77" s="109" t="str">
        <f>IF($A76&lt;&gt;"",IF(Y76&gt;Z76,"L","H"),"")</f>
        <v/>
      </c>
      <c r="AF77" s="109" t="str">
        <f t="shared" si="187"/>
        <v/>
      </c>
      <c r="AG77" s="93">
        <f t="shared" si="175"/>
        <v>0</v>
      </c>
      <c r="AH77" s="82">
        <f t="shared" si="176"/>
        <v>0</v>
      </c>
      <c r="AI77" s="89" t="str">
        <f t="shared" si="177"/>
        <v/>
      </c>
      <c r="AJ77" s="100">
        <f t="shared" si="36"/>
        <v>0</v>
      </c>
      <c r="AK77" s="100">
        <f t="shared" si="37"/>
        <v>0</v>
      </c>
      <c r="AL77" s="100">
        <f t="shared" si="38"/>
        <v>0</v>
      </c>
      <c r="AM77" s="100" t="str">
        <f t="shared" si="39"/>
        <v/>
      </c>
      <c r="AN77" s="100" t="str">
        <f t="shared" si="40"/>
        <v/>
      </c>
      <c r="AO77" s="107" t="str">
        <f>IF($A76&lt;&gt;"",AL76,"")</f>
        <v/>
      </c>
      <c r="AP77" s="109" t="str">
        <f>IF($A76&lt;&gt;"",IF(AM76&lt;&gt;"","O","E"),"")</f>
        <v/>
      </c>
      <c r="AQ77" s="109" t="str">
        <f t="shared" si="189"/>
        <v/>
      </c>
      <c r="AR77" s="93">
        <f t="shared" si="41"/>
        <v>0</v>
      </c>
      <c r="AS77" s="82">
        <f t="shared" si="190"/>
        <v>0</v>
      </c>
      <c r="AT77" s="89" t="str">
        <f t="shared" si="180"/>
        <v/>
      </c>
      <c r="AU77" s="100">
        <f t="shared" si="43"/>
        <v>0</v>
      </c>
      <c r="AV77" s="100">
        <f t="shared" si="44"/>
        <v>0</v>
      </c>
      <c r="AW77" s="100">
        <f t="shared" si="45"/>
        <v>0</v>
      </c>
      <c r="AX77" s="100" t="str">
        <f t="shared" si="46"/>
        <v/>
      </c>
      <c r="AY77" s="100" t="str">
        <f t="shared" si="47"/>
        <v/>
      </c>
      <c r="AZ77" s="107" t="str">
        <f>IF($A76&lt;&gt;"",AW76,"")</f>
        <v/>
      </c>
      <c r="BA77" s="109" t="str">
        <f>IF($A76&lt;&gt;"",IF(AX76&lt;&gt;"","B","R"),"")</f>
        <v/>
      </c>
      <c r="BB77" s="109" t="str">
        <f t="shared" si="192"/>
        <v/>
      </c>
      <c r="BC77" s="93">
        <f t="shared" si="48"/>
        <v>0</v>
      </c>
      <c r="BD77" s="82">
        <f t="shared" si="193"/>
        <v>0</v>
      </c>
      <c r="BE77" s="13">
        <f t="shared" si="183"/>
        <v>0</v>
      </c>
      <c r="BF77" s="11">
        <f t="shared" si="184"/>
        <v>0</v>
      </c>
      <c r="BG77" s="77">
        <f t="shared" si="185"/>
        <v>0</v>
      </c>
      <c r="BH77" s="77">
        <f t="shared" si="186"/>
        <v>0</v>
      </c>
      <c r="BI77" s="77">
        <f t="shared" si="194"/>
        <v>0</v>
      </c>
      <c r="BJ77" s="30" t="str">
        <f t="shared" si="195"/>
        <v/>
      </c>
      <c r="BK77" s="30" t="str">
        <f t="shared" si="196"/>
        <v/>
      </c>
      <c r="BL77" s="30" t="str">
        <f t="shared" si="197"/>
        <v/>
      </c>
      <c r="BM77" s="30" t="str">
        <f t="shared" si="198"/>
        <v/>
      </c>
      <c r="BN77" s="30" t="str">
        <f t="shared" si="199"/>
        <v/>
      </c>
      <c r="BO77" s="30" t="str">
        <f t="shared" si="200"/>
        <v/>
      </c>
      <c r="BR77"/>
      <c r="BS77"/>
      <c r="BT77"/>
      <c r="BU77"/>
      <c r="BV77"/>
      <c r="BW77" s="45"/>
      <c r="BX77" s="7"/>
      <c r="BY77"/>
      <c r="BZ77"/>
      <c r="CA77"/>
      <c r="CB77"/>
      <c r="CC77"/>
      <c r="CD77"/>
      <c r="CE77"/>
      <c r="CF77"/>
      <c r="CG77"/>
      <c r="CH77"/>
      <c r="CI77"/>
      <c r="CJ77"/>
      <c r="CK77" s="7"/>
      <c r="CL77"/>
      <c r="CM77"/>
      <c r="CN77"/>
      <c r="CO77"/>
      <c r="CP77"/>
      <c r="CQ77"/>
      <c r="CR77" s="10">
        <f t="shared" ca="1" si="168"/>
        <v>11</v>
      </c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</row>
    <row r="78" spans="1:116" x14ac:dyDescent="0.2">
      <c r="A78" s="114"/>
      <c r="B78" s="93" t="str">
        <f t="shared" si="165"/>
        <v/>
      </c>
      <c r="C78" s="7" t="str">
        <f t="shared" si="169"/>
        <v/>
      </c>
      <c r="D78" s="92">
        <f t="shared" si="170"/>
        <v>0</v>
      </c>
      <c r="E78" s="7" t="str">
        <f t="shared" si="171"/>
        <v/>
      </c>
      <c r="F78" s="89"/>
      <c r="G78" s="100"/>
      <c r="H78" s="100"/>
      <c r="I78" s="100"/>
      <c r="J78" s="100"/>
      <c r="K78" s="100"/>
      <c r="L78" s="100"/>
      <c r="M78" s="100"/>
      <c r="N78" s="100"/>
      <c r="O78" s="89"/>
      <c r="P78" s="100"/>
      <c r="Q78" s="100"/>
      <c r="R78" s="100"/>
      <c r="S78" s="100"/>
      <c r="T78" s="100"/>
      <c r="U78" s="100"/>
      <c r="V78" s="100"/>
      <c r="W78" s="100"/>
      <c r="X78" s="89" t="str">
        <f t="shared" si="172"/>
        <v/>
      </c>
      <c r="Y78" s="100">
        <f t="shared" ref="Y78:Y141" si="211">COUNTIF(X70:X78,"H")</f>
        <v>0</v>
      </c>
      <c r="Z78" s="100">
        <f t="shared" ref="Z78:Z141" si="212">COUNTIF(X70:X78,"L")</f>
        <v>0</v>
      </c>
      <c r="AA78" s="100">
        <f t="shared" ref="AA78:AA141" si="213">IF(Y78&gt;Z78,Y78-Z78,Z78-Y78)</f>
        <v>0</v>
      </c>
      <c r="AB78" s="100">
        <f t="shared" ref="AB78:AB84" si="214">AB77</f>
        <v>0</v>
      </c>
      <c r="AC78" s="100">
        <f t="shared" ref="AC78:AC84" si="215">AC77</f>
        <v>0</v>
      </c>
      <c r="AD78" s="107" t="str">
        <f>IF($A77&lt;&gt;"",AD77,"")</f>
        <v/>
      </c>
      <c r="AE78" s="60" t="str">
        <f>IF($A77&lt;&gt;"",AE77,"")</f>
        <v/>
      </c>
      <c r="AF78" s="109" t="str">
        <f t="shared" si="187"/>
        <v/>
      </c>
      <c r="AG78" s="93">
        <f t="shared" si="175"/>
        <v>0</v>
      </c>
      <c r="AH78" s="82">
        <f t="shared" si="176"/>
        <v>0</v>
      </c>
      <c r="AI78" s="89" t="str">
        <f t="shared" si="177"/>
        <v/>
      </c>
      <c r="AJ78" s="100">
        <f t="shared" ref="AJ78:AJ141" si="216">COUNTIF(AI70:AI78,"E")</f>
        <v>0</v>
      </c>
      <c r="AK78" s="100">
        <f t="shared" ref="AK78:AK141" si="217">COUNTIF(AI70:AI78,"O")</f>
        <v>0</v>
      </c>
      <c r="AL78" s="100">
        <f t="shared" ref="AL78:AL141" si="218">IF(AJ78&gt;AK78,AJ78-AK78,AK78-AJ78)</f>
        <v>0</v>
      </c>
      <c r="AM78" s="100" t="str">
        <f t="shared" ref="AM78:AM141" si="219">IF(AJ78&gt;AK78,AJ78-AK78,"")</f>
        <v/>
      </c>
      <c r="AN78" s="100" t="str">
        <f t="shared" ref="AN78:AN141" si="220">IF(AK78&gt;AJ78,AK78-AJ78,"")</f>
        <v/>
      </c>
      <c r="AO78" s="107" t="str">
        <f>IF($A77&lt;&gt;"",AO77,"")</f>
        <v/>
      </c>
      <c r="AP78" s="60" t="str">
        <f>IF($A77&lt;&gt;"",AP77,"")</f>
        <v/>
      </c>
      <c r="AQ78" s="109" t="str">
        <f t="shared" si="189"/>
        <v/>
      </c>
      <c r="AR78" s="93">
        <f t="shared" ref="AR78:AR141" si="221">IF(A78&lt;&gt;"",IF(OR($BG77&lt;&gt;0,$BH77&lt;&gt;0),"0",IF(AQ78&lt;&gt;"",IF(AQ78="W",(1*AO78),(-1*AO78)),0)),0)</f>
        <v>0</v>
      </c>
      <c r="AS78" s="82">
        <f t="shared" si="190"/>
        <v>0</v>
      </c>
      <c r="AT78" s="89" t="str">
        <f t="shared" si="180"/>
        <v/>
      </c>
      <c r="AU78" s="100">
        <f t="shared" ref="AU78:AU141" si="222">COUNTIF(AT70:AT78,"R")</f>
        <v>0</v>
      </c>
      <c r="AV78" s="100">
        <f t="shared" ref="AV78:AV141" si="223">COUNTIF(AT70:AT78,"B")</f>
        <v>0</v>
      </c>
      <c r="AW78" s="100">
        <f t="shared" ref="AW78:AW141" si="224">IF(AU78&gt;AV78,AU78-AV78,AV78-AU78)</f>
        <v>0</v>
      </c>
      <c r="AX78" s="100" t="str">
        <f t="shared" ref="AX78:AX141" si="225">IF(AU78&gt;AV78,AU78-AV78,"")</f>
        <v/>
      </c>
      <c r="AY78" s="100" t="str">
        <f t="shared" ref="AY78:AY141" si="226">IF(AV78&gt;AU78,AV78-AU78,"")</f>
        <v/>
      </c>
      <c r="AZ78" s="107" t="str">
        <f>IF($A77&lt;&gt;"",AZ77,"")</f>
        <v/>
      </c>
      <c r="BA78" s="60" t="str">
        <f>IF($A77&lt;&gt;"",BA77,"")</f>
        <v/>
      </c>
      <c r="BB78" s="109" t="str">
        <f t="shared" si="192"/>
        <v/>
      </c>
      <c r="BC78" s="93">
        <f t="shared" ref="BC78:BC141" si="227">IF($A78&lt;&gt;"",IF(OR($BG77&lt;&gt;0,$BH77&lt;&gt;0),"0",IF(BB78&lt;&gt;"",IF(BB78="W",(1*AZ78),(-1*AZ78)),0)),0)</f>
        <v>0</v>
      </c>
      <c r="BD78" s="82">
        <f t="shared" si="193"/>
        <v>0</v>
      </c>
      <c r="BE78" s="13">
        <f t="shared" si="183"/>
        <v>0</v>
      </c>
      <c r="BF78" s="11">
        <f t="shared" si="184"/>
        <v>0</v>
      </c>
      <c r="BG78" s="77">
        <f t="shared" si="185"/>
        <v>0</v>
      </c>
      <c r="BH78" s="77">
        <f t="shared" si="186"/>
        <v>0</v>
      </c>
      <c r="BI78" s="77">
        <f t="shared" si="194"/>
        <v>0</v>
      </c>
      <c r="BJ78" s="30" t="str">
        <f t="shared" si="195"/>
        <v/>
      </c>
      <c r="BK78" s="30" t="str">
        <f t="shared" si="196"/>
        <v/>
      </c>
      <c r="BL78" s="30" t="str">
        <f t="shared" si="197"/>
        <v/>
      </c>
      <c r="BM78" s="30" t="str">
        <f t="shared" si="198"/>
        <v/>
      </c>
      <c r="BN78" s="30" t="str">
        <f t="shared" si="199"/>
        <v/>
      </c>
      <c r="BO78" s="30" t="str">
        <f t="shared" si="200"/>
        <v/>
      </c>
      <c r="BR78"/>
      <c r="BS78"/>
      <c r="BT78"/>
      <c r="BU78"/>
      <c r="BV78"/>
      <c r="BW78" s="45"/>
      <c r="BX78" s="7"/>
      <c r="BY78"/>
      <c r="BZ78"/>
      <c r="CA78"/>
      <c r="CB78"/>
      <c r="CC78"/>
      <c r="CD78"/>
      <c r="CE78"/>
      <c r="CF78"/>
      <c r="CG78"/>
      <c r="CH78"/>
      <c r="CI78"/>
      <c r="CJ78"/>
      <c r="CK78" s="7"/>
      <c r="CL78"/>
      <c r="CM78"/>
      <c r="CN78"/>
      <c r="CO78"/>
      <c r="CP78"/>
      <c r="CQ78"/>
      <c r="CR78" s="10">
        <f t="shared" ca="1" si="168"/>
        <v>8</v>
      </c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</row>
    <row r="79" spans="1:116" x14ac:dyDescent="0.2">
      <c r="A79" s="114"/>
      <c r="B79" s="93" t="str">
        <f t="shared" si="165"/>
        <v/>
      </c>
      <c r="C79" s="7" t="str">
        <f t="shared" si="169"/>
        <v/>
      </c>
      <c r="D79" s="92">
        <f t="shared" si="170"/>
        <v>0</v>
      </c>
      <c r="E79" s="7" t="str">
        <f t="shared" si="171"/>
        <v/>
      </c>
      <c r="F79" s="89"/>
      <c r="G79" s="100"/>
      <c r="H79" s="100"/>
      <c r="I79" s="100"/>
      <c r="J79" s="100"/>
      <c r="K79" s="100"/>
      <c r="L79" s="100"/>
      <c r="M79" s="100"/>
      <c r="N79" s="100"/>
      <c r="O79" s="89"/>
      <c r="P79" s="100"/>
      <c r="Q79" s="100"/>
      <c r="R79" s="100"/>
      <c r="S79" s="100"/>
      <c r="T79" s="100"/>
      <c r="U79" s="100"/>
      <c r="V79" s="100"/>
      <c r="W79" s="100"/>
      <c r="X79" s="89" t="str">
        <f t="shared" si="172"/>
        <v/>
      </c>
      <c r="Y79" s="100">
        <f t="shared" si="211"/>
        <v>0</v>
      </c>
      <c r="Z79" s="100">
        <f t="shared" si="212"/>
        <v>0</v>
      </c>
      <c r="AA79" s="100">
        <f t="shared" si="213"/>
        <v>0</v>
      </c>
      <c r="AB79" s="100">
        <f t="shared" si="214"/>
        <v>0</v>
      </c>
      <c r="AC79" s="100">
        <f t="shared" si="215"/>
        <v>0</v>
      </c>
      <c r="AD79" s="107" t="str">
        <f t="shared" ref="AD79:AD85" si="228">IF($A78&lt;&gt;"",AD78,"")</f>
        <v/>
      </c>
      <c r="AE79" s="60" t="str">
        <f t="shared" ref="AE79:AE85" si="229">IF($A78&lt;&gt;"",AE78,"")</f>
        <v/>
      </c>
      <c r="AF79" s="109" t="str">
        <f t="shared" si="187"/>
        <v/>
      </c>
      <c r="AG79" s="93">
        <f t="shared" si="175"/>
        <v>0</v>
      </c>
      <c r="AH79" s="82">
        <f t="shared" si="176"/>
        <v>0</v>
      </c>
      <c r="AI79" s="89" t="str">
        <f t="shared" si="177"/>
        <v/>
      </c>
      <c r="AJ79" s="100">
        <f t="shared" si="216"/>
        <v>0</v>
      </c>
      <c r="AK79" s="100">
        <f t="shared" si="217"/>
        <v>0</v>
      </c>
      <c r="AL79" s="100">
        <f t="shared" si="218"/>
        <v>0</v>
      </c>
      <c r="AM79" s="100" t="str">
        <f t="shared" si="219"/>
        <v/>
      </c>
      <c r="AN79" s="100" t="str">
        <f t="shared" si="220"/>
        <v/>
      </c>
      <c r="AO79" s="107" t="str">
        <f t="shared" ref="AO79:AO85" si="230">IF($A78&lt;&gt;"",AO78,"")</f>
        <v/>
      </c>
      <c r="AP79" s="60" t="str">
        <f t="shared" ref="AP79" si="231">IF($A78&lt;&gt;"",AP78,"")</f>
        <v/>
      </c>
      <c r="AQ79" s="109" t="str">
        <f t="shared" si="189"/>
        <v/>
      </c>
      <c r="AR79" s="93">
        <f t="shared" si="221"/>
        <v>0</v>
      </c>
      <c r="AS79" s="82">
        <f t="shared" si="190"/>
        <v>0</v>
      </c>
      <c r="AT79" s="89" t="str">
        <f t="shared" si="180"/>
        <v/>
      </c>
      <c r="AU79" s="100">
        <f t="shared" si="222"/>
        <v>0</v>
      </c>
      <c r="AV79" s="100">
        <f t="shared" si="223"/>
        <v>0</v>
      </c>
      <c r="AW79" s="100">
        <f t="shared" si="224"/>
        <v>0</v>
      </c>
      <c r="AX79" s="100" t="str">
        <f t="shared" si="225"/>
        <v/>
      </c>
      <c r="AY79" s="100" t="str">
        <f t="shared" si="226"/>
        <v/>
      </c>
      <c r="AZ79" s="107" t="str">
        <f t="shared" ref="AZ79:AZ85" si="232">IF($A78&lt;&gt;"",AZ78,"")</f>
        <v/>
      </c>
      <c r="BA79" s="60" t="str">
        <f t="shared" ref="BA79" si="233">IF($A78&lt;&gt;"",BA78,"")</f>
        <v/>
      </c>
      <c r="BB79" s="109" t="str">
        <f t="shared" si="192"/>
        <v/>
      </c>
      <c r="BC79" s="93">
        <f t="shared" si="227"/>
        <v>0</v>
      </c>
      <c r="BD79" s="82">
        <f t="shared" si="193"/>
        <v>0</v>
      </c>
      <c r="BE79" s="13">
        <f t="shared" si="183"/>
        <v>0</v>
      </c>
      <c r="BF79" s="11">
        <f t="shared" si="184"/>
        <v>0</v>
      </c>
      <c r="BG79" s="77">
        <f t="shared" si="185"/>
        <v>0</v>
      </c>
      <c r="BH79" s="77">
        <f t="shared" si="186"/>
        <v>0</v>
      </c>
      <c r="BI79" s="77">
        <f t="shared" si="194"/>
        <v>0</v>
      </c>
      <c r="BJ79" s="30" t="str">
        <f t="shared" si="195"/>
        <v/>
      </c>
      <c r="BK79" s="30" t="str">
        <f t="shared" si="196"/>
        <v/>
      </c>
      <c r="BL79" s="30" t="str">
        <f t="shared" si="197"/>
        <v/>
      </c>
      <c r="BM79" s="30" t="str">
        <f t="shared" si="198"/>
        <v/>
      </c>
      <c r="BN79" s="30" t="str">
        <f t="shared" si="199"/>
        <v/>
      </c>
      <c r="BO79" s="30" t="str">
        <f t="shared" si="200"/>
        <v/>
      </c>
      <c r="BR79"/>
      <c r="BS79"/>
      <c r="BT79"/>
      <c r="BU79"/>
      <c r="BV79"/>
      <c r="BW79" s="45"/>
      <c r="BX79" s="7"/>
      <c r="BY79"/>
      <c r="BZ79"/>
      <c r="CA79"/>
      <c r="CB79"/>
      <c r="CC79"/>
      <c r="CD79"/>
      <c r="CE79"/>
      <c r="CF79"/>
      <c r="CG79"/>
      <c r="CH79"/>
      <c r="CI79"/>
      <c r="CJ79"/>
      <c r="CK79" s="7"/>
      <c r="CL79"/>
      <c r="CM79"/>
      <c r="CN79"/>
      <c r="CO79"/>
      <c r="CP79"/>
      <c r="CQ79"/>
      <c r="CR79" s="10">
        <f t="shared" ca="1" si="168"/>
        <v>36</v>
      </c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</row>
    <row r="80" spans="1:116" x14ac:dyDescent="0.2">
      <c r="A80" s="114"/>
      <c r="B80" s="93" t="str">
        <f t="shared" si="165"/>
        <v/>
      </c>
      <c r="C80" s="7" t="str">
        <f t="shared" si="169"/>
        <v/>
      </c>
      <c r="D80" s="92">
        <f t="shared" si="170"/>
        <v>0</v>
      </c>
      <c r="E80" s="7" t="str">
        <f t="shared" si="171"/>
        <v/>
      </c>
      <c r="F80" s="89"/>
      <c r="G80" s="100"/>
      <c r="H80" s="100"/>
      <c r="I80" s="100"/>
      <c r="J80" s="100"/>
      <c r="K80" s="100"/>
      <c r="L80" s="100"/>
      <c r="M80" s="100"/>
      <c r="N80" s="100"/>
      <c r="O80" s="89"/>
      <c r="P80" s="100"/>
      <c r="Q80" s="100"/>
      <c r="R80" s="100"/>
      <c r="S80" s="100"/>
      <c r="T80" s="100"/>
      <c r="U80" s="100"/>
      <c r="V80" s="100"/>
      <c r="W80" s="100"/>
      <c r="X80" s="89" t="str">
        <f t="shared" si="172"/>
        <v/>
      </c>
      <c r="Y80" s="100">
        <f t="shared" si="211"/>
        <v>0</v>
      </c>
      <c r="Z80" s="100">
        <f t="shared" si="212"/>
        <v>0</v>
      </c>
      <c r="AA80" s="100">
        <f t="shared" si="213"/>
        <v>0</v>
      </c>
      <c r="AB80" s="100">
        <f t="shared" si="214"/>
        <v>0</v>
      </c>
      <c r="AC80" s="100">
        <f t="shared" si="215"/>
        <v>0</v>
      </c>
      <c r="AD80" s="107" t="str">
        <f t="shared" si="228"/>
        <v/>
      </c>
      <c r="AE80" s="60" t="str">
        <f t="shared" si="229"/>
        <v/>
      </c>
      <c r="AF80" s="109" t="str">
        <f t="shared" si="187"/>
        <v/>
      </c>
      <c r="AG80" s="93">
        <f t="shared" si="175"/>
        <v>0</v>
      </c>
      <c r="AH80" s="82">
        <f t="shared" si="176"/>
        <v>0</v>
      </c>
      <c r="AI80" s="89" t="str">
        <f t="shared" si="177"/>
        <v/>
      </c>
      <c r="AJ80" s="100">
        <f t="shared" si="216"/>
        <v>0</v>
      </c>
      <c r="AK80" s="100">
        <f t="shared" si="217"/>
        <v>0</v>
      </c>
      <c r="AL80" s="100">
        <f t="shared" si="218"/>
        <v>0</v>
      </c>
      <c r="AM80" s="100" t="str">
        <f t="shared" si="219"/>
        <v/>
      </c>
      <c r="AN80" s="100" t="str">
        <f t="shared" si="220"/>
        <v/>
      </c>
      <c r="AO80" s="107" t="str">
        <f t="shared" si="230"/>
        <v/>
      </c>
      <c r="AP80" s="60" t="str">
        <f t="shared" ref="AP80" si="234">IF($A79&lt;&gt;"",AP79,"")</f>
        <v/>
      </c>
      <c r="AQ80" s="109" t="str">
        <f t="shared" si="189"/>
        <v/>
      </c>
      <c r="AR80" s="93">
        <f t="shared" si="221"/>
        <v>0</v>
      </c>
      <c r="AS80" s="82">
        <f t="shared" si="190"/>
        <v>0</v>
      </c>
      <c r="AT80" s="89" t="str">
        <f t="shared" si="180"/>
        <v/>
      </c>
      <c r="AU80" s="100">
        <f t="shared" si="222"/>
        <v>0</v>
      </c>
      <c r="AV80" s="100">
        <f t="shared" si="223"/>
        <v>0</v>
      </c>
      <c r="AW80" s="100">
        <f t="shared" si="224"/>
        <v>0</v>
      </c>
      <c r="AX80" s="100" t="str">
        <f t="shared" si="225"/>
        <v/>
      </c>
      <c r="AY80" s="100" t="str">
        <f t="shared" si="226"/>
        <v/>
      </c>
      <c r="AZ80" s="107" t="str">
        <f t="shared" si="232"/>
        <v/>
      </c>
      <c r="BA80" s="60" t="str">
        <f t="shared" ref="BA80" si="235">IF($A79&lt;&gt;"",BA79,"")</f>
        <v/>
      </c>
      <c r="BB80" s="109" t="str">
        <f t="shared" si="192"/>
        <v/>
      </c>
      <c r="BC80" s="93">
        <f t="shared" si="227"/>
        <v>0</v>
      </c>
      <c r="BD80" s="82">
        <f t="shared" si="193"/>
        <v>0</v>
      </c>
      <c r="BE80" s="13">
        <f t="shared" si="183"/>
        <v>0</v>
      </c>
      <c r="BF80" s="11">
        <f t="shared" si="184"/>
        <v>0</v>
      </c>
      <c r="BG80" s="77">
        <f t="shared" si="185"/>
        <v>0</v>
      </c>
      <c r="BH80" s="77">
        <f t="shared" si="186"/>
        <v>0</v>
      </c>
      <c r="BI80" s="77">
        <f t="shared" si="194"/>
        <v>0</v>
      </c>
      <c r="BJ80" s="30" t="str">
        <f t="shared" si="195"/>
        <v/>
      </c>
      <c r="BK80" s="30" t="str">
        <f t="shared" si="196"/>
        <v/>
      </c>
      <c r="BL80" s="30" t="str">
        <f t="shared" si="197"/>
        <v/>
      </c>
      <c r="BM80" s="30" t="str">
        <f t="shared" si="198"/>
        <v/>
      </c>
      <c r="BN80" s="30" t="str">
        <f t="shared" si="199"/>
        <v/>
      </c>
      <c r="BO80" s="30" t="str">
        <f t="shared" si="200"/>
        <v/>
      </c>
      <c r="BR80"/>
      <c r="BS80"/>
      <c r="BT80"/>
      <c r="BU80"/>
      <c r="BV80"/>
      <c r="BW80" s="45"/>
      <c r="BX80" s="7"/>
      <c r="BY80"/>
      <c r="BZ80"/>
      <c r="CA80"/>
      <c r="CB80"/>
      <c r="CC80"/>
      <c r="CD80"/>
      <c r="CE80"/>
      <c r="CF80"/>
      <c r="CG80"/>
      <c r="CH80"/>
      <c r="CI80"/>
      <c r="CJ80"/>
      <c r="CK80" s="7"/>
      <c r="CL80"/>
      <c r="CM80"/>
      <c r="CN80"/>
      <c r="CO80"/>
      <c r="CP80"/>
      <c r="CQ80"/>
      <c r="CR80" s="10">
        <f t="shared" ca="1" si="168"/>
        <v>14</v>
      </c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</row>
    <row r="81" spans="1:116" x14ac:dyDescent="0.2">
      <c r="A81" s="114"/>
      <c r="B81" s="93" t="str">
        <f t="shared" si="165"/>
        <v/>
      </c>
      <c r="C81" s="7" t="str">
        <f t="shared" si="169"/>
        <v/>
      </c>
      <c r="D81" s="92">
        <f t="shared" si="170"/>
        <v>0</v>
      </c>
      <c r="E81" s="7" t="str">
        <f t="shared" si="171"/>
        <v/>
      </c>
      <c r="F81" s="89"/>
      <c r="G81" s="100"/>
      <c r="H81" s="100"/>
      <c r="I81" s="100"/>
      <c r="J81" s="100"/>
      <c r="K81" s="100"/>
      <c r="L81" s="100"/>
      <c r="M81" s="100"/>
      <c r="N81" s="100"/>
      <c r="O81" s="89"/>
      <c r="P81" s="100"/>
      <c r="Q81" s="100"/>
      <c r="R81" s="100"/>
      <c r="S81" s="100"/>
      <c r="T81" s="100"/>
      <c r="U81" s="100"/>
      <c r="V81" s="100"/>
      <c r="W81" s="100"/>
      <c r="X81" s="89" t="str">
        <f t="shared" si="172"/>
        <v/>
      </c>
      <c r="Y81" s="100">
        <f t="shared" si="211"/>
        <v>0</v>
      </c>
      <c r="Z81" s="100">
        <f t="shared" si="212"/>
        <v>0</v>
      </c>
      <c r="AA81" s="100">
        <f t="shared" si="213"/>
        <v>0</v>
      </c>
      <c r="AB81" s="100">
        <f t="shared" si="214"/>
        <v>0</v>
      </c>
      <c r="AC81" s="100">
        <f t="shared" si="215"/>
        <v>0</v>
      </c>
      <c r="AD81" s="107" t="str">
        <f t="shared" si="228"/>
        <v/>
      </c>
      <c r="AE81" s="60" t="str">
        <f t="shared" si="229"/>
        <v/>
      </c>
      <c r="AF81" s="109" t="str">
        <f t="shared" si="187"/>
        <v/>
      </c>
      <c r="AG81" s="93">
        <f t="shared" si="175"/>
        <v>0</v>
      </c>
      <c r="AH81" s="82">
        <f t="shared" si="176"/>
        <v>0</v>
      </c>
      <c r="AI81" s="89" t="str">
        <f t="shared" si="177"/>
        <v/>
      </c>
      <c r="AJ81" s="100">
        <f t="shared" si="216"/>
        <v>0</v>
      </c>
      <c r="AK81" s="100">
        <f t="shared" si="217"/>
        <v>0</v>
      </c>
      <c r="AL81" s="100">
        <f t="shared" si="218"/>
        <v>0</v>
      </c>
      <c r="AM81" s="100" t="str">
        <f t="shared" si="219"/>
        <v/>
      </c>
      <c r="AN81" s="100" t="str">
        <f t="shared" si="220"/>
        <v/>
      </c>
      <c r="AO81" s="107" t="str">
        <f t="shared" si="230"/>
        <v/>
      </c>
      <c r="AP81" s="60" t="str">
        <f t="shared" ref="AP81" si="236">IF($A80&lt;&gt;"",AP80,"")</f>
        <v/>
      </c>
      <c r="AQ81" s="109" t="str">
        <f t="shared" si="189"/>
        <v/>
      </c>
      <c r="AR81" s="93">
        <f t="shared" si="221"/>
        <v>0</v>
      </c>
      <c r="AS81" s="82">
        <f t="shared" si="190"/>
        <v>0</v>
      </c>
      <c r="AT81" s="89" t="str">
        <f t="shared" si="180"/>
        <v/>
      </c>
      <c r="AU81" s="100">
        <f t="shared" si="222"/>
        <v>0</v>
      </c>
      <c r="AV81" s="100">
        <f t="shared" si="223"/>
        <v>0</v>
      </c>
      <c r="AW81" s="100">
        <f t="shared" si="224"/>
        <v>0</v>
      </c>
      <c r="AX81" s="100" t="str">
        <f t="shared" si="225"/>
        <v/>
      </c>
      <c r="AY81" s="100" t="str">
        <f t="shared" si="226"/>
        <v/>
      </c>
      <c r="AZ81" s="107" t="str">
        <f t="shared" si="232"/>
        <v/>
      </c>
      <c r="BA81" s="60" t="str">
        <f t="shared" ref="BA81" si="237">IF($A80&lt;&gt;"",BA80,"")</f>
        <v/>
      </c>
      <c r="BB81" s="109" t="str">
        <f t="shared" si="192"/>
        <v/>
      </c>
      <c r="BC81" s="93">
        <f t="shared" si="227"/>
        <v>0</v>
      </c>
      <c r="BD81" s="82">
        <f t="shared" si="193"/>
        <v>0</v>
      </c>
      <c r="BE81" s="13">
        <f t="shared" si="183"/>
        <v>0</v>
      </c>
      <c r="BF81" s="11">
        <f t="shared" si="184"/>
        <v>0</v>
      </c>
      <c r="BG81" s="77">
        <f t="shared" si="185"/>
        <v>0</v>
      </c>
      <c r="BH81" s="77">
        <f t="shared" si="186"/>
        <v>0</v>
      </c>
      <c r="BI81" s="77">
        <f t="shared" si="194"/>
        <v>0</v>
      </c>
      <c r="BJ81" s="30" t="str">
        <f t="shared" si="195"/>
        <v/>
      </c>
      <c r="BK81" s="30" t="str">
        <f t="shared" si="196"/>
        <v/>
      </c>
      <c r="BL81" s="30" t="str">
        <f t="shared" si="197"/>
        <v/>
      </c>
      <c r="BM81" s="30" t="str">
        <f t="shared" si="198"/>
        <v/>
      </c>
      <c r="BN81" s="30" t="str">
        <f t="shared" si="199"/>
        <v/>
      </c>
      <c r="BO81" s="30" t="str">
        <f t="shared" si="200"/>
        <v/>
      </c>
      <c r="BR81"/>
      <c r="BS81"/>
      <c r="BT81"/>
      <c r="BU81"/>
      <c r="BV81"/>
      <c r="BW81" s="45"/>
      <c r="BX81" s="7"/>
      <c r="BY81"/>
      <c r="BZ81"/>
      <c r="CA81"/>
      <c r="CB81"/>
      <c r="CC81"/>
      <c r="CD81"/>
      <c r="CE81"/>
      <c r="CF81"/>
      <c r="CG81"/>
      <c r="CH81"/>
      <c r="CI81"/>
      <c r="CJ81"/>
      <c r="CK81" s="7"/>
      <c r="CL81"/>
      <c r="CM81"/>
      <c r="CN81"/>
      <c r="CO81"/>
      <c r="CP81"/>
      <c r="CQ81"/>
      <c r="CR81" s="10">
        <f t="shared" ca="1" si="168"/>
        <v>5</v>
      </c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</row>
    <row r="82" spans="1:116" x14ac:dyDescent="0.2">
      <c r="A82" s="114"/>
      <c r="B82" s="93" t="str">
        <f t="shared" si="165"/>
        <v/>
      </c>
      <c r="C82" s="7" t="str">
        <f t="shared" si="169"/>
        <v/>
      </c>
      <c r="D82" s="92">
        <f t="shared" si="170"/>
        <v>0</v>
      </c>
      <c r="E82" s="7" t="str">
        <f t="shared" si="171"/>
        <v/>
      </c>
      <c r="F82" s="89"/>
      <c r="G82" s="100"/>
      <c r="H82" s="100"/>
      <c r="I82" s="100"/>
      <c r="J82" s="100"/>
      <c r="K82" s="100"/>
      <c r="L82" s="100"/>
      <c r="M82" s="100"/>
      <c r="N82" s="100"/>
      <c r="O82" s="89"/>
      <c r="P82" s="100"/>
      <c r="Q82" s="100"/>
      <c r="R82" s="100"/>
      <c r="S82" s="100"/>
      <c r="T82" s="100"/>
      <c r="U82" s="100"/>
      <c r="V82" s="100"/>
      <c r="W82" s="100"/>
      <c r="X82" s="89" t="str">
        <f t="shared" si="172"/>
        <v/>
      </c>
      <c r="Y82" s="100">
        <f t="shared" si="211"/>
        <v>0</v>
      </c>
      <c r="Z82" s="100">
        <f t="shared" si="212"/>
        <v>0</v>
      </c>
      <c r="AA82" s="100">
        <f t="shared" si="213"/>
        <v>0</v>
      </c>
      <c r="AB82" s="100">
        <f t="shared" si="214"/>
        <v>0</v>
      </c>
      <c r="AC82" s="100">
        <f t="shared" si="215"/>
        <v>0</v>
      </c>
      <c r="AD82" s="107" t="str">
        <f t="shared" si="228"/>
        <v/>
      </c>
      <c r="AE82" s="60" t="str">
        <f t="shared" si="229"/>
        <v/>
      </c>
      <c r="AF82" s="109" t="str">
        <f t="shared" si="187"/>
        <v/>
      </c>
      <c r="AG82" s="93">
        <f t="shared" si="175"/>
        <v>0</v>
      </c>
      <c r="AH82" s="82">
        <f t="shared" si="176"/>
        <v>0</v>
      </c>
      <c r="AI82" s="89" t="str">
        <f t="shared" si="177"/>
        <v/>
      </c>
      <c r="AJ82" s="100">
        <f t="shared" si="216"/>
        <v>0</v>
      </c>
      <c r="AK82" s="100">
        <f t="shared" si="217"/>
        <v>0</v>
      </c>
      <c r="AL82" s="100">
        <f t="shared" si="218"/>
        <v>0</v>
      </c>
      <c r="AM82" s="100" t="str">
        <f t="shared" si="219"/>
        <v/>
      </c>
      <c r="AN82" s="100" t="str">
        <f t="shared" si="220"/>
        <v/>
      </c>
      <c r="AO82" s="107" t="str">
        <f t="shared" si="230"/>
        <v/>
      </c>
      <c r="AP82" s="60" t="str">
        <f t="shared" ref="AP82" si="238">IF($A81&lt;&gt;"",AP81,"")</f>
        <v/>
      </c>
      <c r="AQ82" s="109" t="str">
        <f t="shared" si="189"/>
        <v/>
      </c>
      <c r="AR82" s="93">
        <f t="shared" si="221"/>
        <v>0</v>
      </c>
      <c r="AS82" s="82">
        <f t="shared" si="190"/>
        <v>0</v>
      </c>
      <c r="AT82" s="89" t="str">
        <f t="shared" si="180"/>
        <v/>
      </c>
      <c r="AU82" s="100">
        <f t="shared" si="222"/>
        <v>0</v>
      </c>
      <c r="AV82" s="100">
        <f t="shared" si="223"/>
        <v>0</v>
      </c>
      <c r="AW82" s="100">
        <f t="shared" si="224"/>
        <v>0</v>
      </c>
      <c r="AX82" s="100" t="str">
        <f t="shared" si="225"/>
        <v/>
      </c>
      <c r="AY82" s="100" t="str">
        <f t="shared" si="226"/>
        <v/>
      </c>
      <c r="AZ82" s="107" t="str">
        <f t="shared" si="232"/>
        <v/>
      </c>
      <c r="BA82" s="60" t="str">
        <f t="shared" ref="BA82" si="239">IF($A81&lt;&gt;"",BA81,"")</f>
        <v/>
      </c>
      <c r="BB82" s="109" t="str">
        <f t="shared" si="192"/>
        <v/>
      </c>
      <c r="BC82" s="93">
        <f t="shared" si="227"/>
        <v>0</v>
      </c>
      <c r="BD82" s="82">
        <f t="shared" si="193"/>
        <v>0</v>
      </c>
      <c r="BE82" s="13">
        <f t="shared" si="183"/>
        <v>0</v>
      </c>
      <c r="BF82" s="11">
        <f t="shared" si="184"/>
        <v>0</v>
      </c>
      <c r="BG82" s="77">
        <f t="shared" si="185"/>
        <v>0</v>
      </c>
      <c r="BH82" s="77">
        <f t="shared" si="186"/>
        <v>0</v>
      </c>
      <c r="BI82" s="77">
        <f t="shared" si="194"/>
        <v>0</v>
      </c>
      <c r="BJ82" s="30" t="str">
        <f t="shared" si="195"/>
        <v/>
      </c>
      <c r="BK82" s="30" t="str">
        <f t="shared" si="196"/>
        <v/>
      </c>
      <c r="BL82" s="30" t="str">
        <f t="shared" si="197"/>
        <v/>
      </c>
      <c r="BM82" s="30" t="str">
        <f t="shared" si="198"/>
        <v/>
      </c>
      <c r="BN82" s="30" t="str">
        <f t="shared" si="199"/>
        <v/>
      </c>
      <c r="BO82" s="30" t="str">
        <f t="shared" si="200"/>
        <v/>
      </c>
      <c r="BR82"/>
      <c r="BS82"/>
      <c r="BT82"/>
      <c r="BU82"/>
      <c r="BV82"/>
      <c r="BW82" s="45"/>
      <c r="BX82" s="7"/>
      <c r="BY82"/>
      <c r="BZ82"/>
      <c r="CA82"/>
      <c r="CB82"/>
      <c r="CC82"/>
      <c r="CD82"/>
      <c r="CE82"/>
      <c r="CF82"/>
      <c r="CG82"/>
      <c r="CH82"/>
      <c r="CI82"/>
      <c r="CJ82"/>
      <c r="CK82" s="7"/>
      <c r="CL82"/>
      <c r="CM82"/>
      <c r="CN82"/>
      <c r="CO82"/>
      <c r="CP82"/>
      <c r="CQ82"/>
      <c r="CR82" s="10">
        <f t="shared" ca="1" si="168"/>
        <v>30</v>
      </c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</row>
    <row r="83" spans="1:116" x14ac:dyDescent="0.2">
      <c r="A83" s="114"/>
      <c r="B83" s="93" t="str">
        <f t="shared" si="165"/>
        <v/>
      </c>
      <c r="C83" s="7" t="str">
        <f t="shared" si="169"/>
        <v/>
      </c>
      <c r="D83" s="92">
        <f t="shared" si="170"/>
        <v>0</v>
      </c>
      <c r="E83" s="7" t="str">
        <f t="shared" si="171"/>
        <v/>
      </c>
      <c r="F83" s="89"/>
      <c r="G83" s="100"/>
      <c r="H83" s="100"/>
      <c r="I83" s="100"/>
      <c r="J83" s="100"/>
      <c r="K83" s="100"/>
      <c r="L83" s="100"/>
      <c r="M83" s="100"/>
      <c r="N83" s="100"/>
      <c r="O83" s="89"/>
      <c r="P83" s="100"/>
      <c r="Q83" s="100"/>
      <c r="R83" s="100"/>
      <c r="S83" s="100"/>
      <c r="T83" s="100"/>
      <c r="U83" s="100"/>
      <c r="V83" s="100"/>
      <c r="W83" s="100"/>
      <c r="X83" s="89" t="str">
        <f t="shared" si="172"/>
        <v/>
      </c>
      <c r="Y83" s="100">
        <f t="shared" si="211"/>
        <v>0</v>
      </c>
      <c r="Z83" s="100">
        <f t="shared" si="212"/>
        <v>0</v>
      </c>
      <c r="AA83" s="100">
        <f t="shared" si="213"/>
        <v>0</v>
      </c>
      <c r="AB83" s="100">
        <f t="shared" si="214"/>
        <v>0</v>
      </c>
      <c r="AC83" s="100">
        <f t="shared" si="215"/>
        <v>0</v>
      </c>
      <c r="AD83" s="107" t="str">
        <f t="shared" si="228"/>
        <v/>
      </c>
      <c r="AE83" s="60" t="str">
        <f t="shared" si="229"/>
        <v/>
      </c>
      <c r="AF83" s="109" t="str">
        <f t="shared" si="187"/>
        <v/>
      </c>
      <c r="AG83" s="93">
        <f t="shared" si="175"/>
        <v>0</v>
      </c>
      <c r="AH83" s="82">
        <f t="shared" si="176"/>
        <v>0</v>
      </c>
      <c r="AI83" s="89" t="str">
        <f t="shared" si="177"/>
        <v/>
      </c>
      <c r="AJ83" s="100">
        <f t="shared" si="216"/>
        <v>0</v>
      </c>
      <c r="AK83" s="100">
        <f t="shared" si="217"/>
        <v>0</v>
      </c>
      <c r="AL83" s="100">
        <f t="shared" si="218"/>
        <v>0</v>
      </c>
      <c r="AM83" s="100" t="str">
        <f t="shared" si="219"/>
        <v/>
      </c>
      <c r="AN83" s="100" t="str">
        <f t="shared" si="220"/>
        <v/>
      </c>
      <c r="AO83" s="107" t="str">
        <f t="shared" si="230"/>
        <v/>
      </c>
      <c r="AP83" s="60" t="str">
        <f t="shared" ref="AP83" si="240">IF($A82&lt;&gt;"",AP82,"")</f>
        <v/>
      </c>
      <c r="AQ83" s="109" t="str">
        <f t="shared" si="189"/>
        <v/>
      </c>
      <c r="AR83" s="93">
        <f t="shared" si="221"/>
        <v>0</v>
      </c>
      <c r="AS83" s="82">
        <f t="shared" si="190"/>
        <v>0</v>
      </c>
      <c r="AT83" s="89" t="str">
        <f t="shared" si="180"/>
        <v/>
      </c>
      <c r="AU83" s="100">
        <f t="shared" si="222"/>
        <v>0</v>
      </c>
      <c r="AV83" s="100">
        <f t="shared" si="223"/>
        <v>0</v>
      </c>
      <c r="AW83" s="100">
        <f t="shared" si="224"/>
        <v>0</v>
      </c>
      <c r="AX83" s="100" t="str">
        <f t="shared" si="225"/>
        <v/>
      </c>
      <c r="AY83" s="100" t="str">
        <f t="shared" si="226"/>
        <v/>
      </c>
      <c r="AZ83" s="107" t="str">
        <f t="shared" si="232"/>
        <v/>
      </c>
      <c r="BA83" s="60" t="str">
        <f t="shared" ref="BA83" si="241">IF($A82&lt;&gt;"",BA82,"")</f>
        <v/>
      </c>
      <c r="BB83" s="109" t="str">
        <f t="shared" si="192"/>
        <v/>
      </c>
      <c r="BC83" s="93">
        <f t="shared" si="227"/>
        <v>0</v>
      </c>
      <c r="BD83" s="82">
        <f t="shared" si="193"/>
        <v>0</v>
      </c>
      <c r="BE83" s="13">
        <f t="shared" si="183"/>
        <v>0</v>
      </c>
      <c r="BF83" s="11">
        <f t="shared" si="184"/>
        <v>0</v>
      </c>
      <c r="BG83" s="77">
        <f t="shared" si="185"/>
        <v>0</v>
      </c>
      <c r="BH83" s="77">
        <f t="shared" si="186"/>
        <v>0</v>
      </c>
      <c r="BI83" s="77">
        <f t="shared" si="194"/>
        <v>0</v>
      </c>
      <c r="BJ83" s="30" t="str">
        <f t="shared" si="195"/>
        <v/>
      </c>
      <c r="BK83" s="30" t="str">
        <f t="shared" si="196"/>
        <v/>
      </c>
      <c r="BL83" s="30" t="str">
        <f t="shared" si="197"/>
        <v/>
      </c>
      <c r="BM83" s="30" t="str">
        <f t="shared" si="198"/>
        <v/>
      </c>
      <c r="BN83" s="30" t="str">
        <f t="shared" si="199"/>
        <v/>
      </c>
      <c r="BO83" s="30" t="str">
        <f t="shared" si="200"/>
        <v/>
      </c>
      <c r="BR83"/>
      <c r="BS83"/>
      <c r="BT83"/>
      <c r="BU83"/>
      <c r="BV83"/>
      <c r="BW83" s="45"/>
      <c r="BX83" s="7"/>
      <c r="BY83"/>
      <c r="BZ83"/>
      <c r="CA83"/>
      <c r="CB83"/>
      <c r="CC83"/>
      <c r="CD83"/>
      <c r="CE83"/>
      <c r="CF83"/>
      <c r="CG83"/>
      <c r="CH83"/>
      <c r="CI83"/>
      <c r="CJ83"/>
      <c r="CK83" s="7"/>
      <c r="CL83"/>
      <c r="CM83"/>
      <c r="CN83"/>
      <c r="CO83"/>
      <c r="CP83"/>
      <c r="CQ83"/>
      <c r="CR83" s="10">
        <f t="shared" ca="1" si="168"/>
        <v>24</v>
      </c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</row>
    <row r="84" spans="1:116" x14ac:dyDescent="0.2">
      <c r="A84" s="114"/>
      <c r="B84" s="93" t="str">
        <f t="shared" si="165"/>
        <v/>
      </c>
      <c r="C84" s="7" t="str">
        <f t="shared" si="169"/>
        <v/>
      </c>
      <c r="D84" s="92">
        <f t="shared" si="170"/>
        <v>0</v>
      </c>
      <c r="E84" s="7" t="str">
        <f t="shared" si="171"/>
        <v/>
      </c>
      <c r="F84" s="89"/>
      <c r="G84" s="100"/>
      <c r="H84" s="100"/>
      <c r="I84" s="100"/>
      <c r="J84" s="100"/>
      <c r="K84" s="100"/>
      <c r="L84" s="100"/>
      <c r="M84" s="100"/>
      <c r="N84" s="100"/>
      <c r="O84" s="89"/>
      <c r="P84" s="100"/>
      <c r="Q84" s="100"/>
      <c r="R84" s="100"/>
      <c r="S84" s="100"/>
      <c r="T84" s="100"/>
      <c r="U84" s="100"/>
      <c r="V84" s="100"/>
      <c r="W84" s="100"/>
      <c r="X84" s="89" t="str">
        <f t="shared" si="172"/>
        <v/>
      </c>
      <c r="Y84" s="100">
        <f t="shared" si="211"/>
        <v>0</v>
      </c>
      <c r="Z84" s="100">
        <f t="shared" si="212"/>
        <v>0</v>
      </c>
      <c r="AA84" s="100">
        <f t="shared" si="213"/>
        <v>0</v>
      </c>
      <c r="AB84" s="100">
        <f t="shared" si="214"/>
        <v>0</v>
      </c>
      <c r="AC84" s="100">
        <f t="shared" si="215"/>
        <v>0</v>
      </c>
      <c r="AD84" s="107" t="str">
        <f t="shared" si="228"/>
        <v/>
      </c>
      <c r="AE84" s="60" t="str">
        <f t="shared" si="229"/>
        <v/>
      </c>
      <c r="AF84" s="109" t="str">
        <f t="shared" si="187"/>
        <v/>
      </c>
      <c r="AG84" s="93">
        <f t="shared" si="175"/>
        <v>0</v>
      </c>
      <c r="AH84" s="82">
        <f t="shared" si="176"/>
        <v>0</v>
      </c>
      <c r="AI84" s="89" t="str">
        <f t="shared" si="177"/>
        <v/>
      </c>
      <c r="AJ84" s="100">
        <f t="shared" si="216"/>
        <v>0</v>
      </c>
      <c r="AK84" s="100">
        <f t="shared" si="217"/>
        <v>0</v>
      </c>
      <c r="AL84" s="100">
        <f t="shared" si="218"/>
        <v>0</v>
      </c>
      <c r="AM84" s="100" t="str">
        <f t="shared" si="219"/>
        <v/>
      </c>
      <c r="AN84" s="100" t="str">
        <f t="shared" si="220"/>
        <v/>
      </c>
      <c r="AO84" s="107" t="str">
        <f t="shared" si="230"/>
        <v/>
      </c>
      <c r="AP84" s="60" t="str">
        <f t="shared" ref="AP84" si="242">IF($A83&lt;&gt;"",AP83,"")</f>
        <v/>
      </c>
      <c r="AQ84" s="109" t="str">
        <f t="shared" si="189"/>
        <v/>
      </c>
      <c r="AR84" s="93">
        <f t="shared" si="221"/>
        <v>0</v>
      </c>
      <c r="AS84" s="82">
        <f t="shared" si="190"/>
        <v>0</v>
      </c>
      <c r="AT84" s="89" t="str">
        <f t="shared" si="180"/>
        <v/>
      </c>
      <c r="AU84" s="100">
        <f t="shared" si="222"/>
        <v>0</v>
      </c>
      <c r="AV84" s="100">
        <f t="shared" si="223"/>
        <v>0</v>
      </c>
      <c r="AW84" s="100">
        <f t="shared" si="224"/>
        <v>0</v>
      </c>
      <c r="AX84" s="100" t="str">
        <f t="shared" si="225"/>
        <v/>
      </c>
      <c r="AY84" s="100" t="str">
        <f t="shared" si="226"/>
        <v/>
      </c>
      <c r="AZ84" s="107" t="str">
        <f t="shared" si="232"/>
        <v/>
      </c>
      <c r="BA84" s="60" t="str">
        <f t="shared" ref="BA84" si="243">IF($A83&lt;&gt;"",BA83,"")</f>
        <v/>
      </c>
      <c r="BB84" s="109" t="str">
        <f t="shared" si="192"/>
        <v/>
      </c>
      <c r="BC84" s="93">
        <f t="shared" si="227"/>
        <v>0</v>
      </c>
      <c r="BD84" s="82">
        <f t="shared" si="193"/>
        <v>0</v>
      </c>
      <c r="BE84" s="13">
        <f t="shared" si="183"/>
        <v>0</v>
      </c>
      <c r="BF84" s="11">
        <f t="shared" si="184"/>
        <v>0</v>
      </c>
      <c r="BG84" s="77">
        <f t="shared" si="185"/>
        <v>0</v>
      </c>
      <c r="BH84" s="77">
        <f t="shared" si="186"/>
        <v>0</v>
      </c>
      <c r="BI84" s="77">
        <f t="shared" si="194"/>
        <v>0</v>
      </c>
      <c r="BJ84" s="30" t="str">
        <f t="shared" si="195"/>
        <v/>
      </c>
      <c r="BK84" s="30" t="str">
        <f t="shared" si="196"/>
        <v/>
      </c>
      <c r="BL84" s="30" t="str">
        <f t="shared" si="197"/>
        <v/>
      </c>
      <c r="BM84" s="30" t="str">
        <f t="shared" si="198"/>
        <v/>
      </c>
      <c r="BN84" s="30" t="str">
        <f t="shared" si="199"/>
        <v/>
      </c>
      <c r="BO84" s="30" t="str">
        <f t="shared" si="200"/>
        <v/>
      </c>
      <c r="BR84"/>
      <c r="BS84"/>
      <c r="BT84"/>
      <c r="BU84"/>
      <c r="BV84"/>
      <c r="BW84" s="45"/>
      <c r="BX84" s="7"/>
      <c r="BY84"/>
      <c r="BZ84"/>
      <c r="CA84"/>
      <c r="CB84"/>
      <c r="CC84"/>
      <c r="CD84"/>
      <c r="CE84"/>
      <c r="CF84"/>
      <c r="CG84"/>
      <c r="CH84"/>
      <c r="CI84"/>
      <c r="CJ84"/>
      <c r="CK84" s="7"/>
      <c r="CL84"/>
      <c r="CM84"/>
      <c r="CN84"/>
      <c r="CO84"/>
      <c r="CP84"/>
      <c r="CQ84"/>
      <c r="CR84" s="10">
        <f t="shared" ca="1" si="168"/>
        <v>12</v>
      </c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</row>
    <row r="85" spans="1:116" x14ac:dyDescent="0.2">
      <c r="A85" s="114"/>
      <c r="B85" s="93" t="str">
        <f t="shared" si="165"/>
        <v/>
      </c>
      <c r="C85" s="7" t="str">
        <f t="shared" si="169"/>
        <v/>
      </c>
      <c r="D85" s="92">
        <f t="shared" si="170"/>
        <v>0</v>
      </c>
      <c r="E85" s="7" t="str">
        <f t="shared" si="171"/>
        <v/>
      </c>
      <c r="F85" s="89"/>
      <c r="G85" s="100"/>
      <c r="H85" s="100"/>
      <c r="I85" s="100"/>
      <c r="J85" s="100"/>
      <c r="K85" s="100"/>
      <c r="L85" s="100"/>
      <c r="M85" s="100"/>
      <c r="N85" s="100"/>
      <c r="O85" s="89"/>
      <c r="P85" s="100"/>
      <c r="Q85" s="100"/>
      <c r="R85" s="100"/>
      <c r="S85" s="100"/>
      <c r="T85" s="100"/>
      <c r="U85" s="100"/>
      <c r="V85" s="100"/>
      <c r="W85" s="100"/>
      <c r="X85" s="89" t="str">
        <f t="shared" si="172"/>
        <v/>
      </c>
      <c r="Y85" s="100">
        <f t="shared" si="211"/>
        <v>0</v>
      </c>
      <c r="Z85" s="100">
        <f t="shared" si="212"/>
        <v>0</v>
      </c>
      <c r="AA85" s="100">
        <f t="shared" si="213"/>
        <v>0</v>
      </c>
      <c r="AB85" s="100">
        <f>IF($Y85&gt;$Z85,$Y85-$Z85+AB84,AB84)</f>
        <v>0</v>
      </c>
      <c r="AC85" s="100">
        <f>IF($Z85&gt;$Y85,$Z85-$Y85+AC84,AC84)</f>
        <v>0</v>
      </c>
      <c r="AD85" s="107" t="str">
        <f t="shared" si="228"/>
        <v/>
      </c>
      <c r="AE85" s="60" t="str">
        <f t="shared" si="229"/>
        <v/>
      </c>
      <c r="AF85" s="109" t="str">
        <f t="shared" si="187"/>
        <v/>
      </c>
      <c r="AG85" s="93">
        <f t="shared" si="175"/>
        <v>0</v>
      </c>
      <c r="AH85" s="82">
        <f t="shared" si="176"/>
        <v>0</v>
      </c>
      <c r="AI85" s="89" t="str">
        <f t="shared" si="177"/>
        <v/>
      </c>
      <c r="AJ85" s="100">
        <f t="shared" si="216"/>
        <v>0</v>
      </c>
      <c r="AK85" s="100">
        <f t="shared" si="217"/>
        <v>0</v>
      </c>
      <c r="AL85" s="100">
        <f t="shared" si="218"/>
        <v>0</v>
      </c>
      <c r="AM85" s="100" t="str">
        <f t="shared" si="219"/>
        <v/>
      </c>
      <c r="AN85" s="100" t="str">
        <f t="shared" si="220"/>
        <v/>
      </c>
      <c r="AO85" s="107" t="str">
        <f t="shared" si="230"/>
        <v/>
      </c>
      <c r="AP85" s="60" t="str">
        <f t="shared" ref="AP85" si="244">IF($A84&lt;&gt;"",AP84,"")</f>
        <v/>
      </c>
      <c r="AQ85" s="109" t="str">
        <f t="shared" si="189"/>
        <v/>
      </c>
      <c r="AR85" s="93">
        <f t="shared" si="221"/>
        <v>0</v>
      </c>
      <c r="AS85" s="82">
        <f t="shared" si="190"/>
        <v>0</v>
      </c>
      <c r="AT85" s="89" t="str">
        <f t="shared" si="180"/>
        <v/>
      </c>
      <c r="AU85" s="100">
        <f t="shared" si="222"/>
        <v>0</v>
      </c>
      <c r="AV85" s="100">
        <f t="shared" si="223"/>
        <v>0</v>
      </c>
      <c r="AW85" s="100">
        <f t="shared" si="224"/>
        <v>0</v>
      </c>
      <c r="AX85" s="100" t="str">
        <f t="shared" si="225"/>
        <v/>
      </c>
      <c r="AY85" s="100" t="str">
        <f t="shared" si="226"/>
        <v/>
      </c>
      <c r="AZ85" s="107" t="str">
        <f t="shared" si="232"/>
        <v/>
      </c>
      <c r="BA85" s="60" t="str">
        <f t="shared" ref="BA85" si="245">IF($A84&lt;&gt;"",BA84,"")</f>
        <v/>
      </c>
      <c r="BB85" s="109" t="str">
        <f t="shared" si="192"/>
        <v/>
      </c>
      <c r="BC85" s="93">
        <f t="shared" si="227"/>
        <v>0</v>
      </c>
      <c r="BD85" s="82">
        <f t="shared" si="193"/>
        <v>0</v>
      </c>
      <c r="BE85" s="13">
        <f t="shared" si="183"/>
        <v>0</v>
      </c>
      <c r="BF85" s="11">
        <f t="shared" si="184"/>
        <v>0</v>
      </c>
      <c r="BG85" s="77">
        <f t="shared" si="185"/>
        <v>0</v>
      </c>
      <c r="BH85" s="77">
        <f t="shared" si="186"/>
        <v>0</v>
      </c>
      <c r="BI85" s="77">
        <f t="shared" si="194"/>
        <v>0</v>
      </c>
      <c r="BJ85" s="30" t="str">
        <f t="shared" si="195"/>
        <v/>
      </c>
      <c r="BK85" s="30" t="str">
        <f t="shared" si="196"/>
        <v/>
      </c>
      <c r="BL85" s="30" t="str">
        <f t="shared" si="197"/>
        <v/>
      </c>
      <c r="BM85" s="30" t="str">
        <f t="shared" si="198"/>
        <v/>
      </c>
      <c r="BN85" s="30" t="str">
        <f t="shared" si="199"/>
        <v/>
      </c>
      <c r="BO85" s="30" t="str">
        <f t="shared" si="200"/>
        <v/>
      </c>
      <c r="BR85"/>
      <c r="BS85"/>
      <c r="BT85"/>
      <c r="BU85"/>
      <c r="BV85"/>
      <c r="BW85" s="45"/>
      <c r="BX85" s="7"/>
      <c r="BY85"/>
      <c r="BZ85"/>
      <c r="CA85"/>
      <c r="CB85"/>
      <c r="CC85"/>
      <c r="CD85"/>
      <c r="CE85"/>
      <c r="CF85"/>
      <c r="CG85"/>
      <c r="CH85"/>
      <c r="CI85"/>
      <c r="CJ85"/>
      <c r="CK85" s="7"/>
      <c r="CL85"/>
      <c r="CM85"/>
      <c r="CN85"/>
      <c r="CO85"/>
      <c r="CP85"/>
      <c r="CQ85"/>
      <c r="CR85" s="10">
        <f t="shared" ca="1" si="168"/>
        <v>34</v>
      </c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</row>
    <row r="86" spans="1:116" x14ac:dyDescent="0.2">
      <c r="A86" s="114"/>
      <c r="B86" s="93" t="str">
        <f t="shared" si="165"/>
        <v/>
      </c>
      <c r="C86" s="7" t="str">
        <f t="shared" si="169"/>
        <v/>
      </c>
      <c r="D86" s="92">
        <f t="shared" si="170"/>
        <v>0</v>
      </c>
      <c r="E86" s="7" t="str">
        <f t="shared" si="171"/>
        <v/>
      </c>
      <c r="F86" s="89"/>
      <c r="G86" s="100"/>
      <c r="H86" s="100"/>
      <c r="I86" s="100"/>
      <c r="J86" s="100"/>
      <c r="K86" s="100"/>
      <c r="L86" s="100"/>
      <c r="M86" s="100"/>
      <c r="N86" s="100"/>
      <c r="O86" s="89"/>
      <c r="P86" s="100"/>
      <c r="Q86" s="100"/>
      <c r="R86" s="100"/>
      <c r="S86" s="100"/>
      <c r="T86" s="100"/>
      <c r="U86" s="100"/>
      <c r="V86" s="100"/>
      <c r="W86" s="100"/>
      <c r="X86" s="89" t="str">
        <f t="shared" si="172"/>
        <v/>
      </c>
      <c r="Y86" s="100">
        <f t="shared" si="211"/>
        <v>0</v>
      </c>
      <c r="Z86" s="100">
        <f t="shared" si="212"/>
        <v>0</v>
      </c>
      <c r="AA86" s="100">
        <f t="shared" si="213"/>
        <v>0</v>
      </c>
      <c r="AB86" s="100">
        <f>AB85</f>
        <v>0</v>
      </c>
      <c r="AC86" s="100">
        <f>AC85</f>
        <v>0</v>
      </c>
      <c r="AD86" s="107" t="str">
        <f>IF($A85&lt;&gt;"",AA85,"")</f>
        <v/>
      </c>
      <c r="AE86" s="109" t="str">
        <f>IF($A85&lt;&gt;"",IF(Y85&gt;Z85,"L","H"),"")</f>
        <v/>
      </c>
      <c r="AF86" s="109" t="str">
        <f t="shared" si="187"/>
        <v/>
      </c>
      <c r="AG86" s="93">
        <f t="shared" si="175"/>
        <v>0</v>
      </c>
      <c r="AH86" s="82">
        <f t="shared" si="176"/>
        <v>0</v>
      </c>
      <c r="AI86" s="89" t="str">
        <f t="shared" si="177"/>
        <v/>
      </c>
      <c r="AJ86" s="100">
        <f t="shared" si="216"/>
        <v>0</v>
      </c>
      <c r="AK86" s="100">
        <f t="shared" si="217"/>
        <v>0</v>
      </c>
      <c r="AL86" s="100">
        <f t="shared" si="218"/>
        <v>0</v>
      </c>
      <c r="AM86" s="100" t="str">
        <f t="shared" si="219"/>
        <v/>
      </c>
      <c r="AN86" s="100" t="str">
        <f t="shared" si="220"/>
        <v/>
      </c>
      <c r="AO86" s="107" t="str">
        <f>IF($A85&lt;&gt;"",AL85,"")</f>
        <v/>
      </c>
      <c r="AP86" s="109" t="str">
        <f>IF($A85&lt;&gt;"",IF(AM85&lt;&gt;"","O","E"),"")</f>
        <v/>
      </c>
      <c r="AQ86" s="109" t="str">
        <f t="shared" si="189"/>
        <v/>
      </c>
      <c r="AR86" s="93">
        <f t="shared" si="221"/>
        <v>0</v>
      </c>
      <c r="AS86" s="82">
        <f t="shared" si="190"/>
        <v>0</v>
      </c>
      <c r="AT86" s="89" t="str">
        <f t="shared" si="180"/>
        <v/>
      </c>
      <c r="AU86" s="100">
        <f t="shared" si="222"/>
        <v>0</v>
      </c>
      <c r="AV86" s="100">
        <f t="shared" si="223"/>
        <v>0</v>
      </c>
      <c r="AW86" s="100">
        <f t="shared" si="224"/>
        <v>0</v>
      </c>
      <c r="AX86" s="100" t="str">
        <f t="shared" si="225"/>
        <v/>
      </c>
      <c r="AY86" s="100" t="str">
        <f t="shared" si="226"/>
        <v/>
      </c>
      <c r="AZ86" s="107" t="str">
        <f>IF($A85&lt;&gt;"",AW85,"")</f>
        <v/>
      </c>
      <c r="BA86" s="109" t="str">
        <f>IF($A85&lt;&gt;"",IF(AX85&lt;&gt;"","B","R"),"")</f>
        <v/>
      </c>
      <c r="BB86" s="109" t="str">
        <f t="shared" si="192"/>
        <v/>
      </c>
      <c r="BC86" s="93">
        <f t="shared" si="227"/>
        <v>0</v>
      </c>
      <c r="BD86" s="82">
        <f t="shared" si="193"/>
        <v>0</v>
      </c>
      <c r="BE86" s="13">
        <f t="shared" si="183"/>
        <v>0</v>
      </c>
      <c r="BF86" s="11">
        <f t="shared" si="184"/>
        <v>0</v>
      </c>
      <c r="BG86" s="77">
        <f t="shared" si="185"/>
        <v>0</v>
      </c>
      <c r="BH86" s="77">
        <f t="shared" si="186"/>
        <v>0</v>
      </c>
      <c r="BI86" s="77">
        <f t="shared" si="194"/>
        <v>0</v>
      </c>
      <c r="BJ86" s="30" t="str">
        <f t="shared" si="195"/>
        <v/>
      </c>
      <c r="BK86" s="30" t="str">
        <f t="shared" si="196"/>
        <v/>
      </c>
      <c r="BL86" s="30" t="str">
        <f t="shared" si="197"/>
        <v/>
      </c>
      <c r="BM86" s="30" t="str">
        <f t="shared" si="198"/>
        <v/>
      </c>
      <c r="BN86" s="30" t="str">
        <f t="shared" si="199"/>
        <v/>
      </c>
      <c r="BO86" s="30" t="str">
        <f t="shared" si="200"/>
        <v/>
      </c>
      <c r="BR86"/>
      <c r="BS86"/>
      <c r="BT86"/>
      <c r="BU86"/>
      <c r="BV86"/>
      <c r="BW86" s="45"/>
      <c r="BX86" s="7"/>
      <c r="BY86"/>
      <c r="BZ86"/>
      <c r="CA86"/>
      <c r="CB86"/>
      <c r="CC86"/>
      <c r="CD86"/>
      <c r="CE86"/>
      <c r="CF86"/>
      <c r="CG86"/>
      <c r="CH86"/>
      <c r="CI86"/>
      <c r="CJ86"/>
      <c r="CK86" s="7"/>
      <c r="CL86"/>
      <c r="CM86"/>
      <c r="CN86"/>
      <c r="CO86"/>
      <c r="CP86"/>
      <c r="CQ86"/>
      <c r="CR86" s="10">
        <f t="shared" ca="1" si="168"/>
        <v>35</v>
      </c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</row>
    <row r="87" spans="1:116" x14ac:dyDescent="0.2">
      <c r="A87" s="114"/>
      <c r="B87" s="93" t="str">
        <f t="shared" si="165"/>
        <v/>
      </c>
      <c r="C87" s="7" t="str">
        <f t="shared" si="169"/>
        <v/>
      </c>
      <c r="D87" s="92">
        <f t="shared" si="170"/>
        <v>0</v>
      </c>
      <c r="E87" s="7" t="str">
        <f t="shared" si="171"/>
        <v/>
      </c>
      <c r="F87" s="89"/>
      <c r="G87" s="100"/>
      <c r="H87" s="100"/>
      <c r="I87" s="100"/>
      <c r="J87" s="100"/>
      <c r="K87" s="100"/>
      <c r="L87" s="100"/>
      <c r="M87" s="100"/>
      <c r="N87" s="100"/>
      <c r="O87" s="89"/>
      <c r="P87" s="100"/>
      <c r="Q87" s="100"/>
      <c r="R87" s="100"/>
      <c r="S87" s="100"/>
      <c r="T87" s="100"/>
      <c r="U87" s="100"/>
      <c r="V87" s="100"/>
      <c r="W87" s="100"/>
      <c r="X87" s="89" t="str">
        <f t="shared" si="172"/>
        <v/>
      </c>
      <c r="Y87" s="100">
        <f t="shared" si="211"/>
        <v>0</v>
      </c>
      <c r="Z87" s="100">
        <f t="shared" si="212"/>
        <v>0</v>
      </c>
      <c r="AA87" s="100">
        <f t="shared" si="213"/>
        <v>0</v>
      </c>
      <c r="AB87" s="100">
        <f t="shared" ref="AB87:AB93" si="246">AB86</f>
        <v>0</v>
      </c>
      <c r="AC87" s="100">
        <f t="shared" ref="AC87:AC93" si="247">AC86</f>
        <v>0</v>
      </c>
      <c r="AD87" s="107" t="str">
        <f>IF($A86&lt;&gt;"",AD86,"")</f>
        <v/>
      </c>
      <c r="AE87" s="60" t="str">
        <f>IF($A86&lt;&gt;"",AE86,"")</f>
        <v/>
      </c>
      <c r="AF87" s="109" t="str">
        <f t="shared" si="187"/>
        <v/>
      </c>
      <c r="AG87" s="93">
        <f t="shared" si="175"/>
        <v>0</v>
      </c>
      <c r="AH87" s="82">
        <f t="shared" si="176"/>
        <v>0</v>
      </c>
      <c r="AI87" s="89" t="str">
        <f t="shared" si="177"/>
        <v/>
      </c>
      <c r="AJ87" s="100">
        <f t="shared" si="216"/>
        <v>0</v>
      </c>
      <c r="AK87" s="100">
        <f t="shared" si="217"/>
        <v>0</v>
      </c>
      <c r="AL87" s="100">
        <f t="shared" si="218"/>
        <v>0</v>
      </c>
      <c r="AM87" s="100" t="str">
        <f t="shared" si="219"/>
        <v/>
      </c>
      <c r="AN87" s="100" t="str">
        <f t="shared" si="220"/>
        <v/>
      </c>
      <c r="AO87" s="107" t="str">
        <f>IF($A86&lt;&gt;"",AO86,"")</f>
        <v/>
      </c>
      <c r="AP87" s="60" t="str">
        <f>IF($A86&lt;&gt;"",AP86,"")</f>
        <v/>
      </c>
      <c r="AQ87" s="109" t="str">
        <f t="shared" si="189"/>
        <v/>
      </c>
      <c r="AR87" s="93">
        <f t="shared" si="221"/>
        <v>0</v>
      </c>
      <c r="AS87" s="82">
        <f t="shared" si="190"/>
        <v>0</v>
      </c>
      <c r="AT87" s="89" t="str">
        <f t="shared" si="180"/>
        <v/>
      </c>
      <c r="AU87" s="100">
        <f t="shared" si="222"/>
        <v>0</v>
      </c>
      <c r="AV87" s="100">
        <f t="shared" si="223"/>
        <v>0</v>
      </c>
      <c r="AW87" s="100">
        <f t="shared" si="224"/>
        <v>0</v>
      </c>
      <c r="AX87" s="100" t="str">
        <f t="shared" si="225"/>
        <v/>
      </c>
      <c r="AY87" s="100" t="str">
        <f t="shared" si="226"/>
        <v/>
      </c>
      <c r="AZ87" s="107" t="str">
        <f>IF($A86&lt;&gt;"",AZ86,"")</f>
        <v/>
      </c>
      <c r="BA87" s="60" t="str">
        <f>IF($A86&lt;&gt;"",BA86,"")</f>
        <v/>
      </c>
      <c r="BB87" s="109" t="str">
        <f t="shared" si="192"/>
        <v/>
      </c>
      <c r="BC87" s="93">
        <f t="shared" si="227"/>
        <v>0</v>
      </c>
      <c r="BD87" s="82">
        <f t="shared" si="193"/>
        <v>0</v>
      </c>
      <c r="BE87" s="13">
        <f t="shared" si="183"/>
        <v>0</v>
      </c>
      <c r="BF87" s="11">
        <f t="shared" si="184"/>
        <v>0</v>
      </c>
      <c r="BG87" s="77">
        <f t="shared" si="185"/>
        <v>0</v>
      </c>
      <c r="BH87" s="77">
        <f t="shared" si="186"/>
        <v>0</v>
      </c>
      <c r="BI87" s="77">
        <f t="shared" si="194"/>
        <v>0</v>
      </c>
      <c r="BJ87" s="30" t="str">
        <f t="shared" si="195"/>
        <v/>
      </c>
      <c r="BK87" s="30" t="str">
        <f t="shared" si="196"/>
        <v/>
      </c>
      <c r="BL87" s="30" t="str">
        <f t="shared" si="197"/>
        <v/>
      </c>
      <c r="BM87" s="30" t="str">
        <f t="shared" si="198"/>
        <v/>
      </c>
      <c r="BN87" s="30" t="str">
        <f t="shared" si="199"/>
        <v/>
      </c>
      <c r="BO87" s="30" t="str">
        <f t="shared" si="200"/>
        <v/>
      </c>
      <c r="BR87"/>
      <c r="BS87"/>
      <c r="BT87"/>
      <c r="BU87"/>
      <c r="BV87"/>
      <c r="BW87" s="45"/>
      <c r="BX87" s="7"/>
      <c r="BY87"/>
      <c r="BZ87"/>
      <c r="CA87"/>
      <c r="CB87"/>
      <c r="CC87"/>
      <c r="CD87"/>
      <c r="CE87"/>
      <c r="CF87"/>
      <c r="CG87"/>
      <c r="CH87"/>
      <c r="CI87"/>
      <c r="CJ87"/>
      <c r="CK87" s="7"/>
      <c r="CL87"/>
      <c r="CM87"/>
      <c r="CN87"/>
      <c r="CO87"/>
      <c r="CP87"/>
      <c r="CQ87"/>
      <c r="CR87" s="10">
        <f t="shared" ca="1" si="168"/>
        <v>23</v>
      </c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</row>
    <row r="88" spans="1:116" x14ac:dyDescent="0.2">
      <c r="A88" s="114"/>
      <c r="B88" s="93" t="str">
        <f t="shared" si="165"/>
        <v/>
      </c>
      <c r="C88" s="7" t="str">
        <f t="shared" si="169"/>
        <v/>
      </c>
      <c r="D88" s="92">
        <f t="shared" si="170"/>
        <v>0</v>
      </c>
      <c r="E88" s="7" t="str">
        <f t="shared" si="171"/>
        <v/>
      </c>
      <c r="F88" s="89"/>
      <c r="G88" s="100"/>
      <c r="H88" s="100"/>
      <c r="I88" s="100"/>
      <c r="J88" s="100"/>
      <c r="K88" s="100"/>
      <c r="L88" s="100"/>
      <c r="M88" s="100"/>
      <c r="N88" s="100"/>
      <c r="O88" s="89"/>
      <c r="P88" s="100"/>
      <c r="Q88" s="100"/>
      <c r="R88" s="100"/>
      <c r="S88" s="100"/>
      <c r="T88" s="100"/>
      <c r="U88" s="100"/>
      <c r="V88" s="100"/>
      <c r="W88" s="100"/>
      <c r="X88" s="89" t="str">
        <f t="shared" si="172"/>
        <v/>
      </c>
      <c r="Y88" s="100">
        <f t="shared" si="211"/>
        <v>0</v>
      </c>
      <c r="Z88" s="100">
        <f t="shared" si="212"/>
        <v>0</v>
      </c>
      <c r="AA88" s="100">
        <f t="shared" si="213"/>
        <v>0</v>
      </c>
      <c r="AB88" s="100">
        <f t="shared" si="246"/>
        <v>0</v>
      </c>
      <c r="AC88" s="100">
        <f t="shared" si="247"/>
        <v>0</v>
      </c>
      <c r="AD88" s="107" t="str">
        <f t="shared" ref="AD88:AD94" si="248">IF($A87&lt;&gt;"",AD87,"")</f>
        <v/>
      </c>
      <c r="AE88" s="60" t="str">
        <f t="shared" ref="AE88:AE94" si="249">IF($A87&lt;&gt;"",AE87,"")</f>
        <v/>
      </c>
      <c r="AF88" s="109" t="str">
        <f t="shared" si="187"/>
        <v/>
      </c>
      <c r="AG88" s="93">
        <f t="shared" si="175"/>
        <v>0</v>
      </c>
      <c r="AH88" s="82">
        <f t="shared" si="176"/>
        <v>0</v>
      </c>
      <c r="AI88" s="89" t="str">
        <f t="shared" si="177"/>
        <v/>
      </c>
      <c r="AJ88" s="100">
        <f t="shared" si="216"/>
        <v>0</v>
      </c>
      <c r="AK88" s="100">
        <f t="shared" si="217"/>
        <v>0</v>
      </c>
      <c r="AL88" s="100">
        <f t="shared" si="218"/>
        <v>0</v>
      </c>
      <c r="AM88" s="100" t="str">
        <f t="shared" si="219"/>
        <v/>
      </c>
      <c r="AN88" s="100" t="str">
        <f t="shared" si="220"/>
        <v/>
      </c>
      <c r="AO88" s="107" t="str">
        <f t="shared" ref="AO88:AO94" si="250">IF($A87&lt;&gt;"",AO87,"")</f>
        <v/>
      </c>
      <c r="AP88" s="60" t="str">
        <f t="shared" ref="AP88" si="251">IF($A87&lt;&gt;"",AP87,"")</f>
        <v/>
      </c>
      <c r="AQ88" s="109" t="str">
        <f t="shared" si="189"/>
        <v/>
      </c>
      <c r="AR88" s="93">
        <f t="shared" si="221"/>
        <v>0</v>
      </c>
      <c r="AS88" s="82">
        <f t="shared" si="190"/>
        <v>0</v>
      </c>
      <c r="AT88" s="89" t="str">
        <f t="shared" si="180"/>
        <v/>
      </c>
      <c r="AU88" s="100">
        <f t="shared" si="222"/>
        <v>0</v>
      </c>
      <c r="AV88" s="100">
        <f t="shared" si="223"/>
        <v>0</v>
      </c>
      <c r="AW88" s="100">
        <f t="shared" si="224"/>
        <v>0</v>
      </c>
      <c r="AX88" s="100" t="str">
        <f t="shared" si="225"/>
        <v/>
      </c>
      <c r="AY88" s="100" t="str">
        <f t="shared" si="226"/>
        <v/>
      </c>
      <c r="AZ88" s="107" t="str">
        <f t="shared" ref="AZ88:AZ94" si="252">IF($A87&lt;&gt;"",AZ87,"")</f>
        <v/>
      </c>
      <c r="BA88" s="60" t="str">
        <f t="shared" ref="BA88" si="253">IF($A87&lt;&gt;"",BA87,"")</f>
        <v/>
      </c>
      <c r="BB88" s="109" t="str">
        <f t="shared" si="192"/>
        <v/>
      </c>
      <c r="BC88" s="93">
        <f t="shared" si="227"/>
        <v>0</v>
      </c>
      <c r="BD88" s="82">
        <f t="shared" si="193"/>
        <v>0</v>
      </c>
      <c r="BE88" s="13">
        <f t="shared" si="183"/>
        <v>0</v>
      </c>
      <c r="BF88" s="11">
        <f t="shared" si="184"/>
        <v>0</v>
      </c>
      <c r="BG88" s="77">
        <f t="shared" si="185"/>
        <v>0</v>
      </c>
      <c r="BH88" s="77">
        <f t="shared" si="186"/>
        <v>0</v>
      </c>
      <c r="BI88" s="77">
        <f t="shared" si="194"/>
        <v>0</v>
      </c>
      <c r="BJ88" s="30" t="str">
        <f t="shared" si="195"/>
        <v/>
      </c>
      <c r="BK88" s="30" t="str">
        <f t="shared" si="196"/>
        <v/>
      </c>
      <c r="BL88" s="30" t="str">
        <f t="shared" si="197"/>
        <v/>
      </c>
      <c r="BM88" s="30" t="str">
        <f t="shared" si="198"/>
        <v/>
      </c>
      <c r="BN88" s="30" t="str">
        <f t="shared" si="199"/>
        <v/>
      </c>
      <c r="BO88" s="30" t="str">
        <f t="shared" si="200"/>
        <v/>
      </c>
      <c r="BR88"/>
      <c r="BS88"/>
      <c r="BT88"/>
      <c r="BU88"/>
      <c r="BV88"/>
      <c r="BW88" s="45"/>
      <c r="BX88" s="7"/>
      <c r="BY88"/>
      <c r="BZ88"/>
      <c r="CA88"/>
      <c r="CB88"/>
      <c r="CC88"/>
      <c r="CD88"/>
      <c r="CE88"/>
      <c r="CF88"/>
      <c r="CG88"/>
      <c r="CH88"/>
      <c r="CI88"/>
      <c r="CJ88"/>
      <c r="CK88" s="7"/>
      <c r="CL88"/>
      <c r="CM88"/>
      <c r="CN88"/>
      <c r="CO88"/>
      <c r="CP88"/>
      <c r="CQ88"/>
      <c r="CR88" s="10">
        <f t="shared" ca="1" si="168"/>
        <v>15</v>
      </c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</row>
    <row r="89" spans="1:116" x14ac:dyDescent="0.2">
      <c r="A89" s="114"/>
      <c r="B89" s="93" t="str">
        <f t="shared" si="165"/>
        <v/>
      </c>
      <c r="C89" s="7" t="str">
        <f t="shared" si="169"/>
        <v/>
      </c>
      <c r="D89" s="92">
        <f t="shared" si="170"/>
        <v>0</v>
      </c>
      <c r="E89" s="7" t="str">
        <f t="shared" si="171"/>
        <v/>
      </c>
      <c r="F89" s="89"/>
      <c r="G89" s="100"/>
      <c r="H89" s="100"/>
      <c r="I89" s="100"/>
      <c r="J89" s="100"/>
      <c r="K89" s="100"/>
      <c r="L89" s="100"/>
      <c r="M89" s="100"/>
      <c r="N89" s="100"/>
      <c r="O89" s="89"/>
      <c r="P89" s="100"/>
      <c r="Q89" s="100"/>
      <c r="R89" s="100"/>
      <c r="S89" s="100"/>
      <c r="T89" s="100"/>
      <c r="U89" s="100"/>
      <c r="V89" s="100"/>
      <c r="W89" s="100"/>
      <c r="X89" s="89" t="str">
        <f t="shared" si="172"/>
        <v/>
      </c>
      <c r="Y89" s="100">
        <f t="shared" si="211"/>
        <v>0</v>
      </c>
      <c r="Z89" s="100">
        <f t="shared" si="212"/>
        <v>0</v>
      </c>
      <c r="AA89" s="100">
        <f t="shared" si="213"/>
        <v>0</v>
      </c>
      <c r="AB89" s="100">
        <f t="shared" si="246"/>
        <v>0</v>
      </c>
      <c r="AC89" s="100">
        <f t="shared" si="247"/>
        <v>0</v>
      </c>
      <c r="AD89" s="107" t="str">
        <f t="shared" si="248"/>
        <v/>
      </c>
      <c r="AE89" s="60" t="str">
        <f t="shared" si="249"/>
        <v/>
      </c>
      <c r="AF89" s="109" t="str">
        <f t="shared" si="187"/>
        <v/>
      </c>
      <c r="AG89" s="93">
        <f t="shared" si="175"/>
        <v>0</v>
      </c>
      <c r="AH89" s="82">
        <f t="shared" si="176"/>
        <v>0</v>
      </c>
      <c r="AI89" s="89" t="str">
        <f t="shared" si="177"/>
        <v/>
      </c>
      <c r="AJ89" s="100">
        <f t="shared" si="216"/>
        <v>0</v>
      </c>
      <c r="AK89" s="100">
        <f t="shared" si="217"/>
        <v>0</v>
      </c>
      <c r="AL89" s="100">
        <f t="shared" si="218"/>
        <v>0</v>
      </c>
      <c r="AM89" s="100" t="str">
        <f t="shared" si="219"/>
        <v/>
      </c>
      <c r="AN89" s="100" t="str">
        <f t="shared" si="220"/>
        <v/>
      </c>
      <c r="AO89" s="107" t="str">
        <f t="shared" si="250"/>
        <v/>
      </c>
      <c r="AP89" s="60" t="str">
        <f t="shared" ref="AP89" si="254">IF($A88&lt;&gt;"",AP88,"")</f>
        <v/>
      </c>
      <c r="AQ89" s="109" t="str">
        <f t="shared" si="189"/>
        <v/>
      </c>
      <c r="AR89" s="93">
        <f t="shared" si="221"/>
        <v>0</v>
      </c>
      <c r="AS89" s="82">
        <f t="shared" si="190"/>
        <v>0</v>
      </c>
      <c r="AT89" s="89" t="str">
        <f t="shared" si="180"/>
        <v/>
      </c>
      <c r="AU89" s="100">
        <f t="shared" si="222"/>
        <v>0</v>
      </c>
      <c r="AV89" s="100">
        <f t="shared" si="223"/>
        <v>0</v>
      </c>
      <c r="AW89" s="100">
        <f t="shared" si="224"/>
        <v>0</v>
      </c>
      <c r="AX89" s="100" t="str">
        <f t="shared" si="225"/>
        <v/>
      </c>
      <c r="AY89" s="100" t="str">
        <f t="shared" si="226"/>
        <v/>
      </c>
      <c r="AZ89" s="107" t="str">
        <f t="shared" si="252"/>
        <v/>
      </c>
      <c r="BA89" s="60" t="str">
        <f t="shared" ref="BA89" si="255">IF($A88&lt;&gt;"",BA88,"")</f>
        <v/>
      </c>
      <c r="BB89" s="109" t="str">
        <f t="shared" si="192"/>
        <v/>
      </c>
      <c r="BC89" s="93">
        <f t="shared" si="227"/>
        <v>0</v>
      </c>
      <c r="BD89" s="82">
        <f t="shared" si="193"/>
        <v>0</v>
      </c>
      <c r="BE89" s="13">
        <f t="shared" si="183"/>
        <v>0</v>
      </c>
      <c r="BF89" s="11">
        <f t="shared" si="184"/>
        <v>0</v>
      </c>
      <c r="BG89" s="77">
        <f t="shared" si="185"/>
        <v>0</v>
      </c>
      <c r="BH89" s="77">
        <f t="shared" si="186"/>
        <v>0</v>
      </c>
      <c r="BI89" s="77">
        <f t="shared" si="194"/>
        <v>0</v>
      </c>
      <c r="BJ89" s="30" t="str">
        <f t="shared" si="195"/>
        <v/>
      </c>
      <c r="BK89" s="30" t="str">
        <f t="shared" si="196"/>
        <v/>
      </c>
      <c r="BL89" s="30" t="str">
        <f t="shared" si="197"/>
        <v/>
      </c>
      <c r="BM89" s="30" t="str">
        <f t="shared" si="198"/>
        <v/>
      </c>
      <c r="BN89" s="30" t="str">
        <f t="shared" si="199"/>
        <v/>
      </c>
      <c r="BO89" s="30" t="str">
        <f t="shared" si="200"/>
        <v/>
      </c>
      <c r="BR89"/>
      <c r="BS89"/>
      <c r="BT89"/>
      <c r="BU89"/>
      <c r="BV89"/>
      <c r="BW89" s="45"/>
      <c r="BX89" s="7"/>
      <c r="BY89"/>
      <c r="BZ89"/>
      <c r="CA89"/>
      <c r="CB89"/>
      <c r="CC89"/>
      <c r="CD89"/>
      <c r="CE89"/>
      <c r="CF89"/>
      <c r="CG89"/>
      <c r="CH89"/>
      <c r="CI89"/>
      <c r="CJ89"/>
      <c r="CK89" s="7"/>
      <c r="CL89"/>
      <c r="CM89"/>
      <c r="CN89"/>
      <c r="CO89"/>
      <c r="CP89"/>
      <c r="CQ89"/>
      <c r="CR89" s="10">
        <f t="shared" ca="1" si="168"/>
        <v>30</v>
      </c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</row>
    <row r="90" spans="1:116" x14ac:dyDescent="0.2">
      <c r="A90" s="114"/>
      <c r="B90" s="93" t="str">
        <f t="shared" si="165"/>
        <v/>
      </c>
      <c r="C90" s="7" t="str">
        <f t="shared" si="169"/>
        <v/>
      </c>
      <c r="D90" s="92">
        <f t="shared" si="170"/>
        <v>0</v>
      </c>
      <c r="E90" s="7" t="str">
        <f t="shared" si="171"/>
        <v/>
      </c>
      <c r="F90" s="89"/>
      <c r="G90" s="100"/>
      <c r="H90" s="100"/>
      <c r="I90" s="100"/>
      <c r="J90" s="100"/>
      <c r="K90" s="100"/>
      <c r="L90" s="100"/>
      <c r="M90" s="100"/>
      <c r="N90" s="100"/>
      <c r="O90" s="89"/>
      <c r="P90" s="100"/>
      <c r="Q90" s="100"/>
      <c r="R90" s="100"/>
      <c r="S90" s="100"/>
      <c r="T90" s="100"/>
      <c r="U90" s="100"/>
      <c r="V90" s="100"/>
      <c r="W90" s="100"/>
      <c r="X90" s="89" t="str">
        <f t="shared" si="172"/>
        <v/>
      </c>
      <c r="Y90" s="100">
        <f t="shared" si="211"/>
        <v>0</v>
      </c>
      <c r="Z90" s="100">
        <f t="shared" si="212"/>
        <v>0</v>
      </c>
      <c r="AA90" s="100">
        <f t="shared" si="213"/>
        <v>0</v>
      </c>
      <c r="AB90" s="100">
        <f t="shared" si="246"/>
        <v>0</v>
      </c>
      <c r="AC90" s="100">
        <f t="shared" si="247"/>
        <v>0</v>
      </c>
      <c r="AD90" s="107" t="str">
        <f t="shared" si="248"/>
        <v/>
      </c>
      <c r="AE90" s="60" t="str">
        <f t="shared" si="249"/>
        <v/>
      </c>
      <c r="AF90" s="109" t="str">
        <f t="shared" si="187"/>
        <v/>
      </c>
      <c r="AG90" s="93">
        <f t="shared" si="175"/>
        <v>0</v>
      </c>
      <c r="AH90" s="82">
        <f t="shared" si="176"/>
        <v>0</v>
      </c>
      <c r="AI90" s="89" t="str">
        <f t="shared" si="177"/>
        <v/>
      </c>
      <c r="AJ90" s="100">
        <f t="shared" si="216"/>
        <v>0</v>
      </c>
      <c r="AK90" s="100">
        <f t="shared" si="217"/>
        <v>0</v>
      </c>
      <c r="AL90" s="100">
        <f t="shared" si="218"/>
        <v>0</v>
      </c>
      <c r="AM90" s="100" t="str">
        <f t="shared" si="219"/>
        <v/>
      </c>
      <c r="AN90" s="100" t="str">
        <f t="shared" si="220"/>
        <v/>
      </c>
      <c r="AO90" s="107" t="str">
        <f t="shared" si="250"/>
        <v/>
      </c>
      <c r="AP90" s="60" t="str">
        <f t="shared" ref="AP90" si="256">IF($A89&lt;&gt;"",AP89,"")</f>
        <v/>
      </c>
      <c r="AQ90" s="109" t="str">
        <f t="shared" si="189"/>
        <v/>
      </c>
      <c r="AR90" s="93">
        <f t="shared" si="221"/>
        <v>0</v>
      </c>
      <c r="AS90" s="82">
        <f t="shared" si="190"/>
        <v>0</v>
      </c>
      <c r="AT90" s="89" t="str">
        <f t="shared" si="180"/>
        <v/>
      </c>
      <c r="AU90" s="100">
        <f t="shared" si="222"/>
        <v>0</v>
      </c>
      <c r="AV90" s="100">
        <f t="shared" si="223"/>
        <v>0</v>
      </c>
      <c r="AW90" s="100">
        <f t="shared" si="224"/>
        <v>0</v>
      </c>
      <c r="AX90" s="100" t="str">
        <f t="shared" si="225"/>
        <v/>
      </c>
      <c r="AY90" s="100" t="str">
        <f t="shared" si="226"/>
        <v/>
      </c>
      <c r="AZ90" s="107" t="str">
        <f t="shared" si="252"/>
        <v/>
      </c>
      <c r="BA90" s="60" t="str">
        <f t="shared" ref="BA90" si="257">IF($A89&lt;&gt;"",BA89,"")</f>
        <v/>
      </c>
      <c r="BB90" s="109" t="str">
        <f t="shared" si="192"/>
        <v/>
      </c>
      <c r="BC90" s="93">
        <f t="shared" si="227"/>
        <v>0</v>
      </c>
      <c r="BD90" s="82">
        <f t="shared" si="193"/>
        <v>0</v>
      </c>
      <c r="BE90" s="13">
        <f t="shared" si="183"/>
        <v>0</v>
      </c>
      <c r="BF90" s="11">
        <f t="shared" si="184"/>
        <v>0</v>
      </c>
      <c r="BG90" s="77">
        <f t="shared" si="185"/>
        <v>0</v>
      </c>
      <c r="BH90" s="77">
        <f t="shared" si="186"/>
        <v>0</v>
      </c>
      <c r="BI90" s="77">
        <f t="shared" si="194"/>
        <v>0</v>
      </c>
      <c r="BJ90" s="30" t="str">
        <f t="shared" si="195"/>
        <v/>
      </c>
      <c r="BK90" s="30" t="str">
        <f t="shared" si="196"/>
        <v/>
      </c>
      <c r="BL90" s="30" t="str">
        <f t="shared" si="197"/>
        <v/>
      </c>
      <c r="BM90" s="30" t="str">
        <f t="shared" si="198"/>
        <v/>
      </c>
      <c r="BN90" s="30" t="str">
        <f t="shared" si="199"/>
        <v/>
      </c>
      <c r="BO90" s="30" t="str">
        <f t="shared" si="200"/>
        <v/>
      </c>
      <c r="BR90"/>
      <c r="BS90"/>
      <c r="BT90"/>
      <c r="BU90"/>
      <c r="BV90"/>
      <c r="BW90" s="45"/>
      <c r="BX90" s="7"/>
      <c r="BY90"/>
      <c r="BZ90"/>
      <c r="CA90"/>
      <c r="CB90"/>
      <c r="CC90"/>
      <c r="CD90"/>
      <c r="CE90"/>
      <c r="CF90"/>
      <c r="CG90"/>
      <c r="CH90"/>
      <c r="CI90"/>
      <c r="CJ90"/>
      <c r="CK90" s="7"/>
      <c r="CL90"/>
      <c r="CM90"/>
      <c r="CN90"/>
      <c r="CO90"/>
      <c r="CP90"/>
      <c r="CQ90"/>
      <c r="CR90" s="10">
        <f t="shared" ca="1" si="168"/>
        <v>5</v>
      </c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</row>
    <row r="91" spans="1:116" x14ac:dyDescent="0.2">
      <c r="A91" s="114"/>
      <c r="B91" s="93" t="str">
        <f t="shared" si="165"/>
        <v/>
      </c>
      <c r="C91" s="7" t="str">
        <f t="shared" si="169"/>
        <v/>
      </c>
      <c r="D91" s="92">
        <f t="shared" si="170"/>
        <v>0</v>
      </c>
      <c r="E91" s="7" t="str">
        <f t="shared" si="171"/>
        <v/>
      </c>
      <c r="F91" s="89"/>
      <c r="G91" s="100"/>
      <c r="H91" s="100"/>
      <c r="I91" s="100"/>
      <c r="J91" s="100"/>
      <c r="K91" s="100"/>
      <c r="L91" s="100"/>
      <c r="M91" s="100"/>
      <c r="N91" s="100"/>
      <c r="O91" s="89"/>
      <c r="P91" s="100"/>
      <c r="Q91" s="100"/>
      <c r="R91" s="100"/>
      <c r="S91" s="100"/>
      <c r="T91" s="100"/>
      <c r="U91" s="100"/>
      <c r="V91" s="100"/>
      <c r="W91" s="100"/>
      <c r="X91" s="89" t="str">
        <f t="shared" si="172"/>
        <v/>
      </c>
      <c r="Y91" s="100">
        <f t="shared" si="211"/>
        <v>0</v>
      </c>
      <c r="Z91" s="100">
        <f t="shared" si="212"/>
        <v>0</v>
      </c>
      <c r="AA91" s="100">
        <f t="shared" si="213"/>
        <v>0</v>
      </c>
      <c r="AB91" s="100">
        <f t="shared" si="246"/>
        <v>0</v>
      </c>
      <c r="AC91" s="100">
        <f t="shared" si="247"/>
        <v>0</v>
      </c>
      <c r="AD91" s="107" t="str">
        <f t="shared" si="248"/>
        <v/>
      </c>
      <c r="AE91" s="60" t="str">
        <f t="shared" si="249"/>
        <v/>
      </c>
      <c r="AF91" s="109" t="str">
        <f t="shared" si="187"/>
        <v/>
      </c>
      <c r="AG91" s="93">
        <f t="shared" si="175"/>
        <v>0</v>
      </c>
      <c r="AH91" s="82">
        <f t="shared" si="176"/>
        <v>0</v>
      </c>
      <c r="AI91" s="89" t="str">
        <f t="shared" si="177"/>
        <v/>
      </c>
      <c r="AJ91" s="100">
        <f t="shared" si="216"/>
        <v>0</v>
      </c>
      <c r="AK91" s="100">
        <f t="shared" si="217"/>
        <v>0</v>
      </c>
      <c r="AL91" s="100">
        <f t="shared" si="218"/>
        <v>0</v>
      </c>
      <c r="AM91" s="100" t="str">
        <f t="shared" si="219"/>
        <v/>
      </c>
      <c r="AN91" s="100" t="str">
        <f t="shared" si="220"/>
        <v/>
      </c>
      <c r="AO91" s="107" t="str">
        <f t="shared" si="250"/>
        <v/>
      </c>
      <c r="AP91" s="60" t="str">
        <f t="shared" ref="AP91" si="258">IF($A90&lt;&gt;"",AP90,"")</f>
        <v/>
      </c>
      <c r="AQ91" s="109" t="str">
        <f t="shared" si="189"/>
        <v/>
      </c>
      <c r="AR91" s="93">
        <f t="shared" si="221"/>
        <v>0</v>
      </c>
      <c r="AS91" s="82">
        <f t="shared" si="190"/>
        <v>0</v>
      </c>
      <c r="AT91" s="89" t="str">
        <f t="shared" si="180"/>
        <v/>
      </c>
      <c r="AU91" s="100">
        <f t="shared" si="222"/>
        <v>0</v>
      </c>
      <c r="AV91" s="100">
        <f t="shared" si="223"/>
        <v>0</v>
      </c>
      <c r="AW91" s="100">
        <f t="shared" si="224"/>
        <v>0</v>
      </c>
      <c r="AX91" s="100" t="str">
        <f t="shared" si="225"/>
        <v/>
      </c>
      <c r="AY91" s="100" t="str">
        <f t="shared" si="226"/>
        <v/>
      </c>
      <c r="AZ91" s="107" t="str">
        <f t="shared" si="252"/>
        <v/>
      </c>
      <c r="BA91" s="60" t="str">
        <f t="shared" ref="BA91" si="259">IF($A90&lt;&gt;"",BA90,"")</f>
        <v/>
      </c>
      <c r="BB91" s="109" t="str">
        <f t="shared" si="192"/>
        <v/>
      </c>
      <c r="BC91" s="93">
        <f t="shared" si="227"/>
        <v>0</v>
      </c>
      <c r="BD91" s="82">
        <f t="shared" si="193"/>
        <v>0</v>
      </c>
      <c r="BE91" s="13">
        <f t="shared" si="183"/>
        <v>0</v>
      </c>
      <c r="BF91" s="11">
        <f t="shared" si="184"/>
        <v>0</v>
      </c>
      <c r="BG91" s="77">
        <f t="shared" si="185"/>
        <v>0</v>
      </c>
      <c r="BH91" s="77">
        <f t="shared" si="186"/>
        <v>0</v>
      </c>
      <c r="BI91" s="77">
        <f t="shared" si="194"/>
        <v>0</v>
      </c>
      <c r="BJ91" s="30" t="str">
        <f t="shared" si="195"/>
        <v/>
      </c>
      <c r="BK91" s="30" t="str">
        <f t="shared" si="196"/>
        <v/>
      </c>
      <c r="BL91" s="30" t="str">
        <f t="shared" si="197"/>
        <v/>
      </c>
      <c r="BM91" s="30" t="str">
        <f t="shared" si="198"/>
        <v/>
      </c>
      <c r="BN91" s="30" t="str">
        <f t="shared" si="199"/>
        <v/>
      </c>
      <c r="BO91" s="30" t="str">
        <f t="shared" si="200"/>
        <v/>
      </c>
      <c r="BR91"/>
      <c r="BS91"/>
      <c r="BT91"/>
      <c r="BU91"/>
      <c r="BV91"/>
      <c r="BW91" s="45"/>
      <c r="BX91" s="7"/>
      <c r="BY91"/>
      <c r="BZ91"/>
      <c r="CA91"/>
      <c r="CB91"/>
      <c r="CC91"/>
      <c r="CD91"/>
      <c r="CE91"/>
      <c r="CF91"/>
      <c r="CG91"/>
      <c r="CH91"/>
      <c r="CI91"/>
      <c r="CJ91"/>
      <c r="CK91" s="7"/>
      <c r="CL91"/>
      <c r="CM91"/>
      <c r="CN91"/>
      <c r="CO91"/>
      <c r="CP91"/>
      <c r="CQ91"/>
      <c r="CR91" s="10">
        <f t="shared" ca="1" si="168"/>
        <v>29</v>
      </c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</row>
    <row r="92" spans="1:116" x14ac:dyDescent="0.2">
      <c r="A92" s="114"/>
      <c r="B92" s="93" t="str">
        <f t="shared" si="165"/>
        <v/>
      </c>
      <c r="C92" s="7" t="str">
        <f t="shared" si="169"/>
        <v/>
      </c>
      <c r="D92" s="92">
        <f t="shared" si="170"/>
        <v>0</v>
      </c>
      <c r="E92" s="7" t="str">
        <f t="shared" si="171"/>
        <v/>
      </c>
      <c r="F92" s="89"/>
      <c r="G92" s="100"/>
      <c r="H92" s="100"/>
      <c r="I92" s="100"/>
      <c r="J92" s="100"/>
      <c r="K92" s="100"/>
      <c r="L92" s="100"/>
      <c r="M92" s="100"/>
      <c r="N92" s="100"/>
      <c r="O92" s="89"/>
      <c r="P92" s="100"/>
      <c r="Q92" s="100"/>
      <c r="R92" s="100"/>
      <c r="S92" s="100"/>
      <c r="T92" s="100"/>
      <c r="U92" s="100"/>
      <c r="V92" s="100"/>
      <c r="W92" s="100"/>
      <c r="X92" s="89" t="str">
        <f t="shared" si="172"/>
        <v/>
      </c>
      <c r="Y92" s="100">
        <f t="shared" si="211"/>
        <v>0</v>
      </c>
      <c r="Z92" s="100">
        <f t="shared" si="212"/>
        <v>0</v>
      </c>
      <c r="AA92" s="100">
        <f t="shared" si="213"/>
        <v>0</v>
      </c>
      <c r="AB92" s="100">
        <f t="shared" si="246"/>
        <v>0</v>
      </c>
      <c r="AC92" s="100">
        <f t="shared" si="247"/>
        <v>0</v>
      </c>
      <c r="AD92" s="107" t="str">
        <f t="shared" si="248"/>
        <v/>
      </c>
      <c r="AE92" s="60" t="str">
        <f t="shared" si="249"/>
        <v/>
      </c>
      <c r="AF92" s="109" t="str">
        <f t="shared" si="187"/>
        <v/>
      </c>
      <c r="AG92" s="93">
        <f t="shared" si="175"/>
        <v>0</v>
      </c>
      <c r="AH92" s="82">
        <f t="shared" si="176"/>
        <v>0</v>
      </c>
      <c r="AI92" s="89" t="str">
        <f t="shared" si="177"/>
        <v/>
      </c>
      <c r="AJ92" s="100">
        <f t="shared" si="216"/>
        <v>0</v>
      </c>
      <c r="AK92" s="100">
        <f t="shared" si="217"/>
        <v>0</v>
      </c>
      <c r="AL92" s="100">
        <f t="shared" si="218"/>
        <v>0</v>
      </c>
      <c r="AM92" s="100" t="str">
        <f t="shared" si="219"/>
        <v/>
      </c>
      <c r="AN92" s="100" t="str">
        <f t="shared" si="220"/>
        <v/>
      </c>
      <c r="AO92" s="107" t="str">
        <f t="shared" si="250"/>
        <v/>
      </c>
      <c r="AP92" s="60" t="str">
        <f t="shared" ref="AP92" si="260">IF($A91&lt;&gt;"",AP91,"")</f>
        <v/>
      </c>
      <c r="AQ92" s="109" t="str">
        <f t="shared" si="189"/>
        <v/>
      </c>
      <c r="AR92" s="93">
        <f t="shared" si="221"/>
        <v>0</v>
      </c>
      <c r="AS92" s="82">
        <f t="shared" si="190"/>
        <v>0</v>
      </c>
      <c r="AT92" s="89" t="str">
        <f t="shared" si="180"/>
        <v/>
      </c>
      <c r="AU92" s="100">
        <f t="shared" si="222"/>
        <v>0</v>
      </c>
      <c r="AV92" s="100">
        <f t="shared" si="223"/>
        <v>0</v>
      </c>
      <c r="AW92" s="100">
        <f t="shared" si="224"/>
        <v>0</v>
      </c>
      <c r="AX92" s="100" t="str">
        <f t="shared" si="225"/>
        <v/>
      </c>
      <c r="AY92" s="100" t="str">
        <f t="shared" si="226"/>
        <v/>
      </c>
      <c r="AZ92" s="107" t="str">
        <f t="shared" si="252"/>
        <v/>
      </c>
      <c r="BA92" s="60" t="str">
        <f t="shared" ref="BA92" si="261">IF($A91&lt;&gt;"",BA91,"")</f>
        <v/>
      </c>
      <c r="BB92" s="109" t="str">
        <f t="shared" si="192"/>
        <v/>
      </c>
      <c r="BC92" s="93">
        <f t="shared" si="227"/>
        <v>0</v>
      </c>
      <c r="BD92" s="82">
        <f t="shared" si="193"/>
        <v>0</v>
      </c>
      <c r="BE92" s="13">
        <f t="shared" si="183"/>
        <v>0</v>
      </c>
      <c r="BF92" s="11">
        <f t="shared" si="184"/>
        <v>0</v>
      </c>
      <c r="BG92" s="77">
        <f t="shared" si="185"/>
        <v>0</v>
      </c>
      <c r="BH92" s="77">
        <f t="shared" si="186"/>
        <v>0</v>
      </c>
      <c r="BI92" s="77">
        <f t="shared" si="194"/>
        <v>0</v>
      </c>
      <c r="BJ92" s="30" t="str">
        <f t="shared" si="195"/>
        <v/>
      </c>
      <c r="BK92" s="30" t="str">
        <f t="shared" si="196"/>
        <v/>
      </c>
      <c r="BL92" s="30" t="str">
        <f t="shared" si="197"/>
        <v/>
      </c>
      <c r="BM92" s="30" t="str">
        <f t="shared" si="198"/>
        <v/>
      </c>
      <c r="BN92" s="30" t="str">
        <f t="shared" si="199"/>
        <v/>
      </c>
      <c r="BO92" s="30" t="str">
        <f t="shared" si="200"/>
        <v/>
      </c>
      <c r="BR92"/>
      <c r="BS92"/>
      <c r="BT92"/>
      <c r="BU92"/>
      <c r="BV92"/>
      <c r="BW92" s="45"/>
      <c r="BX92" s="7"/>
      <c r="BY92"/>
      <c r="BZ92"/>
      <c r="CA92"/>
      <c r="CB92"/>
      <c r="CC92"/>
      <c r="CD92"/>
      <c r="CE92"/>
      <c r="CF92"/>
      <c r="CG92"/>
      <c r="CH92"/>
      <c r="CI92"/>
      <c r="CJ92"/>
      <c r="CK92" s="7"/>
      <c r="CL92"/>
      <c r="CM92"/>
      <c r="CN92"/>
      <c r="CO92"/>
      <c r="CP92"/>
      <c r="CQ92"/>
      <c r="CR92" s="10">
        <f t="shared" ca="1" si="168"/>
        <v>8</v>
      </c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</row>
    <row r="93" spans="1:116" x14ac:dyDescent="0.2">
      <c r="A93" s="114"/>
      <c r="B93" s="93" t="str">
        <f t="shared" si="165"/>
        <v/>
      </c>
      <c r="C93" s="7" t="str">
        <f t="shared" si="169"/>
        <v/>
      </c>
      <c r="D93" s="92">
        <f t="shared" si="170"/>
        <v>0</v>
      </c>
      <c r="E93" s="7" t="str">
        <f t="shared" si="171"/>
        <v/>
      </c>
      <c r="F93" s="89"/>
      <c r="G93" s="100"/>
      <c r="H93" s="100"/>
      <c r="I93" s="100"/>
      <c r="J93" s="100"/>
      <c r="K93" s="100"/>
      <c r="L93" s="100"/>
      <c r="M93" s="100"/>
      <c r="N93" s="100"/>
      <c r="O93" s="89"/>
      <c r="P93" s="100"/>
      <c r="Q93" s="100"/>
      <c r="R93" s="100"/>
      <c r="S93" s="100"/>
      <c r="T93" s="100"/>
      <c r="U93" s="100"/>
      <c r="V93" s="100"/>
      <c r="W93" s="100"/>
      <c r="X93" s="89" t="str">
        <f t="shared" si="172"/>
        <v/>
      </c>
      <c r="Y93" s="100">
        <f t="shared" si="211"/>
        <v>0</v>
      </c>
      <c r="Z93" s="100">
        <f t="shared" si="212"/>
        <v>0</v>
      </c>
      <c r="AA93" s="100">
        <f t="shared" si="213"/>
        <v>0</v>
      </c>
      <c r="AB93" s="100">
        <f t="shared" si="246"/>
        <v>0</v>
      </c>
      <c r="AC93" s="100">
        <f t="shared" si="247"/>
        <v>0</v>
      </c>
      <c r="AD93" s="107" t="str">
        <f t="shared" si="248"/>
        <v/>
      </c>
      <c r="AE93" s="60" t="str">
        <f t="shared" si="249"/>
        <v/>
      </c>
      <c r="AF93" s="109" t="str">
        <f t="shared" si="187"/>
        <v/>
      </c>
      <c r="AG93" s="93">
        <f t="shared" si="175"/>
        <v>0</v>
      </c>
      <c r="AH93" s="82">
        <f t="shared" si="176"/>
        <v>0</v>
      </c>
      <c r="AI93" s="89" t="str">
        <f t="shared" si="177"/>
        <v/>
      </c>
      <c r="AJ93" s="100">
        <f t="shared" si="216"/>
        <v>0</v>
      </c>
      <c r="AK93" s="100">
        <f t="shared" si="217"/>
        <v>0</v>
      </c>
      <c r="AL93" s="100">
        <f t="shared" si="218"/>
        <v>0</v>
      </c>
      <c r="AM93" s="100" t="str">
        <f t="shared" si="219"/>
        <v/>
      </c>
      <c r="AN93" s="100" t="str">
        <f t="shared" si="220"/>
        <v/>
      </c>
      <c r="AO93" s="107" t="str">
        <f t="shared" si="250"/>
        <v/>
      </c>
      <c r="AP93" s="60" t="str">
        <f t="shared" ref="AP93" si="262">IF($A92&lt;&gt;"",AP92,"")</f>
        <v/>
      </c>
      <c r="AQ93" s="109" t="str">
        <f t="shared" si="189"/>
        <v/>
      </c>
      <c r="AR93" s="93">
        <f t="shared" si="221"/>
        <v>0</v>
      </c>
      <c r="AS93" s="82">
        <f t="shared" si="190"/>
        <v>0</v>
      </c>
      <c r="AT93" s="89" t="str">
        <f t="shared" si="180"/>
        <v/>
      </c>
      <c r="AU93" s="100">
        <f t="shared" si="222"/>
        <v>0</v>
      </c>
      <c r="AV93" s="100">
        <f t="shared" si="223"/>
        <v>0</v>
      </c>
      <c r="AW93" s="100">
        <f t="shared" si="224"/>
        <v>0</v>
      </c>
      <c r="AX93" s="100" t="str">
        <f t="shared" si="225"/>
        <v/>
      </c>
      <c r="AY93" s="100" t="str">
        <f t="shared" si="226"/>
        <v/>
      </c>
      <c r="AZ93" s="107" t="str">
        <f t="shared" si="252"/>
        <v/>
      </c>
      <c r="BA93" s="60" t="str">
        <f t="shared" ref="BA93" si="263">IF($A92&lt;&gt;"",BA92,"")</f>
        <v/>
      </c>
      <c r="BB93" s="109" t="str">
        <f t="shared" si="192"/>
        <v/>
      </c>
      <c r="BC93" s="93">
        <f t="shared" si="227"/>
        <v>0</v>
      </c>
      <c r="BD93" s="82">
        <f t="shared" si="193"/>
        <v>0</v>
      </c>
      <c r="BE93" s="13">
        <f t="shared" si="183"/>
        <v>0</v>
      </c>
      <c r="BF93" s="11">
        <f t="shared" si="184"/>
        <v>0</v>
      </c>
      <c r="BG93" s="77">
        <f t="shared" si="185"/>
        <v>0</v>
      </c>
      <c r="BH93" s="77">
        <f t="shared" si="186"/>
        <v>0</v>
      </c>
      <c r="BI93" s="77">
        <f t="shared" si="194"/>
        <v>0</v>
      </c>
      <c r="BJ93" s="30" t="str">
        <f t="shared" si="195"/>
        <v/>
      </c>
      <c r="BK93" s="30" t="str">
        <f t="shared" si="196"/>
        <v/>
      </c>
      <c r="BL93" s="30" t="str">
        <f t="shared" si="197"/>
        <v/>
      </c>
      <c r="BM93" s="30" t="str">
        <f t="shared" si="198"/>
        <v/>
      </c>
      <c r="BN93" s="30" t="str">
        <f t="shared" si="199"/>
        <v/>
      </c>
      <c r="BO93" s="30" t="str">
        <f t="shared" si="200"/>
        <v/>
      </c>
      <c r="BR93"/>
      <c r="BS93"/>
      <c r="BT93"/>
      <c r="BU93"/>
      <c r="BV93"/>
      <c r="BW93" s="45"/>
      <c r="BX93" s="7"/>
      <c r="BY93"/>
      <c r="BZ93"/>
      <c r="CA93"/>
      <c r="CB93"/>
      <c r="CC93"/>
      <c r="CD93"/>
      <c r="CE93"/>
      <c r="CF93"/>
      <c r="CG93"/>
      <c r="CH93"/>
      <c r="CI93"/>
      <c r="CJ93"/>
      <c r="CK93" s="7"/>
      <c r="CL93"/>
      <c r="CM93"/>
      <c r="CN93"/>
      <c r="CO93"/>
      <c r="CP93"/>
      <c r="CQ93"/>
      <c r="CR93" s="10">
        <f t="shared" ca="1" si="168"/>
        <v>7</v>
      </c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</row>
    <row r="94" spans="1:116" x14ac:dyDescent="0.2">
      <c r="A94" s="114"/>
      <c r="B94" s="93" t="str">
        <f t="shared" si="165"/>
        <v/>
      </c>
      <c r="C94" s="7" t="str">
        <f t="shared" si="169"/>
        <v/>
      </c>
      <c r="D94" s="92">
        <f t="shared" si="170"/>
        <v>0</v>
      </c>
      <c r="E94" s="7" t="str">
        <f t="shared" si="171"/>
        <v/>
      </c>
      <c r="F94" s="89"/>
      <c r="G94" s="100"/>
      <c r="H94" s="100"/>
      <c r="I94" s="100"/>
      <c r="J94" s="100"/>
      <c r="K94" s="100"/>
      <c r="L94" s="100"/>
      <c r="M94" s="100"/>
      <c r="N94" s="100"/>
      <c r="O94" s="89"/>
      <c r="P94" s="100"/>
      <c r="Q94" s="100"/>
      <c r="R94" s="100"/>
      <c r="S94" s="100"/>
      <c r="T94" s="100"/>
      <c r="U94" s="100"/>
      <c r="V94" s="100"/>
      <c r="W94" s="100"/>
      <c r="X94" s="89" t="str">
        <f t="shared" si="172"/>
        <v/>
      </c>
      <c r="Y94" s="100">
        <f t="shared" si="211"/>
        <v>0</v>
      </c>
      <c r="Z94" s="100">
        <f t="shared" si="212"/>
        <v>0</v>
      </c>
      <c r="AA94" s="100">
        <f t="shared" si="213"/>
        <v>0</v>
      </c>
      <c r="AB94" s="100">
        <f>IF($Y94&gt;$Z94,$Y94-$Z94+AB93,AB93)</f>
        <v>0</v>
      </c>
      <c r="AC94" s="100">
        <f>IF($Z94&gt;$Y94,$Z94-$Y94+AC93,AC93)</f>
        <v>0</v>
      </c>
      <c r="AD94" s="107" t="str">
        <f t="shared" si="248"/>
        <v/>
      </c>
      <c r="AE94" s="60" t="str">
        <f t="shared" si="249"/>
        <v/>
      </c>
      <c r="AF94" s="109" t="str">
        <f t="shared" si="187"/>
        <v/>
      </c>
      <c r="AG94" s="93">
        <f t="shared" si="175"/>
        <v>0</v>
      </c>
      <c r="AH94" s="82">
        <f t="shared" si="176"/>
        <v>0</v>
      </c>
      <c r="AI94" s="89" t="str">
        <f t="shared" si="177"/>
        <v/>
      </c>
      <c r="AJ94" s="100">
        <f t="shared" si="216"/>
        <v>0</v>
      </c>
      <c r="AK94" s="100">
        <f t="shared" si="217"/>
        <v>0</v>
      </c>
      <c r="AL94" s="100">
        <f t="shared" si="218"/>
        <v>0</v>
      </c>
      <c r="AM94" s="100" t="str">
        <f t="shared" si="219"/>
        <v/>
      </c>
      <c r="AN94" s="100" t="str">
        <f t="shared" si="220"/>
        <v/>
      </c>
      <c r="AO94" s="107" t="str">
        <f t="shared" si="250"/>
        <v/>
      </c>
      <c r="AP94" s="60" t="str">
        <f t="shared" ref="AP94" si="264">IF($A93&lt;&gt;"",AP93,"")</f>
        <v/>
      </c>
      <c r="AQ94" s="109" t="str">
        <f t="shared" si="189"/>
        <v/>
      </c>
      <c r="AR94" s="93">
        <f t="shared" si="221"/>
        <v>0</v>
      </c>
      <c r="AS94" s="82">
        <f t="shared" si="190"/>
        <v>0</v>
      </c>
      <c r="AT94" s="89" t="str">
        <f t="shared" si="180"/>
        <v/>
      </c>
      <c r="AU94" s="100">
        <f t="shared" si="222"/>
        <v>0</v>
      </c>
      <c r="AV94" s="100">
        <f t="shared" si="223"/>
        <v>0</v>
      </c>
      <c r="AW94" s="100">
        <f t="shared" si="224"/>
        <v>0</v>
      </c>
      <c r="AX94" s="100" t="str">
        <f t="shared" si="225"/>
        <v/>
      </c>
      <c r="AY94" s="100" t="str">
        <f t="shared" si="226"/>
        <v/>
      </c>
      <c r="AZ94" s="107" t="str">
        <f t="shared" si="252"/>
        <v/>
      </c>
      <c r="BA94" s="60" t="str">
        <f t="shared" ref="BA94" si="265">IF($A93&lt;&gt;"",BA93,"")</f>
        <v/>
      </c>
      <c r="BB94" s="109" t="str">
        <f t="shared" si="192"/>
        <v/>
      </c>
      <c r="BC94" s="93">
        <f t="shared" si="227"/>
        <v>0</v>
      </c>
      <c r="BD94" s="82">
        <f t="shared" si="193"/>
        <v>0</v>
      </c>
      <c r="BE94" s="13">
        <f t="shared" si="183"/>
        <v>0</v>
      </c>
      <c r="BF94" s="11">
        <f t="shared" si="184"/>
        <v>0</v>
      </c>
      <c r="BG94" s="77">
        <f t="shared" si="185"/>
        <v>0</v>
      </c>
      <c r="BH94" s="77">
        <f t="shared" si="186"/>
        <v>0</v>
      </c>
      <c r="BI94" s="77">
        <f t="shared" si="194"/>
        <v>0</v>
      </c>
      <c r="BJ94" s="30" t="str">
        <f t="shared" si="195"/>
        <v/>
      </c>
      <c r="BK94" s="30" t="str">
        <f t="shared" si="196"/>
        <v/>
      </c>
      <c r="BL94" s="30" t="str">
        <f t="shared" si="197"/>
        <v/>
      </c>
      <c r="BM94" s="30" t="str">
        <f t="shared" si="198"/>
        <v/>
      </c>
      <c r="BN94" s="30" t="str">
        <f t="shared" si="199"/>
        <v/>
      </c>
      <c r="BO94" s="30" t="str">
        <f t="shared" si="200"/>
        <v/>
      </c>
      <c r="BR94"/>
      <c r="BS94"/>
      <c r="BT94"/>
      <c r="BU94"/>
      <c r="BV94"/>
      <c r="BW94" s="45"/>
      <c r="BX94" s="7"/>
      <c r="BY94"/>
      <c r="BZ94"/>
      <c r="CA94"/>
      <c r="CB94"/>
      <c r="CC94"/>
      <c r="CD94"/>
      <c r="CE94"/>
      <c r="CF94"/>
      <c r="CG94"/>
      <c r="CH94"/>
      <c r="CI94"/>
      <c r="CJ94"/>
      <c r="CK94" s="7"/>
      <c r="CL94"/>
      <c r="CM94"/>
      <c r="CN94"/>
      <c r="CO94"/>
      <c r="CP94"/>
      <c r="CQ94"/>
      <c r="CR94" s="10">
        <f t="shared" ca="1" si="168"/>
        <v>19</v>
      </c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</row>
    <row r="95" spans="1:116" x14ac:dyDescent="0.2">
      <c r="A95" s="114"/>
      <c r="B95" s="93" t="str">
        <f t="shared" si="165"/>
        <v/>
      </c>
      <c r="C95" s="7" t="str">
        <f t="shared" si="169"/>
        <v/>
      </c>
      <c r="D95" s="92">
        <f t="shared" si="170"/>
        <v>0</v>
      </c>
      <c r="E95" s="7" t="str">
        <f t="shared" si="171"/>
        <v/>
      </c>
      <c r="F95" s="89"/>
      <c r="G95" s="100"/>
      <c r="H95" s="100"/>
      <c r="I95" s="100"/>
      <c r="J95" s="100"/>
      <c r="K95" s="100"/>
      <c r="L95" s="100"/>
      <c r="M95" s="100"/>
      <c r="N95" s="100"/>
      <c r="O95" s="89"/>
      <c r="P95" s="100"/>
      <c r="Q95" s="100"/>
      <c r="R95" s="100"/>
      <c r="S95" s="100"/>
      <c r="T95" s="100"/>
      <c r="U95" s="100"/>
      <c r="V95" s="100"/>
      <c r="W95" s="100"/>
      <c r="X95" s="89" t="str">
        <f t="shared" si="172"/>
        <v/>
      </c>
      <c r="Y95" s="100">
        <f t="shared" si="211"/>
        <v>0</v>
      </c>
      <c r="Z95" s="100">
        <f t="shared" si="212"/>
        <v>0</v>
      </c>
      <c r="AA95" s="100">
        <f t="shared" si="213"/>
        <v>0</v>
      </c>
      <c r="AB95" s="100">
        <f>AB94</f>
        <v>0</v>
      </c>
      <c r="AC95" s="100">
        <f>AC94</f>
        <v>0</v>
      </c>
      <c r="AD95" s="107" t="str">
        <f>IF($A94&lt;&gt;"",AA94,"")</f>
        <v/>
      </c>
      <c r="AE95" s="109" t="str">
        <f>IF($A94&lt;&gt;"",IF(Y94&gt;Z94,"L","H"),"")</f>
        <v/>
      </c>
      <c r="AF95" s="109" t="str">
        <f t="shared" si="187"/>
        <v/>
      </c>
      <c r="AG95" s="93">
        <f t="shared" si="175"/>
        <v>0</v>
      </c>
      <c r="AH95" s="82">
        <f t="shared" si="176"/>
        <v>0</v>
      </c>
      <c r="AI95" s="89" t="str">
        <f t="shared" si="177"/>
        <v/>
      </c>
      <c r="AJ95" s="100">
        <f t="shared" si="216"/>
        <v>0</v>
      </c>
      <c r="AK95" s="100">
        <f t="shared" si="217"/>
        <v>0</v>
      </c>
      <c r="AL95" s="100">
        <f t="shared" si="218"/>
        <v>0</v>
      </c>
      <c r="AM95" s="100" t="str">
        <f t="shared" si="219"/>
        <v/>
      </c>
      <c r="AN95" s="100" t="str">
        <f t="shared" si="220"/>
        <v/>
      </c>
      <c r="AO95" s="107" t="str">
        <f>IF($A94&lt;&gt;"",AL94,"")</f>
        <v/>
      </c>
      <c r="AP95" s="109" t="str">
        <f>IF($A94&lt;&gt;"",IF(AM94&lt;&gt;"","O","E"),"")</f>
        <v/>
      </c>
      <c r="AQ95" s="109" t="str">
        <f t="shared" si="189"/>
        <v/>
      </c>
      <c r="AR95" s="93">
        <f t="shared" si="221"/>
        <v>0</v>
      </c>
      <c r="AS95" s="82">
        <f t="shared" si="190"/>
        <v>0</v>
      </c>
      <c r="AT95" s="89" t="str">
        <f t="shared" si="180"/>
        <v/>
      </c>
      <c r="AU95" s="100">
        <f t="shared" si="222"/>
        <v>0</v>
      </c>
      <c r="AV95" s="100">
        <f t="shared" si="223"/>
        <v>0</v>
      </c>
      <c r="AW95" s="100">
        <f t="shared" si="224"/>
        <v>0</v>
      </c>
      <c r="AX95" s="100" t="str">
        <f t="shared" si="225"/>
        <v/>
      </c>
      <c r="AY95" s="100" t="str">
        <f t="shared" si="226"/>
        <v/>
      </c>
      <c r="AZ95" s="107" t="str">
        <f>IF($A94&lt;&gt;"",AW94,"")</f>
        <v/>
      </c>
      <c r="BA95" s="109" t="str">
        <f>IF($A94&lt;&gt;"",IF(AX94&lt;&gt;"","B","R"),"")</f>
        <v/>
      </c>
      <c r="BB95" s="109" t="str">
        <f t="shared" si="192"/>
        <v/>
      </c>
      <c r="BC95" s="93">
        <f t="shared" si="227"/>
        <v>0</v>
      </c>
      <c r="BD95" s="82">
        <f t="shared" si="193"/>
        <v>0</v>
      </c>
      <c r="BE95" s="13">
        <f t="shared" si="183"/>
        <v>0</v>
      </c>
      <c r="BF95" s="11">
        <f t="shared" si="184"/>
        <v>0</v>
      </c>
      <c r="BG95" s="77">
        <f t="shared" si="185"/>
        <v>0</v>
      </c>
      <c r="BH95" s="77">
        <f t="shared" si="186"/>
        <v>0</v>
      </c>
      <c r="BI95" s="77">
        <f t="shared" si="194"/>
        <v>0</v>
      </c>
      <c r="BJ95" s="30" t="str">
        <f t="shared" si="195"/>
        <v/>
      </c>
      <c r="BK95" s="30" t="str">
        <f t="shared" si="196"/>
        <v/>
      </c>
      <c r="BL95" s="30" t="str">
        <f t="shared" si="197"/>
        <v/>
      </c>
      <c r="BM95" s="30" t="str">
        <f t="shared" si="198"/>
        <v/>
      </c>
      <c r="BN95" s="30" t="str">
        <f t="shared" si="199"/>
        <v/>
      </c>
      <c r="BO95" s="30" t="str">
        <f t="shared" si="200"/>
        <v/>
      </c>
      <c r="BR95"/>
      <c r="BS95"/>
      <c r="BT95"/>
      <c r="BU95"/>
      <c r="BV95"/>
      <c r="BW95" s="45"/>
      <c r="BX95" s="7"/>
      <c r="BY95"/>
      <c r="BZ95"/>
      <c r="CA95"/>
      <c r="CB95"/>
      <c r="CC95"/>
      <c r="CD95"/>
      <c r="CE95"/>
      <c r="CF95"/>
      <c r="CG95"/>
      <c r="CH95"/>
      <c r="CI95"/>
      <c r="CJ95"/>
      <c r="CK95" s="7"/>
      <c r="CL95"/>
      <c r="CM95"/>
      <c r="CN95"/>
      <c r="CO95"/>
      <c r="CP95"/>
      <c r="CQ95"/>
      <c r="CR95" s="10">
        <f t="shared" ca="1" si="168"/>
        <v>6</v>
      </c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</row>
    <row r="96" spans="1:116" x14ac:dyDescent="0.2">
      <c r="A96" s="114"/>
      <c r="B96" s="93" t="str">
        <f t="shared" si="165"/>
        <v/>
      </c>
      <c r="C96" s="7" t="str">
        <f t="shared" si="169"/>
        <v/>
      </c>
      <c r="D96" s="92">
        <f t="shared" si="170"/>
        <v>0</v>
      </c>
      <c r="E96" s="7" t="str">
        <f t="shared" si="171"/>
        <v/>
      </c>
      <c r="F96" s="89"/>
      <c r="G96" s="100"/>
      <c r="H96" s="100"/>
      <c r="I96" s="100"/>
      <c r="J96" s="100"/>
      <c r="K96" s="100"/>
      <c r="L96" s="100"/>
      <c r="M96" s="100"/>
      <c r="N96" s="100"/>
      <c r="O96" s="89"/>
      <c r="P96" s="100"/>
      <c r="Q96" s="100"/>
      <c r="R96" s="100"/>
      <c r="S96" s="100"/>
      <c r="T96" s="100"/>
      <c r="U96" s="100"/>
      <c r="V96" s="100"/>
      <c r="W96" s="100"/>
      <c r="X96" s="89" t="str">
        <f t="shared" si="172"/>
        <v/>
      </c>
      <c r="Y96" s="100">
        <f t="shared" si="211"/>
        <v>0</v>
      </c>
      <c r="Z96" s="100">
        <f t="shared" si="212"/>
        <v>0</v>
      </c>
      <c r="AA96" s="100">
        <f t="shared" si="213"/>
        <v>0</v>
      </c>
      <c r="AB96" s="100">
        <f t="shared" ref="AB96:AB102" si="266">AB95</f>
        <v>0</v>
      </c>
      <c r="AC96" s="100">
        <f t="shared" ref="AC96:AC102" si="267">AC95</f>
        <v>0</v>
      </c>
      <c r="AD96" s="107" t="str">
        <f>IF($A95&lt;&gt;"",AD95,"")</f>
        <v/>
      </c>
      <c r="AE96" s="60" t="str">
        <f>IF($A95&lt;&gt;"",AE95,"")</f>
        <v/>
      </c>
      <c r="AF96" s="109" t="str">
        <f t="shared" si="187"/>
        <v/>
      </c>
      <c r="AG96" s="93">
        <f t="shared" si="175"/>
        <v>0</v>
      </c>
      <c r="AH96" s="82">
        <f t="shared" si="176"/>
        <v>0</v>
      </c>
      <c r="AI96" s="89" t="str">
        <f t="shared" si="177"/>
        <v/>
      </c>
      <c r="AJ96" s="100">
        <f t="shared" si="216"/>
        <v>0</v>
      </c>
      <c r="AK96" s="100">
        <f t="shared" si="217"/>
        <v>0</v>
      </c>
      <c r="AL96" s="100">
        <f t="shared" si="218"/>
        <v>0</v>
      </c>
      <c r="AM96" s="100" t="str">
        <f t="shared" si="219"/>
        <v/>
      </c>
      <c r="AN96" s="100" t="str">
        <f t="shared" si="220"/>
        <v/>
      </c>
      <c r="AO96" s="107" t="str">
        <f>IF($A95&lt;&gt;"",AO95,"")</f>
        <v/>
      </c>
      <c r="AP96" s="60" t="str">
        <f>IF($A95&lt;&gt;"",AP95,"")</f>
        <v/>
      </c>
      <c r="AQ96" s="109" t="str">
        <f t="shared" si="189"/>
        <v/>
      </c>
      <c r="AR96" s="93">
        <f t="shared" si="221"/>
        <v>0</v>
      </c>
      <c r="AS96" s="82">
        <f t="shared" si="190"/>
        <v>0</v>
      </c>
      <c r="AT96" s="89" t="str">
        <f t="shared" si="180"/>
        <v/>
      </c>
      <c r="AU96" s="100">
        <f t="shared" si="222"/>
        <v>0</v>
      </c>
      <c r="AV96" s="100">
        <f t="shared" si="223"/>
        <v>0</v>
      </c>
      <c r="AW96" s="100">
        <f t="shared" si="224"/>
        <v>0</v>
      </c>
      <c r="AX96" s="100" t="str">
        <f t="shared" si="225"/>
        <v/>
      </c>
      <c r="AY96" s="100" t="str">
        <f t="shared" si="226"/>
        <v/>
      </c>
      <c r="AZ96" s="107" t="str">
        <f>IF($A95&lt;&gt;"",AZ95,"")</f>
        <v/>
      </c>
      <c r="BA96" s="60" t="str">
        <f>IF($A95&lt;&gt;"",BA95,"")</f>
        <v/>
      </c>
      <c r="BB96" s="109" t="str">
        <f t="shared" si="192"/>
        <v/>
      </c>
      <c r="BC96" s="93">
        <f t="shared" si="227"/>
        <v>0</v>
      </c>
      <c r="BD96" s="82">
        <f t="shared" si="193"/>
        <v>0</v>
      </c>
      <c r="BE96" s="13">
        <f t="shared" si="183"/>
        <v>0</v>
      </c>
      <c r="BF96" s="11">
        <f t="shared" si="184"/>
        <v>0</v>
      </c>
      <c r="BG96" s="77">
        <f t="shared" si="185"/>
        <v>0</v>
      </c>
      <c r="BH96" s="77">
        <f t="shared" si="186"/>
        <v>0</v>
      </c>
      <c r="BI96" s="77">
        <f t="shared" si="194"/>
        <v>0</v>
      </c>
      <c r="BJ96" s="30" t="str">
        <f t="shared" si="195"/>
        <v/>
      </c>
      <c r="BK96" s="30" t="str">
        <f t="shared" si="196"/>
        <v/>
      </c>
      <c r="BL96" s="30" t="str">
        <f t="shared" si="197"/>
        <v/>
      </c>
      <c r="BM96" s="30" t="str">
        <f t="shared" si="198"/>
        <v/>
      </c>
      <c r="BN96" s="30" t="str">
        <f t="shared" si="199"/>
        <v/>
      </c>
      <c r="BO96" s="30" t="str">
        <f t="shared" si="200"/>
        <v/>
      </c>
      <c r="BR96"/>
      <c r="BS96"/>
      <c r="BT96"/>
      <c r="BU96"/>
      <c r="BV96"/>
      <c r="BW96" s="45"/>
      <c r="BX96" s="7"/>
      <c r="BY96"/>
      <c r="BZ96"/>
      <c r="CA96"/>
      <c r="CB96"/>
      <c r="CC96"/>
      <c r="CD96"/>
      <c r="CE96"/>
      <c r="CF96"/>
      <c r="CG96"/>
      <c r="CH96"/>
      <c r="CI96"/>
      <c r="CJ96"/>
      <c r="CK96" s="7"/>
      <c r="CL96"/>
      <c r="CM96"/>
      <c r="CN96"/>
      <c r="CO96"/>
      <c r="CP96"/>
      <c r="CQ96"/>
      <c r="CR96" s="10">
        <f t="shared" ca="1" si="168"/>
        <v>36</v>
      </c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</row>
    <row r="97" spans="1:116" x14ac:dyDescent="0.2">
      <c r="A97" s="114"/>
      <c r="B97" s="93" t="str">
        <f t="shared" si="165"/>
        <v/>
      </c>
      <c r="C97" s="7" t="str">
        <f t="shared" si="169"/>
        <v/>
      </c>
      <c r="D97" s="92">
        <f t="shared" si="170"/>
        <v>0</v>
      </c>
      <c r="E97" s="7" t="str">
        <f t="shared" si="171"/>
        <v/>
      </c>
      <c r="F97" s="89"/>
      <c r="G97" s="100"/>
      <c r="H97" s="100"/>
      <c r="I97" s="100"/>
      <c r="J97" s="100"/>
      <c r="K97" s="100"/>
      <c r="L97" s="100"/>
      <c r="M97" s="100"/>
      <c r="N97" s="100"/>
      <c r="O97" s="89"/>
      <c r="P97" s="100"/>
      <c r="Q97" s="100"/>
      <c r="R97" s="100"/>
      <c r="S97" s="100"/>
      <c r="T97" s="100"/>
      <c r="U97" s="100"/>
      <c r="V97" s="100"/>
      <c r="W97" s="100"/>
      <c r="X97" s="89" t="str">
        <f t="shared" si="172"/>
        <v/>
      </c>
      <c r="Y97" s="100">
        <f t="shared" si="211"/>
        <v>0</v>
      </c>
      <c r="Z97" s="100">
        <f t="shared" si="212"/>
        <v>0</v>
      </c>
      <c r="AA97" s="100">
        <f t="shared" si="213"/>
        <v>0</v>
      </c>
      <c r="AB97" s="100">
        <f t="shared" si="266"/>
        <v>0</v>
      </c>
      <c r="AC97" s="100">
        <f t="shared" si="267"/>
        <v>0</v>
      </c>
      <c r="AD97" s="107" t="str">
        <f t="shared" ref="AD97:AD103" si="268">IF($A96&lt;&gt;"",AD96,"")</f>
        <v/>
      </c>
      <c r="AE97" s="60" t="str">
        <f t="shared" ref="AE97:AE103" si="269">IF($A96&lt;&gt;"",AE96,"")</f>
        <v/>
      </c>
      <c r="AF97" s="109" t="str">
        <f t="shared" si="187"/>
        <v/>
      </c>
      <c r="AG97" s="93">
        <f t="shared" si="175"/>
        <v>0</v>
      </c>
      <c r="AH97" s="82">
        <f t="shared" si="176"/>
        <v>0</v>
      </c>
      <c r="AI97" s="89" t="str">
        <f t="shared" si="177"/>
        <v/>
      </c>
      <c r="AJ97" s="100">
        <f t="shared" si="216"/>
        <v>0</v>
      </c>
      <c r="AK97" s="100">
        <f t="shared" si="217"/>
        <v>0</v>
      </c>
      <c r="AL97" s="100">
        <f t="shared" si="218"/>
        <v>0</v>
      </c>
      <c r="AM97" s="100" t="str">
        <f t="shared" si="219"/>
        <v/>
      </c>
      <c r="AN97" s="100" t="str">
        <f t="shared" si="220"/>
        <v/>
      </c>
      <c r="AO97" s="107" t="str">
        <f t="shared" ref="AO97:AO103" si="270">IF($A96&lt;&gt;"",AO96,"")</f>
        <v/>
      </c>
      <c r="AP97" s="60" t="str">
        <f t="shared" ref="AP97" si="271">IF($A96&lt;&gt;"",AP96,"")</f>
        <v/>
      </c>
      <c r="AQ97" s="109" t="str">
        <f t="shared" si="189"/>
        <v/>
      </c>
      <c r="AR97" s="93">
        <f t="shared" si="221"/>
        <v>0</v>
      </c>
      <c r="AS97" s="82">
        <f t="shared" si="190"/>
        <v>0</v>
      </c>
      <c r="AT97" s="89" t="str">
        <f t="shared" si="180"/>
        <v/>
      </c>
      <c r="AU97" s="100">
        <f t="shared" si="222"/>
        <v>0</v>
      </c>
      <c r="AV97" s="100">
        <f t="shared" si="223"/>
        <v>0</v>
      </c>
      <c r="AW97" s="100">
        <f t="shared" si="224"/>
        <v>0</v>
      </c>
      <c r="AX97" s="100" t="str">
        <f t="shared" si="225"/>
        <v/>
      </c>
      <c r="AY97" s="100" t="str">
        <f t="shared" si="226"/>
        <v/>
      </c>
      <c r="AZ97" s="107" t="str">
        <f t="shared" ref="AZ97:AZ103" si="272">IF($A96&lt;&gt;"",AZ96,"")</f>
        <v/>
      </c>
      <c r="BA97" s="60" t="str">
        <f t="shared" ref="BA97" si="273">IF($A96&lt;&gt;"",BA96,"")</f>
        <v/>
      </c>
      <c r="BB97" s="109" t="str">
        <f t="shared" si="192"/>
        <v/>
      </c>
      <c r="BC97" s="93">
        <f t="shared" si="227"/>
        <v>0</v>
      </c>
      <c r="BD97" s="82">
        <f t="shared" si="193"/>
        <v>0</v>
      </c>
      <c r="BE97" s="13">
        <f t="shared" si="183"/>
        <v>0</v>
      </c>
      <c r="BF97" s="11">
        <f t="shared" si="184"/>
        <v>0</v>
      </c>
      <c r="BG97" s="77">
        <f t="shared" si="185"/>
        <v>0</v>
      </c>
      <c r="BH97" s="77">
        <f t="shared" si="186"/>
        <v>0</v>
      </c>
      <c r="BI97" s="77">
        <f t="shared" si="194"/>
        <v>0</v>
      </c>
      <c r="BJ97" s="30" t="str">
        <f t="shared" si="195"/>
        <v/>
      </c>
      <c r="BK97" s="30" t="str">
        <f t="shared" si="196"/>
        <v/>
      </c>
      <c r="BL97" s="30" t="str">
        <f t="shared" si="197"/>
        <v/>
      </c>
      <c r="BM97" s="30" t="str">
        <f t="shared" si="198"/>
        <v/>
      </c>
      <c r="BN97" s="30" t="str">
        <f t="shared" si="199"/>
        <v/>
      </c>
      <c r="BO97" s="30" t="str">
        <f t="shared" si="200"/>
        <v/>
      </c>
      <c r="BR97"/>
      <c r="BS97"/>
      <c r="BT97"/>
      <c r="BU97"/>
      <c r="BV97"/>
      <c r="BW97" s="45"/>
      <c r="BX97" s="7"/>
      <c r="BY97"/>
      <c r="BZ97"/>
      <c r="CA97"/>
      <c r="CB97"/>
      <c r="CC97"/>
      <c r="CD97"/>
      <c r="CE97"/>
      <c r="CF97"/>
      <c r="CG97"/>
      <c r="CH97"/>
      <c r="CI97"/>
      <c r="CJ97"/>
      <c r="CK97" s="7"/>
      <c r="CL97"/>
      <c r="CM97"/>
      <c r="CN97"/>
      <c r="CO97"/>
      <c r="CP97"/>
      <c r="CQ97"/>
      <c r="CR97" s="10">
        <f t="shared" ca="1" si="168"/>
        <v>15</v>
      </c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</row>
    <row r="98" spans="1:116" x14ac:dyDescent="0.2">
      <c r="A98" s="114"/>
      <c r="B98" s="93" t="str">
        <f t="shared" si="165"/>
        <v/>
      </c>
      <c r="C98" s="7" t="str">
        <f t="shared" si="169"/>
        <v/>
      </c>
      <c r="D98" s="92">
        <f t="shared" si="170"/>
        <v>0</v>
      </c>
      <c r="E98" s="7" t="str">
        <f t="shared" si="171"/>
        <v/>
      </c>
      <c r="F98" s="89"/>
      <c r="G98" s="100"/>
      <c r="H98" s="100"/>
      <c r="I98" s="100"/>
      <c r="J98" s="100"/>
      <c r="K98" s="100"/>
      <c r="L98" s="100"/>
      <c r="M98" s="100"/>
      <c r="N98" s="100"/>
      <c r="O98" s="89"/>
      <c r="P98" s="100"/>
      <c r="Q98" s="100"/>
      <c r="R98" s="100"/>
      <c r="S98" s="100"/>
      <c r="T98" s="100"/>
      <c r="U98" s="100"/>
      <c r="V98" s="100"/>
      <c r="W98" s="100"/>
      <c r="X98" s="89" t="str">
        <f t="shared" si="172"/>
        <v/>
      </c>
      <c r="Y98" s="100">
        <f t="shared" si="211"/>
        <v>0</v>
      </c>
      <c r="Z98" s="100">
        <f t="shared" si="212"/>
        <v>0</v>
      </c>
      <c r="AA98" s="100">
        <f t="shared" si="213"/>
        <v>0</v>
      </c>
      <c r="AB98" s="100">
        <f t="shared" si="266"/>
        <v>0</v>
      </c>
      <c r="AC98" s="100">
        <f t="shared" si="267"/>
        <v>0</v>
      </c>
      <c r="AD98" s="107" t="str">
        <f t="shared" si="268"/>
        <v/>
      </c>
      <c r="AE98" s="60" t="str">
        <f t="shared" si="269"/>
        <v/>
      </c>
      <c r="AF98" s="109" t="str">
        <f t="shared" si="187"/>
        <v/>
      </c>
      <c r="AG98" s="93">
        <f t="shared" si="175"/>
        <v>0</v>
      </c>
      <c r="AH98" s="82">
        <f t="shared" si="176"/>
        <v>0</v>
      </c>
      <c r="AI98" s="89" t="str">
        <f t="shared" si="177"/>
        <v/>
      </c>
      <c r="AJ98" s="100">
        <f t="shared" si="216"/>
        <v>0</v>
      </c>
      <c r="AK98" s="100">
        <f t="shared" si="217"/>
        <v>0</v>
      </c>
      <c r="AL98" s="100">
        <f t="shared" si="218"/>
        <v>0</v>
      </c>
      <c r="AM98" s="100" t="str">
        <f t="shared" si="219"/>
        <v/>
      </c>
      <c r="AN98" s="100" t="str">
        <f t="shared" si="220"/>
        <v/>
      </c>
      <c r="AO98" s="107" t="str">
        <f t="shared" si="270"/>
        <v/>
      </c>
      <c r="AP98" s="60" t="str">
        <f t="shared" ref="AP98" si="274">IF($A97&lt;&gt;"",AP97,"")</f>
        <v/>
      </c>
      <c r="AQ98" s="109" t="str">
        <f t="shared" si="189"/>
        <v/>
      </c>
      <c r="AR98" s="93">
        <f t="shared" si="221"/>
        <v>0</v>
      </c>
      <c r="AS98" s="82">
        <f t="shared" si="190"/>
        <v>0</v>
      </c>
      <c r="AT98" s="89" t="str">
        <f t="shared" si="180"/>
        <v/>
      </c>
      <c r="AU98" s="100">
        <f t="shared" si="222"/>
        <v>0</v>
      </c>
      <c r="AV98" s="100">
        <f t="shared" si="223"/>
        <v>0</v>
      </c>
      <c r="AW98" s="100">
        <f t="shared" si="224"/>
        <v>0</v>
      </c>
      <c r="AX98" s="100" t="str">
        <f t="shared" si="225"/>
        <v/>
      </c>
      <c r="AY98" s="100" t="str">
        <f t="shared" si="226"/>
        <v/>
      </c>
      <c r="AZ98" s="107" t="str">
        <f t="shared" si="272"/>
        <v/>
      </c>
      <c r="BA98" s="60" t="str">
        <f t="shared" ref="BA98" si="275">IF($A97&lt;&gt;"",BA97,"")</f>
        <v/>
      </c>
      <c r="BB98" s="109" t="str">
        <f t="shared" si="192"/>
        <v/>
      </c>
      <c r="BC98" s="93">
        <f t="shared" si="227"/>
        <v>0</v>
      </c>
      <c r="BD98" s="82">
        <f t="shared" si="193"/>
        <v>0</v>
      </c>
      <c r="BE98" s="13">
        <f t="shared" si="183"/>
        <v>0</v>
      </c>
      <c r="BF98" s="11">
        <f t="shared" si="184"/>
        <v>0</v>
      </c>
      <c r="BG98" s="77">
        <f t="shared" si="185"/>
        <v>0</v>
      </c>
      <c r="BH98" s="77">
        <f t="shared" si="186"/>
        <v>0</v>
      </c>
      <c r="BI98" s="77">
        <f t="shared" si="194"/>
        <v>0</v>
      </c>
      <c r="BJ98" s="30" t="str">
        <f t="shared" si="195"/>
        <v/>
      </c>
      <c r="BK98" s="30" t="str">
        <f t="shared" si="196"/>
        <v/>
      </c>
      <c r="BL98" s="30" t="str">
        <f t="shared" si="197"/>
        <v/>
      </c>
      <c r="BM98" s="30" t="str">
        <f t="shared" si="198"/>
        <v/>
      </c>
      <c r="BN98" s="30" t="str">
        <f t="shared" si="199"/>
        <v/>
      </c>
      <c r="BO98" s="30" t="str">
        <f t="shared" si="200"/>
        <v/>
      </c>
      <c r="BR98"/>
      <c r="BS98"/>
      <c r="BT98"/>
      <c r="BU98"/>
      <c r="BV98"/>
      <c r="BW98" s="45"/>
      <c r="BX98" s="7"/>
      <c r="BY98"/>
      <c r="BZ98"/>
      <c r="CA98"/>
      <c r="CB98"/>
      <c r="CC98"/>
      <c r="CD98"/>
      <c r="CE98"/>
      <c r="CF98"/>
      <c r="CG98"/>
      <c r="CH98"/>
      <c r="CI98"/>
      <c r="CJ98"/>
      <c r="CK98" s="7"/>
      <c r="CL98"/>
      <c r="CM98"/>
      <c r="CN98"/>
      <c r="CO98"/>
      <c r="CP98"/>
      <c r="CQ98"/>
      <c r="CR98" s="10">
        <f t="shared" ca="1" si="168"/>
        <v>1</v>
      </c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</row>
    <row r="99" spans="1:116" x14ac:dyDescent="0.2">
      <c r="A99" s="114"/>
      <c r="B99" s="93" t="str">
        <f t="shared" si="165"/>
        <v/>
      </c>
      <c r="C99" s="7" t="str">
        <f t="shared" si="169"/>
        <v/>
      </c>
      <c r="D99" s="92">
        <f t="shared" si="170"/>
        <v>0</v>
      </c>
      <c r="E99" s="7" t="str">
        <f t="shared" si="171"/>
        <v/>
      </c>
      <c r="F99" s="89"/>
      <c r="G99" s="100"/>
      <c r="H99" s="100"/>
      <c r="I99" s="100"/>
      <c r="J99" s="100"/>
      <c r="K99" s="100"/>
      <c r="L99" s="100"/>
      <c r="M99" s="100"/>
      <c r="N99" s="100"/>
      <c r="O99" s="89"/>
      <c r="P99" s="100"/>
      <c r="Q99" s="100"/>
      <c r="R99" s="100"/>
      <c r="S99" s="100"/>
      <c r="T99" s="100"/>
      <c r="U99" s="100"/>
      <c r="V99" s="100"/>
      <c r="W99" s="100"/>
      <c r="X99" s="89" t="str">
        <f t="shared" si="172"/>
        <v/>
      </c>
      <c r="Y99" s="100">
        <f t="shared" si="211"/>
        <v>0</v>
      </c>
      <c r="Z99" s="100">
        <f t="shared" si="212"/>
        <v>0</v>
      </c>
      <c r="AA99" s="100">
        <f t="shared" si="213"/>
        <v>0</v>
      </c>
      <c r="AB99" s="100">
        <f t="shared" si="266"/>
        <v>0</v>
      </c>
      <c r="AC99" s="100">
        <f t="shared" si="267"/>
        <v>0</v>
      </c>
      <c r="AD99" s="107" t="str">
        <f t="shared" si="268"/>
        <v/>
      </c>
      <c r="AE99" s="60" t="str">
        <f t="shared" si="269"/>
        <v/>
      </c>
      <c r="AF99" s="109" t="str">
        <f t="shared" si="187"/>
        <v/>
      </c>
      <c r="AG99" s="93">
        <f t="shared" si="175"/>
        <v>0</v>
      </c>
      <c r="AH99" s="82">
        <f t="shared" si="176"/>
        <v>0</v>
      </c>
      <c r="AI99" s="89" t="str">
        <f t="shared" si="177"/>
        <v/>
      </c>
      <c r="AJ99" s="100">
        <f t="shared" si="216"/>
        <v>0</v>
      </c>
      <c r="AK99" s="100">
        <f t="shared" si="217"/>
        <v>0</v>
      </c>
      <c r="AL99" s="100">
        <f t="shared" si="218"/>
        <v>0</v>
      </c>
      <c r="AM99" s="100" t="str">
        <f t="shared" si="219"/>
        <v/>
      </c>
      <c r="AN99" s="100" t="str">
        <f t="shared" si="220"/>
        <v/>
      </c>
      <c r="AO99" s="107" t="str">
        <f t="shared" si="270"/>
        <v/>
      </c>
      <c r="AP99" s="60" t="str">
        <f t="shared" ref="AP99" si="276">IF($A98&lt;&gt;"",AP98,"")</f>
        <v/>
      </c>
      <c r="AQ99" s="109" t="str">
        <f t="shared" si="189"/>
        <v/>
      </c>
      <c r="AR99" s="93">
        <f t="shared" si="221"/>
        <v>0</v>
      </c>
      <c r="AS99" s="82">
        <f t="shared" si="190"/>
        <v>0</v>
      </c>
      <c r="AT99" s="89" t="str">
        <f t="shared" si="180"/>
        <v/>
      </c>
      <c r="AU99" s="100">
        <f t="shared" si="222"/>
        <v>0</v>
      </c>
      <c r="AV99" s="100">
        <f t="shared" si="223"/>
        <v>0</v>
      </c>
      <c r="AW99" s="100">
        <f t="shared" si="224"/>
        <v>0</v>
      </c>
      <c r="AX99" s="100" t="str">
        <f t="shared" si="225"/>
        <v/>
      </c>
      <c r="AY99" s="100" t="str">
        <f t="shared" si="226"/>
        <v/>
      </c>
      <c r="AZ99" s="107" t="str">
        <f t="shared" si="272"/>
        <v/>
      </c>
      <c r="BA99" s="60" t="str">
        <f t="shared" ref="BA99" si="277">IF($A98&lt;&gt;"",BA98,"")</f>
        <v/>
      </c>
      <c r="BB99" s="109" t="str">
        <f t="shared" si="192"/>
        <v/>
      </c>
      <c r="BC99" s="93">
        <f t="shared" si="227"/>
        <v>0</v>
      </c>
      <c r="BD99" s="82">
        <f t="shared" si="193"/>
        <v>0</v>
      </c>
      <c r="BE99" s="13">
        <f t="shared" si="183"/>
        <v>0</v>
      </c>
      <c r="BF99" s="11">
        <f t="shared" si="184"/>
        <v>0</v>
      </c>
      <c r="BG99" s="77">
        <f t="shared" si="185"/>
        <v>0</v>
      </c>
      <c r="BH99" s="77">
        <f t="shared" si="186"/>
        <v>0</v>
      </c>
      <c r="BI99" s="77">
        <f t="shared" si="194"/>
        <v>0</v>
      </c>
      <c r="BJ99" s="30" t="str">
        <f t="shared" si="195"/>
        <v/>
      </c>
      <c r="BK99" s="30" t="str">
        <f t="shared" si="196"/>
        <v/>
      </c>
      <c r="BL99" s="30" t="str">
        <f t="shared" si="197"/>
        <v/>
      </c>
      <c r="BM99" s="30" t="str">
        <f t="shared" si="198"/>
        <v/>
      </c>
      <c r="BN99" s="30" t="str">
        <f t="shared" si="199"/>
        <v/>
      </c>
      <c r="BO99" s="30" t="str">
        <f t="shared" si="200"/>
        <v/>
      </c>
      <c r="BR99"/>
      <c r="BS99"/>
      <c r="BT99"/>
      <c r="BU99"/>
      <c r="BV99"/>
      <c r="BW99" s="45"/>
      <c r="BX99" s="7"/>
      <c r="BY99"/>
      <c r="BZ99"/>
      <c r="CA99"/>
      <c r="CB99"/>
      <c r="CC99"/>
      <c r="CD99"/>
      <c r="CE99"/>
      <c r="CF99"/>
      <c r="CG99"/>
      <c r="CH99"/>
      <c r="CI99"/>
      <c r="CJ99"/>
      <c r="CK99" s="7"/>
      <c r="CL99"/>
      <c r="CM99"/>
      <c r="CN99"/>
      <c r="CO99"/>
      <c r="CP99"/>
      <c r="CQ99"/>
      <c r="CR99" s="10">
        <f t="shared" ca="1" si="168"/>
        <v>8</v>
      </c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</row>
    <row r="100" spans="1:116" x14ac:dyDescent="0.2">
      <c r="A100" s="114"/>
      <c r="B100" s="93" t="str">
        <f t="shared" si="165"/>
        <v/>
      </c>
      <c r="C100" s="7" t="str">
        <f t="shared" si="169"/>
        <v/>
      </c>
      <c r="D100" s="92">
        <f t="shared" si="170"/>
        <v>0</v>
      </c>
      <c r="E100" s="7" t="str">
        <f t="shared" si="171"/>
        <v/>
      </c>
      <c r="F100" s="89"/>
      <c r="G100" s="100"/>
      <c r="H100" s="100"/>
      <c r="I100" s="100"/>
      <c r="J100" s="100"/>
      <c r="K100" s="100"/>
      <c r="L100" s="100"/>
      <c r="M100" s="100"/>
      <c r="N100" s="100"/>
      <c r="O100" s="89"/>
      <c r="P100" s="100"/>
      <c r="Q100" s="100"/>
      <c r="R100" s="100"/>
      <c r="S100" s="100"/>
      <c r="T100" s="100"/>
      <c r="U100" s="100"/>
      <c r="V100" s="100"/>
      <c r="W100" s="100"/>
      <c r="X100" s="89" t="str">
        <f t="shared" si="172"/>
        <v/>
      </c>
      <c r="Y100" s="100">
        <f t="shared" si="211"/>
        <v>0</v>
      </c>
      <c r="Z100" s="100">
        <f t="shared" si="212"/>
        <v>0</v>
      </c>
      <c r="AA100" s="100">
        <f t="shared" si="213"/>
        <v>0</v>
      </c>
      <c r="AB100" s="100">
        <f t="shared" si="266"/>
        <v>0</v>
      </c>
      <c r="AC100" s="100">
        <f t="shared" si="267"/>
        <v>0</v>
      </c>
      <c r="AD100" s="107" t="str">
        <f t="shared" si="268"/>
        <v/>
      </c>
      <c r="AE100" s="60" t="str">
        <f t="shared" si="269"/>
        <v/>
      </c>
      <c r="AF100" s="109" t="str">
        <f t="shared" si="187"/>
        <v/>
      </c>
      <c r="AG100" s="93">
        <f t="shared" si="175"/>
        <v>0</v>
      </c>
      <c r="AH100" s="82">
        <f t="shared" si="176"/>
        <v>0</v>
      </c>
      <c r="AI100" s="89" t="str">
        <f t="shared" si="177"/>
        <v/>
      </c>
      <c r="AJ100" s="100">
        <f t="shared" si="216"/>
        <v>0</v>
      </c>
      <c r="AK100" s="100">
        <f t="shared" si="217"/>
        <v>0</v>
      </c>
      <c r="AL100" s="100">
        <f t="shared" si="218"/>
        <v>0</v>
      </c>
      <c r="AM100" s="100" t="str">
        <f t="shared" si="219"/>
        <v/>
      </c>
      <c r="AN100" s="100" t="str">
        <f t="shared" si="220"/>
        <v/>
      </c>
      <c r="AO100" s="107" t="str">
        <f t="shared" si="270"/>
        <v/>
      </c>
      <c r="AP100" s="60" t="str">
        <f t="shared" ref="AP100" si="278">IF($A99&lt;&gt;"",AP99,"")</f>
        <v/>
      </c>
      <c r="AQ100" s="109" t="str">
        <f t="shared" si="189"/>
        <v/>
      </c>
      <c r="AR100" s="93">
        <f t="shared" si="221"/>
        <v>0</v>
      </c>
      <c r="AS100" s="82">
        <f t="shared" si="190"/>
        <v>0</v>
      </c>
      <c r="AT100" s="89" t="str">
        <f t="shared" si="180"/>
        <v/>
      </c>
      <c r="AU100" s="100">
        <f t="shared" si="222"/>
        <v>0</v>
      </c>
      <c r="AV100" s="100">
        <f t="shared" si="223"/>
        <v>0</v>
      </c>
      <c r="AW100" s="100">
        <f t="shared" si="224"/>
        <v>0</v>
      </c>
      <c r="AX100" s="100" t="str">
        <f t="shared" si="225"/>
        <v/>
      </c>
      <c r="AY100" s="100" t="str">
        <f t="shared" si="226"/>
        <v/>
      </c>
      <c r="AZ100" s="107" t="str">
        <f t="shared" si="272"/>
        <v/>
      </c>
      <c r="BA100" s="60" t="str">
        <f t="shared" ref="BA100" si="279">IF($A99&lt;&gt;"",BA99,"")</f>
        <v/>
      </c>
      <c r="BB100" s="109" t="str">
        <f t="shared" si="192"/>
        <v/>
      </c>
      <c r="BC100" s="93">
        <f t="shared" si="227"/>
        <v>0</v>
      </c>
      <c r="BD100" s="82">
        <f t="shared" si="193"/>
        <v>0</v>
      </c>
      <c r="BE100" s="13">
        <f t="shared" si="183"/>
        <v>0</v>
      </c>
      <c r="BF100" s="11">
        <f t="shared" si="184"/>
        <v>0</v>
      </c>
      <c r="BG100" s="77">
        <f t="shared" si="185"/>
        <v>0</v>
      </c>
      <c r="BH100" s="77">
        <f t="shared" si="186"/>
        <v>0</v>
      </c>
      <c r="BI100" s="77">
        <f t="shared" si="194"/>
        <v>0</v>
      </c>
      <c r="BJ100" s="30" t="str">
        <f t="shared" si="195"/>
        <v/>
      </c>
      <c r="BK100" s="30" t="str">
        <f t="shared" si="196"/>
        <v/>
      </c>
      <c r="BL100" s="30" t="str">
        <f t="shared" si="197"/>
        <v/>
      </c>
      <c r="BM100" s="30" t="str">
        <f t="shared" si="198"/>
        <v/>
      </c>
      <c r="BN100" s="30" t="str">
        <f t="shared" si="199"/>
        <v/>
      </c>
      <c r="BO100" s="30" t="str">
        <f t="shared" si="200"/>
        <v/>
      </c>
      <c r="BR100"/>
      <c r="BS100"/>
      <c r="BT100"/>
      <c r="BU100"/>
      <c r="BV100"/>
      <c r="BW100" s="45"/>
      <c r="BX100" s="7"/>
      <c r="BY100"/>
      <c r="BZ100"/>
      <c r="CA100"/>
      <c r="CB100"/>
      <c r="CC100"/>
      <c r="CD100"/>
      <c r="CE100"/>
      <c r="CF100"/>
      <c r="CG100"/>
      <c r="CH100"/>
      <c r="CI100"/>
      <c r="CJ100"/>
      <c r="CK100" s="7"/>
      <c r="CL100"/>
      <c r="CM100"/>
      <c r="CN100"/>
      <c r="CO100"/>
      <c r="CP100"/>
      <c r="CQ100"/>
      <c r="CR100" s="10">
        <f t="shared" ca="1" si="168"/>
        <v>33</v>
      </c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</row>
    <row r="101" spans="1:116" x14ac:dyDescent="0.2">
      <c r="A101" s="114"/>
      <c r="B101" s="93" t="str">
        <f t="shared" si="165"/>
        <v/>
      </c>
      <c r="C101" s="7" t="str">
        <f t="shared" si="169"/>
        <v/>
      </c>
      <c r="D101" s="92">
        <f t="shared" si="170"/>
        <v>0</v>
      </c>
      <c r="E101" s="7" t="str">
        <f t="shared" si="171"/>
        <v/>
      </c>
      <c r="F101" s="89"/>
      <c r="G101" s="100"/>
      <c r="H101" s="100"/>
      <c r="I101" s="100"/>
      <c r="J101" s="100"/>
      <c r="K101" s="100"/>
      <c r="L101" s="100"/>
      <c r="M101" s="100"/>
      <c r="N101" s="100"/>
      <c r="O101" s="89"/>
      <c r="P101" s="100"/>
      <c r="Q101" s="100"/>
      <c r="R101" s="100"/>
      <c r="S101" s="100"/>
      <c r="T101" s="100"/>
      <c r="U101" s="100"/>
      <c r="V101" s="100"/>
      <c r="W101" s="100"/>
      <c r="X101" s="89" t="str">
        <f t="shared" si="172"/>
        <v/>
      </c>
      <c r="Y101" s="100">
        <f t="shared" si="211"/>
        <v>0</v>
      </c>
      <c r="Z101" s="100">
        <f t="shared" si="212"/>
        <v>0</v>
      </c>
      <c r="AA101" s="100">
        <f t="shared" si="213"/>
        <v>0</v>
      </c>
      <c r="AB101" s="100">
        <f t="shared" si="266"/>
        <v>0</v>
      </c>
      <c r="AC101" s="100">
        <f t="shared" si="267"/>
        <v>0</v>
      </c>
      <c r="AD101" s="107" t="str">
        <f t="shared" si="268"/>
        <v/>
      </c>
      <c r="AE101" s="60" t="str">
        <f t="shared" si="269"/>
        <v/>
      </c>
      <c r="AF101" s="109" t="str">
        <f t="shared" si="187"/>
        <v/>
      </c>
      <c r="AG101" s="93">
        <f t="shared" si="175"/>
        <v>0</v>
      </c>
      <c r="AH101" s="82">
        <f t="shared" si="176"/>
        <v>0</v>
      </c>
      <c r="AI101" s="89" t="str">
        <f t="shared" si="177"/>
        <v/>
      </c>
      <c r="AJ101" s="100">
        <f t="shared" si="216"/>
        <v>0</v>
      </c>
      <c r="AK101" s="100">
        <f t="shared" si="217"/>
        <v>0</v>
      </c>
      <c r="AL101" s="100">
        <f t="shared" si="218"/>
        <v>0</v>
      </c>
      <c r="AM101" s="100" t="str">
        <f t="shared" si="219"/>
        <v/>
      </c>
      <c r="AN101" s="100" t="str">
        <f t="shared" si="220"/>
        <v/>
      </c>
      <c r="AO101" s="107" t="str">
        <f t="shared" si="270"/>
        <v/>
      </c>
      <c r="AP101" s="60" t="str">
        <f t="shared" ref="AP101" si="280">IF($A100&lt;&gt;"",AP100,"")</f>
        <v/>
      </c>
      <c r="AQ101" s="109" t="str">
        <f t="shared" si="189"/>
        <v/>
      </c>
      <c r="AR101" s="93">
        <f t="shared" si="221"/>
        <v>0</v>
      </c>
      <c r="AS101" s="82">
        <f t="shared" si="190"/>
        <v>0</v>
      </c>
      <c r="AT101" s="89" t="str">
        <f t="shared" si="180"/>
        <v/>
      </c>
      <c r="AU101" s="100">
        <f t="shared" si="222"/>
        <v>0</v>
      </c>
      <c r="AV101" s="100">
        <f t="shared" si="223"/>
        <v>0</v>
      </c>
      <c r="AW101" s="100">
        <f t="shared" si="224"/>
        <v>0</v>
      </c>
      <c r="AX101" s="100" t="str">
        <f t="shared" si="225"/>
        <v/>
      </c>
      <c r="AY101" s="100" t="str">
        <f t="shared" si="226"/>
        <v/>
      </c>
      <c r="AZ101" s="107" t="str">
        <f t="shared" si="272"/>
        <v/>
      </c>
      <c r="BA101" s="60" t="str">
        <f t="shared" ref="BA101" si="281">IF($A100&lt;&gt;"",BA100,"")</f>
        <v/>
      </c>
      <c r="BB101" s="109" t="str">
        <f t="shared" si="192"/>
        <v/>
      </c>
      <c r="BC101" s="93">
        <f t="shared" si="227"/>
        <v>0</v>
      </c>
      <c r="BD101" s="82">
        <f t="shared" si="193"/>
        <v>0</v>
      </c>
      <c r="BE101" s="13">
        <f t="shared" si="183"/>
        <v>0</v>
      </c>
      <c r="BF101" s="11">
        <f t="shared" si="184"/>
        <v>0</v>
      </c>
      <c r="BG101" s="77">
        <f t="shared" si="185"/>
        <v>0</v>
      </c>
      <c r="BH101" s="77">
        <f t="shared" si="186"/>
        <v>0</v>
      </c>
      <c r="BI101" s="77">
        <f t="shared" si="194"/>
        <v>0</v>
      </c>
      <c r="BJ101" s="30" t="str">
        <f t="shared" si="195"/>
        <v/>
      </c>
      <c r="BK101" s="30" t="str">
        <f t="shared" si="196"/>
        <v/>
      </c>
      <c r="BL101" s="30" t="str">
        <f t="shared" si="197"/>
        <v/>
      </c>
      <c r="BM101" s="30" t="str">
        <f t="shared" si="198"/>
        <v/>
      </c>
      <c r="BN101" s="30" t="str">
        <f t="shared" si="199"/>
        <v/>
      </c>
      <c r="BO101" s="30" t="str">
        <f t="shared" si="200"/>
        <v/>
      </c>
      <c r="BR101"/>
      <c r="BS101"/>
      <c r="BT101"/>
      <c r="BU101"/>
      <c r="BV101"/>
      <c r="BW101" s="45"/>
      <c r="BX101" s="7"/>
      <c r="BY101"/>
      <c r="BZ101"/>
      <c r="CA101"/>
      <c r="CB101"/>
      <c r="CC101"/>
      <c r="CD101"/>
      <c r="CE101"/>
      <c r="CF101"/>
      <c r="CG101"/>
      <c r="CH101"/>
      <c r="CI101"/>
      <c r="CJ101"/>
      <c r="CK101" s="7"/>
      <c r="CL101"/>
      <c r="CM101"/>
      <c r="CN101"/>
      <c r="CO101"/>
      <c r="CP101"/>
      <c r="CQ101"/>
      <c r="CR101" s="10">
        <f t="shared" ca="1" si="168"/>
        <v>26</v>
      </c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</row>
    <row r="102" spans="1:116" x14ac:dyDescent="0.2">
      <c r="A102" s="114"/>
      <c r="B102" s="93" t="str">
        <f t="shared" si="165"/>
        <v/>
      </c>
      <c r="C102" s="7" t="str">
        <f t="shared" si="169"/>
        <v/>
      </c>
      <c r="D102" s="92">
        <f t="shared" si="170"/>
        <v>0</v>
      </c>
      <c r="E102" s="7" t="str">
        <f t="shared" si="171"/>
        <v/>
      </c>
      <c r="F102" s="89"/>
      <c r="G102" s="100"/>
      <c r="H102" s="100"/>
      <c r="I102" s="100"/>
      <c r="J102" s="100"/>
      <c r="K102" s="100"/>
      <c r="L102" s="100"/>
      <c r="M102" s="100"/>
      <c r="N102" s="100"/>
      <c r="O102" s="89"/>
      <c r="P102" s="100"/>
      <c r="Q102" s="100"/>
      <c r="R102" s="100"/>
      <c r="S102" s="100"/>
      <c r="T102" s="100"/>
      <c r="U102" s="100"/>
      <c r="V102" s="100"/>
      <c r="W102" s="100"/>
      <c r="X102" s="89" t="str">
        <f t="shared" si="172"/>
        <v/>
      </c>
      <c r="Y102" s="100">
        <f t="shared" si="211"/>
        <v>0</v>
      </c>
      <c r="Z102" s="100">
        <f t="shared" si="212"/>
        <v>0</v>
      </c>
      <c r="AA102" s="100">
        <f t="shared" si="213"/>
        <v>0</v>
      </c>
      <c r="AB102" s="100">
        <f t="shared" si="266"/>
        <v>0</v>
      </c>
      <c r="AC102" s="100">
        <f t="shared" si="267"/>
        <v>0</v>
      </c>
      <c r="AD102" s="107" t="str">
        <f t="shared" si="268"/>
        <v/>
      </c>
      <c r="AE102" s="60" t="str">
        <f t="shared" si="269"/>
        <v/>
      </c>
      <c r="AF102" s="109" t="str">
        <f t="shared" si="187"/>
        <v/>
      </c>
      <c r="AG102" s="93">
        <f t="shared" si="175"/>
        <v>0</v>
      </c>
      <c r="AH102" s="82">
        <f t="shared" ref="AH102:AH133" si="282">IF($A102&lt;&gt;"",AG102+AH101,0)</f>
        <v>0</v>
      </c>
      <c r="AI102" s="89" t="str">
        <f t="shared" si="177"/>
        <v/>
      </c>
      <c r="AJ102" s="100">
        <f t="shared" si="216"/>
        <v>0</v>
      </c>
      <c r="AK102" s="100">
        <f t="shared" si="217"/>
        <v>0</v>
      </c>
      <c r="AL102" s="100">
        <f t="shared" si="218"/>
        <v>0</v>
      </c>
      <c r="AM102" s="100" t="str">
        <f t="shared" si="219"/>
        <v/>
      </c>
      <c r="AN102" s="100" t="str">
        <f t="shared" si="220"/>
        <v/>
      </c>
      <c r="AO102" s="107" t="str">
        <f t="shared" si="270"/>
        <v/>
      </c>
      <c r="AP102" s="60" t="str">
        <f t="shared" ref="AP102" si="283">IF($A101&lt;&gt;"",AP101,"")</f>
        <v/>
      </c>
      <c r="AQ102" s="109" t="str">
        <f t="shared" si="189"/>
        <v/>
      </c>
      <c r="AR102" s="93">
        <f t="shared" si="221"/>
        <v>0</v>
      </c>
      <c r="AS102" s="82">
        <f t="shared" si="190"/>
        <v>0</v>
      </c>
      <c r="AT102" s="89" t="str">
        <f t="shared" si="180"/>
        <v/>
      </c>
      <c r="AU102" s="100">
        <f t="shared" si="222"/>
        <v>0</v>
      </c>
      <c r="AV102" s="100">
        <f t="shared" si="223"/>
        <v>0</v>
      </c>
      <c r="AW102" s="100">
        <f t="shared" si="224"/>
        <v>0</v>
      </c>
      <c r="AX102" s="100" t="str">
        <f t="shared" si="225"/>
        <v/>
      </c>
      <c r="AY102" s="100" t="str">
        <f t="shared" si="226"/>
        <v/>
      </c>
      <c r="AZ102" s="107" t="str">
        <f t="shared" si="272"/>
        <v/>
      </c>
      <c r="BA102" s="60" t="str">
        <f t="shared" ref="BA102" si="284">IF($A101&lt;&gt;"",BA101,"")</f>
        <v/>
      </c>
      <c r="BB102" s="109" t="str">
        <f t="shared" si="192"/>
        <v/>
      </c>
      <c r="BC102" s="93">
        <f t="shared" si="227"/>
        <v>0</v>
      </c>
      <c r="BD102" s="82">
        <f t="shared" si="193"/>
        <v>0</v>
      </c>
      <c r="BE102" s="13">
        <f t="shared" si="183"/>
        <v>0</v>
      </c>
      <c r="BF102" s="11">
        <f t="shared" si="184"/>
        <v>0</v>
      </c>
      <c r="BG102" s="77">
        <f t="shared" si="185"/>
        <v>0</v>
      </c>
      <c r="BH102" s="77">
        <f t="shared" si="186"/>
        <v>0</v>
      </c>
      <c r="BI102" s="77">
        <f t="shared" si="194"/>
        <v>0</v>
      </c>
      <c r="BJ102" s="30" t="str">
        <f t="shared" si="195"/>
        <v/>
      </c>
      <c r="BK102" s="30" t="str">
        <f t="shared" si="196"/>
        <v/>
      </c>
      <c r="BL102" s="30" t="str">
        <f t="shared" si="197"/>
        <v/>
      </c>
      <c r="BM102" s="30" t="str">
        <f t="shared" si="198"/>
        <v/>
      </c>
      <c r="BN102" s="30" t="str">
        <f t="shared" si="199"/>
        <v/>
      </c>
      <c r="BO102" s="30" t="str">
        <f t="shared" si="200"/>
        <v/>
      </c>
      <c r="BR102"/>
      <c r="BS102"/>
      <c r="BT102"/>
      <c r="BU102"/>
      <c r="BV102"/>
      <c r="BW102" s="45"/>
      <c r="BX102" s="7"/>
      <c r="BY102"/>
      <c r="BZ102"/>
      <c r="CA102"/>
      <c r="CB102"/>
      <c r="CC102"/>
      <c r="CD102"/>
      <c r="CE102"/>
      <c r="CF102"/>
      <c r="CG102"/>
      <c r="CH102"/>
      <c r="CI102"/>
      <c r="CJ102"/>
      <c r="CK102" s="7"/>
      <c r="CL102"/>
      <c r="CM102"/>
      <c r="CN102"/>
      <c r="CO102"/>
      <c r="CP102"/>
      <c r="CQ102"/>
      <c r="CR102" s="10">
        <f t="shared" ca="1" si="168"/>
        <v>16</v>
      </c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</row>
    <row r="103" spans="1:116" x14ac:dyDescent="0.2">
      <c r="A103" s="114"/>
      <c r="B103" s="93" t="str">
        <f t="shared" si="165"/>
        <v/>
      </c>
      <c r="C103" s="7" t="str">
        <f t="shared" si="169"/>
        <v/>
      </c>
      <c r="D103" s="92">
        <f t="shared" si="170"/>
        <v>0</v>
      </c>
      <c r="E103" s="7" t="str">
        <f t="shared" si="171"/>
        <v/>
      </c>
      <c r="F103" s="89"/>
      <c r="G103" s="100"/>
      <c r="H103" s="100"/>
      <c r="I103" s="100"/>
      <c r="J103" s="100"/>
      <c r="K103" s="100"/>
      <c r="L103" s="100"/>
      <c r="M103" s="100"/>
      <c r="N103" s="100"/>
      <c r="O103" s="89"/>
      <c r="P103" s="100"/>
      <c r="Q103" s="100"/>
      <c r="R103" s="100"/>
      <c r="S103" s="100"/>
      <c r="T103" s="100"/>
      <c r="U103" s="100"/>
      <c r="V103" s="100"/>
      <c r="W103" s="100"/>
      <c r="X103" s="89" t="str">
        <f t="shared" si="172"/>
        <v/>
      </c>
      <c r="Y103" s="100">
        <f t="shared" si="211"/>
        <v>0</v>
      </c>
      <c r="Z103" s="100">
        <f t="shared" si="212"/>
        <v>0</v>
      </c>
      <c r="AA103" s="100">
        <f t="shared" si="213"/>
        <v>0</v>
      </c>
      <c r="AB103" s="100">
        <f>IF($Y103&gt;$Z103,$Y103-$Z103+AB102,AB102)</f>
        <v>0</v>
      </c>
      <c r="AC103" s="100">
        <f>IF($Z103&gt;$Y103,$Z103-$Y103+AC102,AC102)</f>
        <v>0</v>
      </c>
      <c r="AD103" s="107" t="str">
        <f t="shared" si="268"/>
        <v/>
      </c>
      <c r="AE103" s="60" t="str">
        <f t="shared" si="269"/>
        <v/>
      </c>
      <c r="AF103" s="109" t="str">
        <f t="shared" si="187"/>
        <v/>
      </c>
      <c r="AG103" s="93">
        <f t="shared" si="175"/>
        <v>0</v>
      </c>
      <c r="AH103" s="82">
        <f t="shared" si="282"/>
        <v>0</v>
      </c>
      <c r="AI103" s="89" t="str">
        <f t="shared" si="177"/>
        <v/>
      </c>
      <c r="AJ103" s="100">
        <f t="shared" si="216"/>
        <v>0</v>
      </c>
      <c r="AK103" s="100">
        <f t="shared" si="217"/>
        <v>0</v>
      </c>
      <c r="AL103" s="100">
        <f t="shared" si="218"/>
        <v>0</v>
      </c>
      <c r="AM103" s="100" t="str">
        <f t="shared" si="219"/>
        <v/>
      </c>
      <c r="AN103" s="100" t="str">
        <f t="shared" si="220"/>
        <v/>
      </c>
      <c r="AO103" s="107" t="str">
        <f t="shared" si="270"/>
        <v/>
      </c>
      <c r="AP103" s="60" t="str">
        <f t="shared" ref="AP103" si="285">IF($A102&lt;&gt;"",AP102,"")</f>
        <v/>
      </c>
      <c r="AQ103" s="109" t="str">
        <f t="shared" si="189"/>
        <v/>
      </c>
      <c r="AR103" s="93">
        <f t="shared" si="221"/>
        <v>0</v>
      </c>
      <c r="AS103" s="82">
        <f t="shared" si="190"/>
        <v>0</v>
      </c>
      <c r="AT103" s="89" t="str">
        <f t="shared" si="180"/>
        <v/>
      </c>
      <c r="AU103" s="100">
        <f t="shared" si="222"/>
        <v>0</v>
      </c>
      <c r="AV103" s="100">
        <f t="shared" si="223"/>
        <v>0</v>
      </c>
      <c r="AW103" s="100">
        <f t="shared" si="224"/>
        <v>0</v>
      </c>
      <c r="AX103" s="100" t="str">
        <f t="shared" si="225"/>
        <v/>
      </c>
      <c r="AY103" s="100" t="str">
        <f t="shared" si="226"/>
        <v/>
      </c>
      <c r="AZ103" s="107" t="str">
        <f t="shared" si="272"/>
        <v/>
      </c>
      <c r="BA103" s="60" t="str">
        <f t="shared" ref="BA103" si="286">IF($A102&lt;&gt;"",BA102,"")</f>
        <v/>
      </c>
      <c r="BB103" s="109" t="str">
        <f t="shared" si="192"/>
        <v/>
      </c>
      <c r="BC103" s="93">
        <f t="shared" si="227"/>
        <v>0</v>
      </c>
      <c r="BD103" s="82">
        <f t="shared" si="193"/>
        <v>0</v>
      </c>
      <c r="BE103" s="13">
        <f t="shared" si="183"/>
        <v>0</v>
      </c>
      <c r="BF103" s="11">
        <f t="shared" si="184"/>
        <v>0</v>
      </c>
      <c r="BG103" s="77">
        <f t="shared" si="185"/>
        <v>0</v>
      </c>
      <c r="BH103" s="77">
        <f t="shared" si="186"/>
        <v>0</v>
      </c>
      <c r="BI103" s="77">
        <f t="shared" si="194"/>
        <v>0</v>
      </c>
      <c r="BJ103" s="30" t="str">
        <f t="shared" si="195"/>
        <v/>
      </c>
      <c r="BK103" s="30" t="str">
        <f t="shared" si="196"/>
        <v/>
      </c>
      <c r="BL103" s="30" t="str">
        <f t="shared" si="197"/>
        <v/>
      </c>
      <c r="BM103" s="30" t="str">
        <f t="shared" si="198"/>
        <v/>
      </c>
      <c r="BN103" s="30" t="str">
        <f t="shared" si="199"/>
        <v/>
      </c>
      <c r="BO103" s="30" t="str">
        <f t="shared" si="200"/>
        <v/>
      </c>
      <c r="BR103"/>
      <c r="BS103"/>
      <c r="BT103"/>
      <c r="BU103"/>
      <c r="BV103"/>
      <c r="BW103" s="45"/>
      <c r="BX103" s="7"/>
      <c r="BY103"/>
      <c r="BZ103"/>
      <c r="CA103"/>
      <c r="CB103"/>
      <c r="CC103"/>
      <c r="CD103"/>
      <c r="CE103"/>
      <c r="CF103"/>
      <c r="CG103"/>
      <c r="CH103"/>
      <c r="CI103"/>
      <c r="CJ103"/>
      <c r="CK103" s="7"/>
      <c r="CL103"/>
      <c r="CM103"/>
      <c r="CN103"/>
      <c r="CO103"/>
      <c r="CP103"/>
      <c r="CQ103"/>
      <c r="CR103" s="10">
        <f t="shared" ca="1" si="168"/>
        <v>8</v>
      </c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</row>
    <row r="104" spans="1:116" x14ac:dyDescent="0.2">
      <c r="A104" s="114"/>
      <c r="B104" s="93" t="str">
        <f t="shared" si="165"/>
        <v/>
      </c>
      <c r="C104" s="7" t="str">
        <f t="shared" si="169"/>
        <v/>
      </c>
      <c r="D104" s="92">
        <f t="shared" si="170"/>
        <v>0</v>
      </c>
      <c r="E104" s="7" t="str">
        <f t="shared" si="171"/>
        <v/>
      </c>
      <c r="F104" s="89"/>
      <c r="G104" s="100"/>
      <c r="H104" s="100"/>
      <c r="I104" s="100"/>
      <c r="J104" s="100"/>
      <c r="K104" s="100"/>
      <c r="L104" s="100"/>
      <c r="M104" s="100"/>
      <c r="N104" s="100"/>
      <c r="O104" s="89"/>
      <c r="P104" s="100"/>
      <c r="Q104" s="100"/>
      <c r="R104" s="100"/>
      <c r="S104" s="100"/>
      <c r="T104" s="100"/>
      <c r="U104" s="100"/>
      <c r="V104" s="100"/>
      <c r="W104" s="100"/>
      <c r="X104" s="89" t="str">
        <f t="shared" si="172"/>
        <v/>
      </c>
      <c r="Y104" s="100">
        <f t="shared" si="211"/>
        <v>0</v>
      </c>
      <c r="Z104" s="100">
        <f t="shared" si="212"/>
        <v>0</v>
      </c>
      <c r="AA104" s="100">
        <f t="shared" si="213"/>
        <v>0</v>
      </c>
      <c r="AB104" s="100">
        <f>AB103</f>
        <v>0</v>
      </c>
      <c r="AC104" s="100">
        <f>AC103</f>
        <v>0</v>
      </c>
      <c r="AD104" s="107" t="str">
        <f>IF($A103&lt;&gt;"",AA103,"")</f>
        <v/>
      </c>
      <c r="AE104" s="109" t="str">
        <f>IF($A103&lt;&gt;"",IF(Y103&gt;Z103,"L","H"),"")</f>
        <v/>
      </c>
      <c r="AF104" s="109" t="str">
        <f t="shared" si="187"/>
        <v/>
      </c>
      <c r="AG104" s="93">
        <f t="shared" si="175"/>
        <v>0</v>
      </c>
      <c r="AH104" s="82">
        <f t="shared" si="282"/>
        <v>0</v>
      </c>
      <c r="AI104" s="89" t="str">
        <f t="shared" si="177"/>
        <v/>
      </c>
      <c r="AJ104" s="100">
        <f t="shared" si="216"/>
        <v>0</v>
      </c>
      <c r="AK104" s="100">
        <f t="shared" si="217"/>
        <v>0</v>
      </c>
      <c r="AL104" s="100">
        <f t="shared" si="218"/>
        <v>0</v>
      </c>
      <c r="AM104" s="100" t="str">
        <f t="shared" si="219"/>
        <v/>
      </c>
      <c r="AN104" s="100" t="str">
        <f t="shared" si="220"/>
        <v/>
      </c>
      <c r="AO104" s="107" t="str">
        <f>IF($A103&lt;&gt;"",AL103,"")</f>
        <v/>
      </c>
      <c r="AP104" s="109" t="str">
        <f>IF($A103&lt;&gt;"",IF(AM103&lt;&gt;"","O","E"),"")</f>
        <v/>
      </c>
      <c r="AQ104" s="109" t="str">
        <f t="shared" si="189"/>
        <v/>
      </c>
      <c r="AR104" s="93">
        <f t="shared" si="221"/>
        <v>0</v>
      </c>
      <c r="AS104" s="82">
        <f t="shared" si="190"/>
        <v>0</v>
      </c>
      <c r="AT104" s="89" t="str">
        <f t="shared" si="180"/>
        <v/>
      </c>
      <c r="AU104" s="100">
        <f t="shared" si="222"/>
        <v>0</v>
      </c>
      <c r="AV104" s="100">
        <f t="shared" si="223"/>
        <v>0</v>
      </c>
      <c r="AW104" s="100">
        <f t="shared" si="224"/>
        <v>0</v>
      </c>
      <c r="AX104" s="100" t="str">
        <f t="shared" si="225"/>
        <v/>
      </c>
      <c r="AY104" s="100" t="str">
        <f t="shared" si="226"/>
        <v/>
      </c>
      <c r="AZ104" s="107" t="str">
        <f>IF($A103&lt;&gt;"",AW103,"")</f>
        <v/>
      </c>
      <c r="BA104" s="109" t="str">
        <f>IF($A103&lt;&gt;"",IF(AX103&lt;&gt;"","B","R"),"")</f>
        <v/>
      </c>
      <c r="BB104" s="109" t="str">
        <f t="shared" si="192"/>
        <v/>
      </c>
      <c r="BC104" s="93">
        <f t="shared" si="227"/>
        <v>0</v>
      </c>
      <c r="BD104" s="82">
        <f t="shared" si="193"/>
        <v>0</v>
      </c>
      <c r="BE104" s="13">
        <f t="shared" si="183"/>
        <v>0</v>
      </c>
      <c r="BF104" s="11">
        <f t="shared" si="184"/>
        <v>0</v>
      </c>
      <c r="BG104" s="77">
        <f t="shared" si="185"/>
        <v>0</v>
      </c>
      <c r="BH104" s="77">
        <f t="shared" si="186"/>
        <v>0</v>
      </c>
      <c r="BI104" s="77">
        <f t="shared" si="194"/>
        <v>0</v>
      </c>
      <c r="BJ104" s="30" t="str">
        <f t="shared" si="195"/>
        <v/>
      </c>
      <c r="BK104" s="30" t="str">
        <f t="shared" si="196"/>
        <v/>
      </c>
      <c r="BL104" s="30" t="str">
        <f t="shared" si="197"/>
        <v/>
      </c>
      <c r="BM104" s="30" t="str">
        <f t="shared" si="198"/>
        <v/>
      </c>
      <c r="BN104" s="30" t="str">
        <f t="shared" si="199"/>
        <v/>
      </c>
      <c r="BO104" s="30" t="str">
        <f t="shared" si="200"/>
        <v/>
      </c>
      <c r="BX104" s="7"/>
      <c r="CG104"/>
      <c r="CH104"/>
      <c r="CI104"/>
      <c r="CJ104"/>
      <c r="CK104" s="7"/>
      <c r="CL104"/>
      <c r="CM104"/>
      <c r="CN104"/>
      <c r="CO104"/>
      <c r="CP104"/>
      <c r="CQ104"/>
      <c r="CR104" s="10">
        <f t="shared" ca="1" si="168"/>
        <v>27</v>
      </c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</row>
    <row r="105" spans="1:116" ht="15" x14ac:dyDescent="0.25">
      <c r="A105" s="114"/>
      <c r="B105" s="93" t="str">
        <f t="shared" si="165"/>
        <v/>
      </c>
      <c r="C105" s="7" t="str">
        <f t="shared" si="169"/>
        <v/>
      </c>
      <c r="D105" s="92">
        <f t="shared" si="170"/>
        <v>0</v>
      </c>
      <c r="E105" s="7" t="str">
        <f t="shared" si="171"/>
        <v/>
      </c>
      <c r="F105" s="89"/>
      <c r="G105" s="100"/>
      <c r="H105" s="100"/>
      <c r="I105" s="100"/>
      <c r="J105" s="100"/>
      <c r="K105" s="100"/>
      <c r="L105" s="100"/>
      <c r="M105" s="100"/>
      <c r="N105" s="100"/>
      <c r="O105" s="89"/>
      <c r="P105" s="100"/>
      <c r="Q105" s="100"/>
      <c r="R105" s="100"/>
      <c r="S105" s="100"/>
      <c r="T105" s="100"/>
      <c r="U105" s="100"/>
      <c r="V105" s="100"/>
      <c r="W105" s="100"/>
      <c r="X105" s="89" t="str">
        <f t="shared" si="172"/>
        <v/>
      </c>
      <c r="Y105" s="100">
        <f t="shared" si="211"/>
        <v>0</v>
      </c>
      <c r="Z105" s="100">
        <f t="shared" si="212"/>
        <v>0</v>
      </c>
      <c r="AA105" s="100">
        <f t="shared" si="213"/>
        <v>0</v>
      </c>
      <c r="AB105" s="100">
        <f t="shared" ref="AB105:AB111" si="287">AB104</f>
        <v>0</v>
      </c>
      <c r="AC105" s="100">
        <f t="shared" ref="AC105:AC111" si="288">AC104</f>
        <v>0</v>
      </c>
      <c r="AD105" s="107" t="str">
        <f>IF($A104&lt;&gt;"",AD104,"")</f>
        <v/>
      </c>
      <c r="AE105" s="60" t="str">
        <f>IF($A104&lt;&gt;"",AE104,"")</f>
        <v/>
      </c>
      <c r="AF105" s="109" t="str">
        <f t="shared" si="187"/>
        <v/>
      </c>
      <c r="AG105" s="93">
        <f t="shared" si="175"/>
        <v>0</v>
      </c>
      <c r="AH105" s="82">
        <f t="shared" si="282"/>
        <v>0</v>
      </c>
      <c r="AI105" s="89" t="str">
        <f t="shared" si="177"/>
        <v/>
      </c>
      <c r="AJ105" s="100">
        <f t="shared" si="216"/>
        <v>0</v>
      </c>
      <c r="AK105" s="100">
        <f t="shared" si="217"/>
        <v>0</v>
      </c>
      <c r="AL105" s="100">
        <f t="shared" si="218"/>
        <v>0</v>
      </c>
      <c r="AM105" s="100" t="str">
        <f t="shared" si="219"/>
        <v/>
      </c>
      <c r="AN105" s="100" t="str">
        <f t="shared" si="220"/>
        <v/>
      </c>
      <c r="AO105" s="107" t="str">
        <f>IF($A104&lt;&gt;"",AO104,"")</f>
        <v/>
      </c>
      <c r="AP105" s="60" t="str">
        <f>IF($A104&lt;&gt;"",AP104,"")</f>
        <v/>
      </c>
      <c r="AQ105" s="109" t="str">
        <f t="shared" si="189"/>
        <v/>
      </c>
      <c r="AR105" s="93">
        <f t="shared" si="221"/>
        <v>0</v>
      </c>
      <c r="AS105" s="82">
        <f t="shared" si="190"/>
        <v>0</v>
      </c>
      <c r="AT105" s="89" t="str">
        <f t="shared" si="180"/>
        <v/>
      </c>
      <c r="AU105" s="100">
        <f t="shared" si="222"/>
        <v>0</v>
      </c>
      <c r="AV105" s="100">
        <f t="shared" si="223"/>
        <v>0</v>
      </c>
      <c r="AW105" s="100">
        <f t="shared" si="224"/>
        <v>0</v>
      </c>
      <c r="AX105" s="100" t="str">
        <f t="shared" si="225"/>
        <v/>
      </c>
      <c r="AY105" s="100" t="str">
        <f t="shared" si="226"/>
        <v/>
      </c>
      <c r="AZ105" s="107" t="str">
        <f>IF($A104&lt;&gt;"",AZ104,"")</f>
        <v/>
      </c>
      <c r="BA105" s="60" t="str">
        <f>IF($A104&lt;&gt;"",BA104,"")</f>
        <v/>
      </c>
      <c r="BB105" s="109" t="str">
        <f t="shared" si="192"/>
        <v/>
      </c>
      <c r="BC105" s="93">
        <f t="shared" si="227"/>
        <v>0</v>
      </c>
      <c r="BD105" s="82">
        <f t="shared" si="193"/>
        <v>0</v>
      </c>
      <c r="BE105" s="13">
        <f t="shared" si="183"/>
        <v>0</v>
      </c>
      <c r="BF105" s="11">
        <f t="shared" si="184"/>
        <v>0</v>
      </c>
      <c r="BG105" s="77">
        <f t="shared" si="185"/>
        <v>0</v>
      </c>
      <c r="BH105" s="77">
        <f t="shared" si="186"/>
        <v>0</v>
      </c>
      <c r="BI105" s="77">
        <f t="shared" si="194"/>
        <v>0</v>
      </c>
      <c r="BJ105" s="30" t="str">
        <f t="shared" si="195"/>
        <v/>
      </c>
      <c r="BK105" s="30" t="str">
        <f t="shared" si="196"/>
        <v/>
      </c>
      <c r="BL105" s="30" t="str">
        <f t="shared" si="197"/>
        <v/>
      </c>
      <c r="BM105" s="30" t="str">
        <f t="shared" si="198"/>
        <v/>
      </c>
      <c r="BN105" s="30" t="str">
        <f t="shared" si="199"/>
        <v/>
      </c>
      <c r="BO105" s="30" t="str">
        <f t="shared" si="200"/>
        <v/>
      </c>
      <c r="BX105" s="7"/>
      <c r="CG105"/>
      <c r="CH105" s="17"/>
      <c r="CI105" s="17"/>
      <c r="CJ105" s="17"/>
      <c r="CK105" s="7"/>
      <c r="CL105" s="17"/>
      <c r="CM105" s="17"/>
      <c r="CN105" s="17"/>
      <c r="CO105" s="17"/>
      <c r="CP105" s="17"/>
      <c r="CQ105" s="18"/>
      <c r="CR105" s="10">
        <f t="shared" ca="1" si="168"/>
        <v>11</v>
      </c>
      <c r="CS105" s="17"/>
      <c r="CT105" s="17"/>
    </row>
    <row r="106" spans="1:116" x14ac:dyDescent="0.2">
      <c r="A106" s="114"/>
      <c r="B106" s="93" t="str">
        <f t="shared" si="165"/>
        <v/>
      </c>
      <c r="C106" s="7" t="str">
        <f t="shared" si="169"/>
        <v/>
      </c>
      <c r="D106" s="92">
        <f t="shared" si="170"/>
        <v>0</v>
      </c>
      <c r="E106" s="7" t="str">
        <f t="shared" si="171"/>
        <v/>
      </c>
      <c r="F106" s="89"/>
      <c r="G106" s="100"/>
      <c r="H106" s="100"/>
      <c r="I106" s="100"/>
      <c r="J106" s="100"/>
      <c r="K106" s="100"/>
      <c r="L106" s="100"/>
      <c r="M106" s="100"/>
      <c r="N106" s="100"/>
      <c r="O106" s="89"/>
      <c r="P106" s="100"/>
      <c r="Q106" s="100"/>
      <c r="R106" s="100"/>
      <c r="S106" s="100"/>
      <c r="T106" s="100"/>
      <c r="U106" s="100"/>
      <c r="V106" s="100"/>
      <c r="W106" s="100"/>
      <c r="X106" s="89" t="str">
        <f t="shared" si="172"/>
        <v/>
      </c>
      <c r="Y106" s="100">
        <f t="shared" si="211"/>
        <v>0</v>
      </c>
      <c r="Z106" s="100">
        <f t="shared" si="212"/>
        <v>0</v>
      </c>
      <c r="AA106" s="100">
        <f t="shared" si="213"/>
        <v>0</v>
      </c>
      <c r="AB106" s="100">
        <f t="shared" si="287"/>
        <v>0</v>
      </c>
      <c r="AC106" s="100">
        <f t="shared" si="288"/>
        <v>0</v>
      </c>
      <c r="AD106" s="107" t="str">
        <f t="shared" ref="AD106:AD112" si="289">IF($A105&lt;&gt;"",AD105,"")</f>
        <v/>
      </c>
      <c r="AE106" s="60" t="str">
        <f t="shared" ref="AE106:AE112" si="290">IF($A105&lt;&gt;"",AE105,"")</f>
        <v/>
      </c>
      <c r="AF106" s="109" t="str">
        <f t="shared" si="187"/>
        <v/>
      </c>
      <c r="AG106" s="93">
        <f t="shared" si="175"/>
        <v>0</v>
      </c>
      <c r="AH106" s="82">
        <f t="shared" si="282"/>
        <v>0</v>
      </c>
      <c r="AI106" s="89" t="str">
        <f t="shared" si="177"/>
        <v/>
      </c>
      <c r="AJ106" s="100">
        <f t="shared" si="216"/>
        <v>0</v>
      </c>
      <c r="AK106" s="100">
        <f t="shared" si="217"/>
        <v>0</v>
      </c>
      <c r="AL106" s="100">
        <f t="shared" si="218"/>
        <v>0</v>
      </c>
      <c r="AM106" s="100" t="str">
        <f t="shared" si="219"/>
        <v/>
      </c>
      <c r="AN106" s="100" t="str">
        <f t="shared" si="220"/>
        <v/>
      </c>
      <c r="AO106" s="107" t="str">
        <f t="shared" ref="AO106:AO112" si="291">IF($A105&lt;&gt;"",AO105,"")</f>
        <v/>
      </c>
      <c r="AP106" s="60" t="str">
        <f t="shared" ref="AP106" si="292">IF($A105&lt;&gt;"",AP105,"")</f>
        <v/>
      </c>
      <c r="AQ106" s="109" t="str">
        <f t="shared" si="189"/>
        <v/>
      </c>
      <c r="AR106" s="93">
        <f t="shared" si="221"/>
        <v>0</v>
      </c>
      <c r="AS106" s="82">
        <f t="shared" si="190"/>
        <v>0</v>
      </c>
      <c r="AT106" s="89" t="str">
        <f t="shared" si="180"/>
        <v/>
      </c>
      <c r="AU106" s="100">
        <f t="shared" si="222"/>
        <v>0</v>
      </c>
      <c r="AV106" s="100">
        <f t="shared" si="223"/>
        <v>0</v>
      </c>
      <c r="AW106" s="100">
        <f t="shared" si="224"/>
        <v>0</v>
      </c>
      <c r="AX106" s="100" t="str">
        <f t="shared" si="225"/>
        <v/>
      </c>
      <c r="AY106" s="100" t="str">
        <f t="shared" si="226"/>
        <v/>
      </c>
      <c r="AZ106" s="107" t="str">
        <f t="shared" ref="AZ106:AZ112" si="293">IF($A105&lt;&gt;"",AZ105,"")</f>
        <v/>
      </c>
      <c r="BA106" s="60" t="str">
        <f t="shared" ref="BA106" si="294">IF($A105&lt;&gt;"",BA105,"")</f>
        <v/>
      </c>
      <c r="BB106" s="109" t="str">
        <f t="shared" si="192"/>
        <v/>
      </c>
      <c r="BC106" s="93">
        <f t="shared" si="227"/>
        <v>0</v>
      </c>
      <c r="BD106" s="82">
        <f t="shared" si="193"/>
        <v>0</v>
      </c>
      <c r="BE106" s="13">
        <f t="shared" si="183"/>
        <v>0</v>
      </c>
      <c r="BF106" s="11">
        <f t="shared" si="184"/>
        <v>0</v>
      </c>
      <c r="BG106" s="77">
        <f t="shared" si="185"/>
        <v>0</v>
      </c>
      <c r="BH106" s="77">
        <f t="shared" si="186"/>
        <v>0</v>
      </c>
      <c r="BI106" s="77">
        <f t="shared" ref="BI106:BI118" si="295">IF(BF106&gt;BI105,BF106,BI105)</f>
        <v>0</v>
      </c>
      <c r="BJ106" s="30" t="str">
        <f t="shared" si="195"/>
        <v/>
      </c>
      <c r="BK106" s="30" t="str">
        <f t="shared" si="196"/>
        <v/>
      </c>
      <c r="BL106" s="30" t="str">
        <f t="shared" si="197"/>
        <v/>
      </c>
      <c r="BM106" s="30" t="str">
        <f t="shared" si="198"/>
        <v/>
      </c>
      <c r="BN106" s="30" t="str">
        <f t="shared" si="199"/>
        <v/>
      </c>
      <c r="BO106" s="30" t="str">
        <f t="shared" si="200"/>
        <v/>
      </c>
      <c r="BX106" s="7"/>
      <c r="CG106"/>
      <c r="CH106" s="19"/>
      <c r="CI106" s="19" t="s">
        <v>3</v>
      </c>
      <c r="CJ106" s="19" t="s">
        <v>4</v>
      </c>
      <c r="CK106" s="7"/>
      <c r="CL106" s="20" t="s">
        <v>5</v>
      </c>
      <c r="CM106" s="19" t="s">
        <v>6</v>
      </c>
      <c r="CN106" s="19" t="s">
        <v>7</v>
      </c>
      <c r="CO106" s="19" t="s">
        <v>8</v>
      </c>
      <c r="CP106" s="19" t="s">
        <v>9</v>
      </c>
      <c r="CQ106" s="21" t="s">
        <v>10</v>
      </c>
      <c r="CR106" s="10">
        <f t="shared" ca="1" si="168"/>
        <v>7</v>
      </c>
      <c r="CS106" s="22"/>
      <c r="CT106" s="22"/>
    </row>
    <row r="107" spans="1:116" x14ac:dyDescent="0.2">
      <c r="A107" s="114"/>
      <c r="B107" s="93" t="str">
        <f t="shared" si="165"/>
        <v/>
      </c>
      <c r="C107" s="7" t="str">
        <f t="shared" si="169"/>
        <v/>
      </c>
      <c r="D107" s="92">
        <f t="shared" si="170"/>
        <v>0</v>
      </c>
      <c r="E107" s="7" t="str">
        <f t="shared" si="171"/>
        <v/>
      </c>
      <c r="F107" s="89"/>
      <c r="G107" s="100"/>
      <c r="H107" s="100"/>
      <c r="I107" s="100"/>
      <c r="J107" s="100"/>
      <c r="K107" s="100"/>
      <c r="L107" s="100"/>
      <c r="M107" s="100"/>
      <c r="N107" s="100"/>
      <c r="O107" s="89"/>
      <c r="P107" s="100"/>
      <c r="Q107" s="100"/>
      <c r="R107" s="100"/>
      <c r="S107" s="100"/>
      <c r="T107" s="100"/>
      <c r="U107" s="100"/>
      <c r="V107" s="100"/>
      <c r="W107" s="100"/>
      <c r="X107" s="89" t="str">
        <f t="shared" si="172"/>
        <v/>
      </c>
      <c r="Y107" s="100">
        <f t="shared" si="211"/>
        <v>0</v>
      </c>
      <c r="Z107" s="100">
        <f t="shared" si="212"/>
        <v>0</v>
      </c>
      <c r="AA107" s="100">
        <f t="shared" si="213"/>
        <v>0</v>
      </c>
      <c r="AB107" s="100">
        <f t="shared" si="287"/>
        <v>0</v>
      </c>
      <c r="AC107" s="100">
        <f t="shared" si="288"/>
        <v>0</v>
      </c>
      <c r="AD107" s="107" t="str">
        <f t="shared" si="289"/>
        <v/>
      </c>
      <c r="AE107" s="60" t="str">
        <f t="shared" si="290"/>
        <v/>
      </c>
      <c r="AF107" s="109" t="str">
        <f t="shared" si="187"/>
        <v/>
      </c>
      <c r="AG107" s="93">
        <f t="shared" si="175"/>
        <v>0</v>
      </c>
      <c r="AH107" s="82">
        <f t="shared" si="282"/>
        <v>0</v>
      </c>
      <c r="AI107" s="89" t="str">
        <f t="shared" si="177"/>
        <v/>
      </c>
      <c r="AJ107" s="100">
        <f t="shared" si="216"/>
        <v>0</v>
      </c>
      <c r="AK107" s="100">
        <f t="shared" si="217"/>
        <v>0</v>
      </c>
      <c r="AL107" s="100">
        <f t="shared" si="218"/>
        <v>0</v>
      </c>
      <c r="AM107" s="100" t="str">
        <f t="shared" si="219"/>
        <v/>
      </c>
      <c r="AN107" s="100" t="str">
        <f t="shared" si="220"/>
        <v/>
      </c>
      <c r="AO107" s="107" t="str">
        <f t="shared" si="291"/>
        <v/>
      </c>
      <c r="AP107" s="60" t="str">
        <f t="shared" ref="AP107" si="296">IF($A106&lt;&gt;"",AP106,"")</f>
        <v/>
      </c>
      <c r="AQ107" s="109" t="str">
        <f t="shared" si="189"/>
        <v/>
      </c>
      <c r="AR107" s="93">
        <f t="shared" si="221"/>
        <v>0</v>
      </c>
      <c r="AS107" s="82">
        <f t="shared" si="190"/>
        <v>0</v>
      </c>
      <c r="AT107" s="89" t="str">
        <f t="shared" si="180"/>
        <v/>
      </c>
      <c r="AU107" s="100">
        <f t="shared" si="222"/>
        <v>0</v>
      </c>
      <c r="AV107" s="100">
        <f t="shared" si="223"/>
        <v>0</v>
      </c>
      <c r="AW107" s="100">
        <f t="shared" si="224"/>
        <v>0</v>
      </c>
      <c r="AX107" s="100" t="str">
        <f t="shared" si="225"/>
        <v/>
      </c>
      <c r="AY107" s="100" t="str">
        <f t="shared" si="226"/>
        <v/>
      </c>
      <c r="AZ107" s="107" t="str">
        <f t="shared" si="293"/>
        <v/>
      </c>
      <c r="BA107" s="60" t="str">
        <f t="shared" ref="BA107" si="297">IF($A106&lt;&gt;"",BA106,"")</f>
        <v/>
      </c>
      <c r="BB107" s="109" t="str">
        <f t="shared" si="192"/>
        <v/>
      </c>
      <c r="BC107" s="93">
        <f t="shared" si="227"/>
        <v>0</v>
      </c>
      <c r="BD107" s="82">
        <f t="shared" si="193"/>
        <v>0</v>
      </c>
      <c r="BE107" s="13">
        <f t="shared" si="183"/>
        <v>0</v>
      </c>
      <c r="BF107" s="11">
        <f t="shared" si="184"/>
        <v>0</v>
      </c>
      <c r="BG107" s="77">
        <f t="shared" si="185"/>
        <v>0</v>
      </c>
      <c r="BH107" s="77">
        <f t="shared" si="186"/>
        <v>0</v>
      </c>
      <c r="BI107" s="77">
        <f t="shared" si="295"/>
        <v>0</v>
      </c>
      <c r="BJ107" s="30" t="str">
        <f t="shared" si="195"/>
        <v/>
      </c>
      <c r="BK107" s="30" t="str">
        <f t="shared" si="196"/>
        <v/>
      </c>
      <c r="BL107" s="30" t="str">
        <f t="shared" si="197"/>
        <v/>
      </c>
      <c r="BM107" s="30" t="str">
        <f t="shared" si="198"/>
        <v/>
      </c>
      <c r="BN107" s="30" t="str">
        <f t="shared" si="199"/>
        <v/>
      </c>
      <c r="BO107" s="30" t="str">
        <f t="shared" si="200"/>
        <v/>
      </c>
      <c r="BX107" s="7"/>
      <c r="CG107"/>
      <c r="CH107" s="23">
        <v>0</v>
      </c>
      <c r="CI107" s="19">
        <v>0</v>
      </c>
      <c r="CJ107" s="19">
        <v>0</v>
      </c>
      <c r="CK107" s="7"/>
      <c r="CL107" s="19">
        <v>0</v>
      </c>
      <c r="CM107" s="19">
        <v>0</v>
      </c>
      <c r="CN107" s="19" t="s">
        <v>11</v>
      </c>
      <c r="CO107" s="19" t="s">
        <v>8</v>
      </c>
      <c r="CP107" s="19" t="s">
        <v>9</v>
      </c>
      <c r="CQ107" s="21">
        <v>0</v>
      </c>
      <c r="CR107" s="10">
        <f t="shared" ca="1" si="168"/>
        <v>3</v>
      </c>
      <c r="CS107" s="22"/>
      <c r="CT107" s="22"/>
    </row>
    <row r="108" spans="1:116" x14ac:dyDescent="0.2">
      <c r="A108" s="114"/>
      <c r="B108" s="93" t="str">
        <f t="shared" si="165"/>
        <v/>
      </c>
      <c r="C108" s="7" t="str">
        <f t="shared" si="169"/>
        <v/>
      </c>
      <c r="D108" s="92">
        <f t="shared" si="170"/>
        <v>0</v>
      </c>
      <c r="E108" s="7" t="str">
        <f t="shared" si="171"/>
        <v/>
      </c>
      <c r="F108" s="89"/>
      <c r="G108" s="100"/>
      <c r="H108" s="100"/>
      <c r="I108" s="100"/>
      <c r="J108" s="100"/>
      <c r="K108" s="100"/>
      <c r="L108" s="100"/>
      <c r="M108" s="100"/>
      <c r="N108" s="100"/>
      <c r="O108" s="89"/>
      <c r="P108" s="100"/>
      <c r="Q108" s="100"/>
      <c r="R108" s="100"/>
      <c r="S108" s="100"/>
      <c r="T108" s="100"/>
      <c r="U108" s="100"/>
      <c r="V108" s="100"/>
      <c r="W108" s="100"/>
      <c r="X108" s="89" t="str">
        <f t="shared" si="172"/>
        <v/>
      </c>
      <c r="Y108" s="100">
        <f t="shared" si="211"/>
        <v>0</v>
      </c>
      <c r="Z108" s="100">
        <f t="shared" si="212"/>
        <v>0</v>
      </c>
      <c r="AA108" s="100">
        <f t="shared" si="213"/>
        <v>0</v>
      </c>
      <c r="AB108" s="100">
        <f t="shared" si="287"/>
        <v>0</v>
      </c>
      <c r="AC108" s="100">
        <f t="shared" si="288"/>
        <v>0</v>
      </c>
      <c r="AD108" s="107" t="str">
        <f t="shared" si="289"/>
        <v/>
      </c>
      <c r="AE108" s="60" t="str">
        <f t="shared" si="290"/>
        <v/>
      </c>
      <c r="AF108" s="109" t="str">
        <f t="shared" si="187"/>
        <v/>
      </c>
      <c r="AG108" s="93">
        <f t="shared" si="175"/>
        <v>0</v>
      </c>
      <c r="AH108" s="82">
        <f t="shared" si="282"/>
        <v>0</v>
      </c>
      <c r="AI108" s="89" t="str">
        <f t="shared" si="177"/>
        <v/>
      </c>
      <c r="AJ108" s="100">
        <f t="shared" si="216"/>
        <v>0</v>
      </c>
      <c r="AK108" s="100">
        <f t="shared" si="217"/>
        <v>0</v>
      </c>
      <c r="AL108" s="100">
        <f t="shared" si="218"/>
        <v>0</v>
      </c>
      <c r="AM108" s="100" t="str">
        <f t="shared" si="219"/>
        <v/>
      </c>
      <c r="AN108" s="100" t="str">
        <f t="shared" si="220"/>
        <v/>
      </c>
      <c r="AO108" s="107" t="str">
        <f t="shared" si="291"/>
        <v/>
      </c>
      <c r="AP108" s="60" t="str">
        <f t="shared" ref="AP108" si="298">IF($A107&lt;&gt;"",AP107,"")</f>
        <v/>
      </c>
      <c r="AQ108" s="109" t="str">
        <f t="shared" si="189"/>
        <v/>
      </c>
      <c r="AR108" s="93">
        <f t="shared" si="221"/>
        <v>0</v>
      </c>
      <c r="AS108" s="82">
        <f t="shared" si="190"/>
        <v>0</v>
      </c>
      <c r="AT108" s="89" t="str">
        <f t="shared" si="180"/>
        <v/>
      </c>
      <c r="AU108" s="100">
        <f t="shared" si="222"/>
        <v>0</v>
      </c>
      <c r="AV108" s="100">
        <f t="shared" si="223"/>
        <v>0</v>
      </c>
      <c r="AW108" s="100">
        <f t="shared" si="224"/>
        <v>0</v>
      </c>
      <c r="AX108" s="100" t="str">
        <f t="shared" si="225"/>
        <v/>
      </c>
      <c r="AY108" s="100" t="str">
        <f t="shared" si="226"/>
        <v/>
      </c>
      <c r="AZ108" s="107" t="str">
        <f t="shared" si="293"/>
        <v/>
      </c>
      <c r="BA108" s="60" t="str">
        <f t="shared" ref="BA108" si="299">IF($A107&lt;&gt;"",BA107,"")</f>
        <v/>
      </c>
      <c r="BB108" s="109" t="str">
        <f t="shared" si="192"/>
        <v/>
      </c>
      <c r="BC108" s="93">
        <f t="shared" si="227"/>
        <v>0</v>
      </c>
      <c r="BD108" s="82">
        <f t="shared" si="193"/>
        <v>0</v>
      </c>
      <c r="BE108" s="13">
        <f t="shared" si="183"/>
        <v>0</v>
      </c>
      <c r="BF108" s="11">
        <f t="shared" si="184"/>
        <v>0</v>
      </c>
      <c r="BG108" s="77">
        <f t="shared" si="185"/>
        <v>0</v>
      </c>
      <c r="BH108" s="77">
        <f t="shared" si="186"/>
        <v>0</v>
      </c>
      <c r="BI108" s="77">
        <f t="shared" si="295"/>
        <v>0</v>
      </c>
      <c r="BJ108" s="30" t="str">
        <f t="shared" si="195"/>
        <v/>
      </c>
      <c r="BK108" s="30" t="str">
        <f t="shared" si="196"/>
        <v/>
      </c>
      <c r="BL108" s="30" t="str">
        <f t="shared" si="197"/>
        <v/>
      </c>
      <c r="BM108" s="30" t="str">
        <f t="shared" si="198"/>
        <v/>
      </c>
      <c r="BN108" s="30" t="str">
        <f t="shared" si="199"/>
        <v/>
      </c>
      <c r="BO108" s="30" t="str">
        <f t="shared" si="200"/>
        <v/>
      </c>
      <c r="BX108" s="7"/>
      <c r="CG108"/>
      <c r="CH108" s="23">
        <v>1</v>
      </c>
      <c r="CI108" s="19" t="str">
        <f t="shared" ref="CI108:CJ123" si="300">"1"</f>
        <v>1</v>
      </c>
      <c r="CJ108" s="19" t="str">
        <f t="shared" si="300"/>
        <v>1</v>
      </c>
      <c r="CK108" s="7"/>
      <c r="CL108" s="19">
        <v>1</v>
      </c>
      <c r="CM108" s="19">
        <v>1</v>
      </c>
      <c r="CN108" s="19" t="s">
        <v>11</v>
      </c>
      <c r="CO108" s="19" t="s">
        <v>8</v>
      </c>
      <c r="CP108" s="19" t="s">
        <v>12</v>
      </c>
      <c r="CQ108" s="21">
        <v>1</v>
      </c>
      <c r="CR108" s="10">
        <f t="shared" ca="1" si="168"/>
        <v>33</v>
      </c>
      <c r="CS108" s="22"/>
      <c r="CT108" s="22"/>
    </row>
    <row r="109" spans="1:116" x14ac:dyDescent="0.2">
      <c r="A109" s="114"/>
      <c r="B109" s="93" t="str">
        <f t="shared" si="165"/>
        <v/>
      </c>
      <c r="C109" s="7" t="str">
        <f t="shared" si="169"/>
        <v/>
      </c>
      <c r="D109" s="92">
        <f t="shared" si="170"/>
        <v>0</v>
      </c>
      <c r="E109" s="7" t="str">
        <f t="shared" si="171"/>
        <v/>
      </c>
      <c r="F109" s="89"/>
      <c r="G109" s="100"/>
      <c r="H109" s="100"/>
      <c r="I109" s="100"/>
      <c r="J109" s="100"/>
      <c r="K109" s="100"/>
      <c r="L109" s="100"/>
      <c r="M109" s="100"/>
      <c r="N109" s="100"/>
      <c r="O109" s="89"/>
      <c r="P109" s="100"/>
      <c r="Q109" s="100"/>
      <c r="R109" s="100"/>
      <c r="S109" s="100"/>
      <c r="T109" s="100"/>
      <c r="U109" s="100"/>
      <c r="V109" s="100"/>
      <c r="W109" s="100"/>
      <c r="X109" s="89" t="str">
        <f t="shared" si="172"/>
        <v/>
      </c>
      <c r="Y109" s="100">
        <f t="shared" si="211"/>
        <v>0</v>
      </c>
      <c r="Z109" s="100">
        <f t="shared" si="212"/>
        <v>0</v>
      </c>
      <c r="AA109" s="100">
        <f t="shared" si="213"/>
        <v>0</v>
      </c>
      <c r="AB109" s="100">
        <f t="shared" si="287"/>
        <v>0</v>
      </c>
      <c r="AC109" s="100">
        <f t="shared" si="288"/>
        <v>0</v>
      </c>
      <c r="AD109" s="107" t="str">
        <f t="shared" si="289"/>
        <v/>
      </c>
      <c r="AE109" s="60" t="str">
        <f t="shared" si="290"/>
        <v/>
      </c>
      <c r="AF109" s="109" t="str">
        <f t="shared" si="187"/>
        <v/>
      </c>
      <c r="AG109" s="93">
        <f t="shared" si="175"/>
        <v>0</v>
      </c>
      <c r="AH109" s="82">
        <f t="shared" si="282"/>
        <v>0</v>
      </c>
      <c r="AI109" s="89" t="str">
        <f t="shared" si="177"/>
        <v/>
      </c>
      <c r="AJ109" s="100">
        <f t="shared" si="216"/>
        <v>0</v>
      </c>
      <c r="AK109" s="100">
        <f t="shared" si="217"/>
        <v>0</v>
      </c>
      <c r="AL109" s="100">
        <f t="shared" si="218"/>
        <v>0</v>
      </c>
      <c r="AM109" s="100" t="str">
        <f t="shared" si="219"/>
        <v/>
      </c>
      <c r="AN109" s="100" t="str">
        <f t="shared" si="220"/>
        <v/>
      </c>
      <c r="AO109" s="107" t="str">
        <f t="shared" si="291"/>
        <v/>
      </c>
      <c r="AP109" s="60" t="str">
        <f t="shared" ref="AP109" si="301">IF($A108&lt;&gt;"",AP108,"")</f>
        <v/>
      </c>
      <c r="AQ109" s="109" t="str">
        <f t="shared" si="189"/>
        <v/>
      </c>
      <c r="AR109" s="93">
        <f t="shared" si="221"/>
        <v>0</v>
      </c>
      <c r="AS109" s="82">
        <f t="shared" si="190"/>
        <v>0</v>
      </c>
      <c r="AT109" s="89" t="str">
        <f t="shared" si="180"/>
        <v/>
      </c>
      <c r="AU109" s="100">
        <f t="shared" si="222"/>
        <v>0</v>
      </c>
      <c r="AV109" s="100">
        <f t="shared" si="223"/>
        <v>0</v>
      </c>
      <c r="AW109" s="100">
        <f t="shared" si="224"/>
        <v>0</v>
      </c>
      <c r="AX109" s="100" t="str">
        <f t="shared" si="225"/>
        <v/>
      </c>
      <c r="AY109" s="100" t="str">
        <f t="shared" si="226"/>
        <v/>
      </c>
      <c r="AZ109" s="107" t="str">
        <f t="shared" si="293"/>
        <v/>
      </c>
      <c r="BA109" s="60" t="str">
        <f t="shared" ref="BA109" si="302">IF($A108&lt;&gt;"",BA108,"")</f>
        <v/>
      </c>
      <c r="BB109" s="109" t="str">
        <f t="shared" si="192"/>
        <v/>
      </c>
      <c r="BC109" s="93">
        <f t="shared" si="227"/>
        <v>0</v>
      </c>
      <c r="BD109" s="82">
        <f t="shared" si="193"/>
        <v>0</v>
      </c>
      <c r="BE109" s="13">
        <f t="shared" si="183"/>
        <v>0</v>
      </c>
      <c r="BF109" s="11">
        <f t="shared" si="184"/>
        <v>0</v>
      </c>
      <c r="BG109" s="77">
        <f t="shared" si="185"/>
        <v>0</v>
      </c>
      <c r="BH109" s="77">
        <f t="shared" si="186"/>
        <v>0</v>
      </c>
      <c r="BI109" s="77">
        <f t="shared" si="295"/>
        <v>0</v>
      </c>
      <c r="BJ109" s="30" t="str">
        <f t="shared" si="195"/>
        <v/>
      </c>
      <c r="BK109" s="30" t="str">
        <f t="shared" si="196"/>
        <v/>
      </c>
      <c r="BL109" s="30" t="str">
        <f t="shared" si="197"/>
        <v/>
      </c>
      <c r="BM109" s="30" t="str">
        <f t="shared" si="198"/>
        <v/>
      </c>
      <c r="BN109" s="30" t="str">
        <f t="shared" si="199"/>
        <v/>
      </c>
      <c r="BO109" s="30" t="str">
        <f t="shared" si="200"/>
        <v/>
      </c>
      <c r="BX109" s="7"/>
      <c r="CG109"/>
      <c r="CH109" s="23">
        <v>2</v>
      </c>
      <c r="CI109" s="19" t="str">
        <f t="shared" si="300"/>
        <v>1</v>
      </c>
      <c r="CJ109" s="19" t="str">
        <f t="shared" ref="CJ109" si="303">"2"</f>
        <v>2</v>
      </c>
      <c r="CK109" s="7"/>
      <c r="CL109" s="19">
        <f>CL108</f>
        <v>1</v>
      </c>
      <c r="CM109" s="19">
        <v>2</v>
      </c>
      <c r="CN109" s="19" t="s">
        <v>11</v>
      </c>
      <c r="CO109" s="19" t="s">
        <v>13</v>
      </c>
      <c r="CP109" s="19" t="s">
        <v>9</v>
      </c>
      <c r="CQ109" s="21">
        <v>2</v>
      </c>
      <c r="CR109" s="10">
        <f t="shared" ca="1" si="168"/>
        <v>7</v>
      </c>
      <c r="CS109" s="22"/>
      <c r="CT109" s="22"/>
    </row>
    <row r="110" spans="1:116" x14ac:dyDescent="0.2">
      <c r="A110" s="114"/>
      <c r="B110" s="93" t="str">
        <f t="shared" si="165"/>
        <v/>
      </c>
      <c r="C110" s="7" t="str">
        <f t="shared" si="169"/>
        <v/>
      </c>
      <c r="D110" s="92">
        <f t="shared" si="170"/>
        <v>0</v>
      </c>
      <c r="E110" s="7" t="str">
        <f t="shared" si="171"/>
        <v/>
      </c>
      <c r="F110" s="89"/>
      <c r="G110" s="100"/>
      <c r="H110" s="100"/>
      <c r="I110" s="100"/>
      <c r="J110" s="100"/>
      <c r="K110" s="100"/>
      <c r="L110" s="100"/>
      <c r="M110" s="100"/>
      <c r="N110" s="100"/>
      <c r="O110" s="89"/>
      <c r="P110" s="100"/>
      <c r="Q110" s="100"/>
      <c r="R110" s="100"/>
      <c r="S110" s="100"/>
      <c r="T110" s="100"/>
      <c r="U110" s="100"/>
      <c r="V110" s="100"/>
      <c r="W110" s="100"/>
      <c r="X110" s="89" t="str">
        <f t="shared" si="172"/>
        <v/>
      </c>
      <c r="Y110" s="100">
        <f t="shared" si="211"/>
        <v>0</v>
      </c>
      <c r="Z110" s="100">
        <f t="shared" si="212"/>
        <v>0</v>
      </c>
      <c r="AA110" s="100">
        <f t="shared" si="213"/>
        <v>0</v>
      </c>
      <c r="AB110" s="100">
        <f t="shared" si="287"/>
        <v>0</v>
      </c>
      <c r="AC110" s="100">
        <f t="shared" si="288"/>
        <v>0</v>
      </c>
      <c r="AD110" s="107" t="str">
        <f t="shared" si="289"/>
        <v/>
      </c>
      <c r="AE110" s="60" t="str">
        <f t="shared" si="290"/>
        <v/>
      </c>
      <c r="AF110" s="109" t="str">
        <f t="shared" si="187"/>
        <v/>
      </c>
      <c r="AG110" s="93">
        <f t="shared" si="175"/>
        <v>0</v>
      </c>
      <c r="AH110" s="82">
        <f t="shared" si="282"/>
        <v>0</v>
      </c>
      <c r="AI110" s="89" t="str">
        <f t="shared" si="177"/>
        <v/>
      </c>
      <c r="AJ110" s="100">
        <f t="shared" si="216"/>
        <v>0</v>
      </c>
      <c r="AK110" s="100">
        <f t="shared" si="217"/>
        <v>0</v>
      </c>
      <c r="AL110" s="100">
        <f t="shared" si="218"/>
        <v>0</v>
      </c>
      <c r="AM110" s="100" t="str">
        <f t="shared" si="219"/>
        <v/>
      </c>
      <c r="AN110" s="100" t="str">
        <f t="shared" si="220"/>
        <v/>
      </c>
      <c r="AO110" s="107" t="str">
        <f t="shared" si="291"/>
        <v/>
      </c>
      <c r="AP110" s="60" t="str">
        <f t="shared" ref="AP110" si="304">IF($A109&lt;&gt;"",AP109,"")</f>
        <v/>
      </c>
      <c r="AQ110" s="109" t="str">
        <f t="shared" si="189"/>
        <v/>
      </c>
      <c r="AR110" s="93">
        <f t="shared" si="221"/>
        <v>0</v>
      </c>
      <c r="AS110" s="82">
        <f t="shared" si="190"/>
        <v>0</v>
      </c>
      <c r="AT110" s="89" t="str">
        <f t="shared" si="180"/>
        <v/>
      </c>
      <c r="AU110" s="100">
        <f t="shared" si="222"/>
        <v>0</v>
      </c>
      <c r="AV110" s="100">
        <f t="shared" si="223"/>
        <v>0</v>
      </c>
      <c r="AW110" s="100">
        <f t="shared" si="224"/>
        <v>0</v>
      </c>
      <c r="AX110" s="100" t="str">
        <f t="shared" si="225"/>
        <v/>
      </c>
      <c r="AY110" s="100" t="str">
        <f t="shared" si="226"/>
        <v/>
      </c>
      <c r="AZ110" s="107" t="str">
        <f t="shared" si="293"/>
        <v/>
      </c>
      <c r="BA110" s="60" t="str">
        <f t="shared" ref="BA110" si="305">IF($A109&lt;&gt;"",BA109,"")</f>
        <v/>
      </c>
      <c r="BB110" s="109" t="str">
        <f t="shared" si="192"/>
        <v/>
      </c>
      <c r="BC110" s="93">
        <f t="shared" si="227"/>
        <v>0</v>
      </c>
      <c r="BD110" s="82">
        <f t="shared" si="193"/>
        <v>0</v>
      </c>
      <c r="BE110" s="13">
        <f t="shared" si="183"/>
        <v>0</v>
      </c>
      <c r="BF110" s="11">
        <f t="shared" si="184"/>
        <v>0</v>
      </c>
      <c r="BG110" s="77">
        <f t="shared" si="185"/>
        <v>0</v>
      </c>
      <c r="BH110" s="77">
        <f t="shared" si="186"/>
        <v>0</v>
      </c>
      <c r="BI110" s="77">
        <f t="shared" si="295"/>
        <v>0</v>
      </c>
      <c r="BJ110" s="30" t="str">
        <f t="shared" si="195"/>
        <v/>
      </c>
      <c r="BK110" s="30" t="str">
        <f t="shared" si="196"/>
        <v/>
      </c>
      <c r="BL110" s="30" t="str">
        <f t="shared" si="197"/>
        <v/>
      </c>
      <c r="BM110" s="30" t="str">
        <f t="shared" si="198"/>
        <v/>
      </c>
      <c r="BN110" s="30" t="str">
        <f t="shared" si="199"/>
        <v/>
      </c>
      <c r="BO110" s="30" t="str">
        <f t="shared" si="200"/>
        <v/>
      </c>
      <c r="BX110" s="7"/>
      <c r="CG110"/>
      <c r="CH110" s="23">
        <v>3</v>
      </c>
      <c r="CI110" s="19" t="str">
        <f t="shared" si="300"/>
        <v>1</v>
      </c>
      <c r="CJ110" s="19" t="str">
        <f t="shared" ref="CJ110" si="306">"3"</f>
        <v>3</v>
      </c>
      <c r="CK110" s="7"/>
      <c r="CL110" s="19">
        <f>CL109</f>
        <v>1</v>
      </c>
      <c r="CM110" s="19">
        <v>3</v>
      </c>
      <c r="CN110" s="19" t="s">
        <v>11</v>
      </c>
      <c r="CO110" s="19" t="s">
        <v>8</v>
      </c>
      <c r="CP110" s="19" t="s">
        <v>12</v>
      </c>
      <c r="CQ110" s="21">
        <v>3</v>
      </c>
      <c r="CR110" s="10">
        <f t="shared" ca="1" si="168"/>
        <v>5</v>
      </c>
      <c r="CS110" s="22"/>
      <c r="CT110" s="22"/>
    </row>
    <row r="111" spans="1:116" x14ac:dyDescent="0.2">
      <c r="A111" s="114"/>
      <c r="B111" s="93" t="str">
        <f t="shared" si="165"/>
        <v/>
      </c>
      <c r="C111" s="7" t="str">
        <f t="shared" si="169"/>
        <v/>
      </c>
      <c r="D111" s="92">
        <f t="shared" si="170"/>
        <v>0</v>
      </c>
      <c r="E111" s="7" t="str">
        <f t="shared" si="171"/>
        <v/>
      </c>
      <c r="F111" s="89"/>
      <c r="G111" s="100"/>
      <c r="H111" s="100"/>
      <c r="I111" s="100"/>
      <c r="J111" s="100"/>
      <c r="K111" s="100"/>
      <c r="L111" s="100"/>
      <c r="M111" s="100"/>
      <c r="N111" s="100"/>
      <c r="O111" s="89"/>
      <c r="P111" s="100"/>
      <c r="Q111" s="100"/>
      <c r="R111" s="100"/>
      <c r="S111" s="100"/>
      <c r="T111" s="100"/>
      <c r="U111" s="100"/>
      <c r="V111" s="100"/>
      <c r="W111" s="100"/>
      <c r="X111" s="89" t="str">
        <f t="shared" si="172"/>
        <v/>
      </c>
      <c r="Y111" s="100">
        <f t="shared" si="211"/>
        <v>0</v>
      </c>
      <c r="Z111" s="100">
        <f t="shared" si="212"/>
        <v>0</v>
      </c>
      <c r="AA111" s="100">
        <f t="shared" si="213"/>
        <v>0</v>
      </c>
      <c r="AB111" s="100">
        <f t="shared" si="287"/>
        <v>0</v>
      </c>
      <c r="AC111" s="100">
        <f t="shared" si="288"/>
        <v>0</v>
      </c>
      <c r="AD111" s="107" t="str">
        <f t="shared" si="289"/>
        <v/>
      </c>
      <c r="AE111" s="60" t="str">
        <f t="shared" si="290"/>
        <v/>
      </c>
      <c r="AF111" s="109" t="str">
        <f t="shared" si="187"/>
        <v/>
      </c>
      <c r="AG111" s="93">
        <f t="shared" si="175"/>
        <v>0</v>
      </c>
      <c r="AH111" s="82">
        <f t="shared" si="282"/>
        <v>0</v>
      </c>
      <c r="AI111" s="89" t="str">
        <f t="shared" si="177"/>
        <v/>
      </c>
      <c r="AJ111" s="100">
        <f t="shared" si="216"/>
        <v>0</v>
      </c>
      <c r="AK111" s="100">
        <f t="shared" si="217"/>
        <v>0</v>
      </c>
      <c r="AL111" s="100">
        <f t="shared" si="218"/>
        <v>0</v>
      </c>
      <c r="AM111" s="100" t="str">
        <f t="shared" si="219"/>
        <v/>
      </c>
      <c r="AN111" s="100" t="str">
        <f t="shared" si="220"/>
        <v/>
      </c>
      <c r="AO111" s="107" t="str">
        <f t="shared" si="291"/>
        <v/>
      </c>
      <c r="AP111" s="60" t="str">
        <f t="shared" ref="AP111" si="307">IF($A110&lt;&gt;"",AP110,"")</f>
        <v/>
      </c>
      <c r="AQ111" s="109" t="str">
        <f t="shared" si="189"/>
        <v/>
      </c>
      <c r="AR111" s="93">
        <f t="shared" si="221"/>
        <v>0</v>
      </c>
      <c r="AS111" s="82">
        <f t="shared" si="190"/>
        <v>0</v>
      </c>
      <c r="AT111" s="89" t="str">
        <f t="shared" si="180"/>
        <v/>
      </c>
      <c r="AU111" s="100">
        <f t="shared" si="222"/>
        <v>0</v>
      </c>
      <c r="AV111" s="100">
        <f t="shared" si="223"/>
        <v>0</v>
      </c>
      <c r="AW111" s="100">
        <f t="shared" si="224"/>
        <v>0</v>
      </c>
      <c r="AX111" s="100" t="str">
        <f t="shared" si="225"/>
        <v/>
      </c>
      <c r="AY111" s="100" t="str">
        <f t="shared" si="226"/>
        <v/>
      </c>
      <c r="AZ111" s="107" t="str">
        <f t="shared" si="293"/>
        <v/>
      </c>
      <c r="BA111" s="60" t="str">
        <f t="shared" ref="BA111" si="308">IF($A110&lt;&gt;"",BA110,"")</f>
        <v/>
      </c>
      <c r="BB111" s="109" t="str">
        <f t="shared" si="192"/>
        <v/>
      </c>
      <c r="BC111" s="93">
        <f t="shared" si="227"/>
        <v>0</v>
      </c>
      <c r="BD111" s="82">
        <f t="shared" si="193"/>
        <v>0</v>
      </c>
      <c r="BE111" s="13">
        <f t="shared" si="183"/>
        <v>0</v>
      </c>
      <c r="BF111" s="11">
        <f t="shared" si="184"/>
        <v>0</v>
      </c>
      <c r="BG111" s="77">
        <f t="shared" si="185"/>
        <v>0</v>
      </c>
      <c r="BH111" s="77">
        <f t="shared" si="186"/>
        <v>0</v>
      </c>
      <c r="BI111" s="77">
        <f t="shared" si="295"/>
        <v>0</v>
      </c>
      <c r="BJ111" s="30" t="str">
        <f t="shared" si="195"/>
        <v/>
      </c>
      <c r="BK111" s="30" t="str">
        <f t="shared" si="196"/>
        <v/>
      </c>
      <c r="BL111" s="30" t="str">
        <f t="shared" si="197"/>
        <v/>
      </c>
      <c r="BM111" s="30" t="str">
        <f t="shared" si="198"/>
        <v/>
      </c>
      <c r="BN111" s="30" t="str">
        <f t="shared" si="199"/>
        <v/>
      </c>
      <c r="BO111" s="30" t="str">
        <f t="shared" si="200"/>
        <v/>
      </c>
      <c r="BX111" s="7"/>
      <c r="CG111"/>
      <c r="CH111" s="23">
        <v>4</v>
      </c>
      <c r="CI111" s="19" t="str">
        <f t="shared" si="300"/>
        <v>1</v>
      </c>
      <c r="CJ111" s="19" t="str">
        <f t="shared" si="300"/>
        <v>1</v>
      </c>
      <c r="CK111" s="7"/>
      <c r="CL111" s="19">
        <f>CL110</f>
        <v>1</v>
      </c>
      <c r="CM111" s="19">
        <v>1</v>
      </c>
      <c r="CN111" s="19" t="s">
        <v>11</v>
      </c>
      <c r="CO111" s="19" t="s">
        <v>13</v>
      </c>
      <c r="CP111" s="19" t="s">
        <v>9</v>
      </c>
      <c r="CQ111" s="21">
        <v>1</v>
      </c>
      <c r="CR111" s="10">
        <f t="shared" ca="1" si="168"/>
        <v>10</v>
      </c>
      <c r="CS111" s="22"/>
      <c r="CT111" s="22"/>
    </row>
    <row r="112" spans="1:116" x14ac:dyDescent="0.2">
      <c r="A112" s="114"/>
      <c r="B112" s="93" t="str">
        <f t="shared" si="165"/>
        <v/>
      </c>
      <c r="C112" s="7" t="str">
        <f t="shared" si="169"/>
        <v/>
      </c>
      <c r="D112" s="92">
        <f t="shared" si="170"/>
        <v>0</v>
      </c>
      <c r="E112" s="7" t="str">
        <f t="shared" si="171"/>
        <v/>
      </c>
      <c r="F112" s="89"/>
      <c r="G112" s="100"/>
      <c r="H112" s="100"/>
      <c r="I112" s="100"/>
      <c r="J112" s="100"/>
      <c r="K112" s="100"/>
      <c r="L112" s="100"/>
      <c r="M112" s="100"/>
      <c r="N112" s="100"/>
      <c r="O112" s="89"/>
      <c r="P112" s="100"/>
      <c r="Q112" s="100"/>
      <c r="R112" s="100"/>
      <c r="S112" s="100"/>
      <c r="T112" s="100"/>
      <c r="U112" s="100"/>
      <c r="V112" s="100"/>
      <c r="W112" s="100"/>
      <c r="X112" s="89" t="str">
        <f t="shared" si="172"/>
        <v/>
      </c>
      <c r="Y112" s="100">
        <f t="shared" si="211"/>
        <v>0</v>
      </c>
      <c r="Z112" s="100">
        <f t="shared" si="212"/>
        <v>0</v>
      </c>
      <c r="AA112" s="100">
        <f t="shared" si="213"/>
        <v>0</v>
      </c>
      <c r="AB112" s="100">
        <f>IF($Y112&gt;$Z112,$Y112-$Z112+AB111,AB111)</f>
        <v>0</v>
      </c>
      <c r="AC112" s="100">
        <f>IF($Z112&gt;$Y112,$Z112-$Y112+AC111,AC111)</f>
        <v>0</v>
      </c>
      <c r="AD112" s="107" t="str">
        <f t="shared" si="289"/>
        <v/>
      </c>
      <c r="AE112" s="60" t="str">
        <f t="shared" si="290"/>
        <v/>
      </c>
      <c r="AF112" s="109" t="str">
        <f t="shared" si="187"/>
        <v/>
      </c>
      <c r="AG112" s="93">
        <f t="shared" si="175"/>
        <v>0</v>
      </c>
      <c r="AH112" s="82">
        <f t="shared" si="282"/>
        <v>0</v>
      </c>
      <c r="AI112" s="89" t="str">
        <f t="shared" si="177"/>
        <v/>
      </c>
      <c r="AJ112" s="100">
        <f t="shared" si="216"/>
        <v>0</v>
      </c>
      <c r="AK112" s="100">
        <f t="shared" si="217"/>
        <v>0</v>
      </c>
      <c r="AL112" s="100">
        <f t="shared" si="218"/>
        <v>0</v>
      </c>
      <c r="AM112" s="100" t="str">
        <f t="shared" si="219"/>
        <v/>
      </c>
      <c r="AN112" s="100" t="str">
        <f t="shared" si="220"/>
        <v/>
      </c>
      <c r="AO112" s="107" t="str">
        <f t="shared" si="291"/>
        <v/>
      </c>
      <c r="AP112" s="60" t="str">
        <f t="shared" ref="AP112" si="309">IF($A111&lt;&gt;"",AP111,"")</f>
        <v/>
      </c>
      <c r="AQ112" s="109" t="str">
        <f t="shared" si="189"/>
        <v/>
      </c>
      <c r="AR112" s="93">
        <f t="shared" si="221"/>
        <v>0</v>
      </c>
      <c r="AS112" s="82">
        <f t="shared" si="190"/>
        <v>0</v>
      </c>
      <c r="AT112" s="89" t="str">
        <f t="shared" si="180"/>
        <v/>
      </c>
      <c r="AU112" s="100">
        <f t="shared" si="222"/>
        <v>0</v>
      </c>
      <c r="AV112" s="100">
        <f t="shared" si="223"/>
        <v>0</v>
      </c>
      <c r="AW112" s="100">
        <f t="shared" si="224"/>
        <v>0</v>
      </c>
      <c r="AX112" s="100" t="str">
        <f t="shared" si="225"/>
        <v/>
      </c>
      <c r="AY112" s="100" t="str">
        <f t="shared" si="226"/>
        <v/>
      </c>
      <c r="AZ112" s="107" t="str">
        <f t="shared" si="293"/>
        <v/>
      </c>
      <c r="BA112" s="60" t="str">
        <f t="shared" ref="BA112" si="310">IF($A111&lt;&gt;"",BA111,"")</f>
        <v/>
      </c>
      <c r="BB112" s="109" t="str">
        <f t="shared" si="192"/>
        <v/>
      </c>
      <c r="BC112" s="93">
        <f t="shared" si="227"/>
        <v>0</v>
      </c>
      <c r="BD112" s="82">
        <f t="shared" si="193"/>
        <v>0</v>
      </c>
      <c r="BE112" s="13">
        <f t="shared" si="183"/>
        <v>0</v>
      </c>
      <c r="BF112" s="11">
        <f t="shared" si="184"/>
        <v>0</v>
      </c>
      <c r="BG112" s="77">
        <f t="shared" si="185"/>
        <v>0</v>
      </c>
      <c r="BH112" s="77">
        <f t="shared" si="186"/>
        <v>0</v>
      </c>
      <c r="BI112" s="77">
        <f t="shared" si="295"/>
        <v>0</v>
      </c>
      <c r="BJ112" s="30" t="str">
        <f t="shared" si="195"/>
        <v/>
      </c>
      <c r="BK112" s="30" t="str">
        <f t="shared" si="196"/>
        <v/>
      </c>
      <c r="BL112" s="30" t="str">
        <f t="shared" si="197"/>
        <v/>
      </c>
      <c r="BM112" s="30" t="str">
        <f t="shared" si="198"/>
        <v/>
      </c>
      <c r="BN112" s="30" t="str">
        <f t="shared" si="199"/>
        <v/>
      </c>
      <c r="BO112" s="30" t="str">
        <f t="shared" si="200"/>
        <v/>
      </c>
      <c r="BX112" s="7"/>
      <c r="CG112"/>
      <c r="CH112" s="23">
        <v>5</v>
      </c>
      <c r="CI112" s="19" t="str">
        <f t="shared" si="300"/>
        <v>1</v>
      </c>
      <c r="CJ112" s="19" t="str">
        <f t="shared" ref="CJ112" si="311">"2"</f>
        <v>2</v>
      </c>
      <c r="CK112" s="7"/>
      <c r="CL112" s="19">
        <f>CL111</f>
        <v>1</v>
      </c>
      <c r="CM112" s="19">
        <v>2</v>
      </c>
      <c r="CN112" s="19" t="s">
        <v>11</v>
      </c>
      <c r="CO112" s="19" t="s">
        <v>8</v>
      </c>
      <c r="CP112" s="19" t="s">
        <v>12</v>
      </c>
      <c r="CQ112" s="21">
        <v>2</v>
      </c>
      <c r="CR112" s="10">
        <f t="shared" ca="1" si="168"/>
        <v>34</v>
      </c>
      <c r="CS112" s="22"/>
      <c r="CT112" s="22"/>
    </row>
    <row r="113" spans="1:98" x14ac:dyDescent="0.2">
      <c r="A113" s="114"/>
      <c r="B113" s="93" t="str">
        <f t="shared" si="165"/>
        <v/>
      </c>
      <c r="C113" s="7" t="str">
        <f t="shared" si="169"/>
        <v/>
      </c>
      <c r="D113" s="92">
        <f t="shared" si="170"/>
        <v>0</v>
      </c>
      <c r="E113" s="7" t="str">
        <f t="shared" si="171"/>
        <v/>
      </c>
      <c r="F113" s="89"/>
      <c r="G113" s="100"/>
      <c r="H113" s="100"/>
      <c r="I113" s="100"/>
      <c r="J113" s="100"/>
      <c r="K113" s="100"/>
      <c r="L113" s="100"/>
      <c r="M113" s="100"/>
      <c r="N113" s="100"/>
      <c r="O113" s="89"/>
      <c r="P113" s="100"/>
      <c r="Q113" s="100"/>
      <c r="R113" s="100"/>
      <c r="S113" s="100"/>
      <c r="T113" s="100"/>
      <c r="U113" s="100"/>
      <c r="V113" s="100"/>
      <c r="W113" s="100"/>
      <c r="X113" s="89" t="str">
        <f t="shared" si="172"/>
        <v/>
      </c>
      <c r="Y113" s="100">
        <f t="shared" si="211"/>
        <v>0</v>
      </c>
      <c r="Z113" s="100">
        <f t="shared" si="212"/>
        <v>0</v>
      </c>
      <c r="AA113" s="100">
        <f t="shared" si="213"/>
        <v>0</v>
      </c>
      <c r="AB113" s="100">
        <f>AB112</f>
        <v>0</v>
      </c>
      <c r="AC113" s="100">
        <f>AC112</f>
        <v>0</v>
      </c>
      <c r="AD113" s="107" t="str">
        <f>IF($A112&lt;&gt;"",AA112,"")</f>
        <v/>
      </c>
      <c r="AE113" s="109" t="str">
        <f>IF($A112&lt;&gt;"",IF(Y112&gt;Z112,"L","H"),"")</f>
        <v/>
      </c>
      <c r="AF113" s="109" t="str">
        <f t="shared" si="187"/>
        <v/>
      </c>
      <c r="AG113" s="93">
        <f t="shared" si="175"/>
        <v>0</v>
      </c>
      <c r="AH113" s="82">
        <f t="shared" si="282"/>
        <v>0</v>
      </c>
      <c r="AI113" s="89" t="str">
        <f t="shared" si="177"/>
        <v/>
      </c>
      <c r="AJ113" s="100">
        <f t="shared" si="216"/>
        <v>0</v>
      </c>
      <c r="AK113" s="100">
        <f t="shared" si="217"/>
        <v>0</v>
      </c>
      <c r="AL113" s="100">
        <f t="shared" si="218"/>
        <v>0</v>
      </c>
      <c r="AM113" s="100" t="str">
        <f t="shared" si="219"/>
        <v/>
      </c>
      <c r="AN113" s="100" t="str">
        <f t="shared" si="220"/>
        <v/>
      </c>
      <c r="AO113" s="107" t="str">
        <f>IF($A112&lt;&gt;"",AL112,"")</f>
        <v/>
      </c>
      <c r="AP113" s="109" t="str">
        <f>IF($A112&lt;&gt;"",IF(AM112&lt;&gt;"","O","E"),"")</f>
        <v/>
      </c>
      <c r="AQ113" s="109" t="str">
        <f t="shared" si="189"/>
        <v/>
      </c>
      <c r="AR113" s="93">
        <f t="shared" si="221"/>
        <v>0</v>
      </c>
      <c r="AS113" s="82">
        <f t="shared" si="190"/>
        <v>0</v>
      </c>
      <c r="AT113" s="89" t="str">
        <f t="shared" si="180"/>
        <v/>
      </c>
      <c r="AU113" s="100">
        <f t="shared" si="222"/>
        <v>0</v>
      </c>
      <c r="AV113" s="100">
        <f t="shared" si="223"/>
        <v>0</v>
      </c>
      <c r="AW113" s="100">
        <f t="shared" si="224"/>
        <v>0</v>
      </c>
      <c r="AX113" s="100" t="str">
        <f t="shared" si="225"/>
        <v/>
      </c>
      <c r="AY113" s="100" t="str">
        <f t="shared" si="226"/>
        <v/>
      </c>
      <c r="AZ113" s="107" t="str">
        <f>IF($A112&lt;&gt;"",AW112,"")</f>
        <v/>
      </c>
      <c r="BA113" s="109" t="str">
        <f>IF($A112&lt;&gt;"",IF(AX112&lt;&gt;"","B","R"),"")</f>
        <v/>
      </c>
      <c r="BB113" s="109" t="str">
        <f t="shared" si="192"/>
        <v/>
      </c>
      <c r="BC113" s="93">
        <f t="shared" si="227"/>
        <v>0</v>
      </c>
      <c r="BD113" s="82">
        <f t="shared" si="193"/>
        <v>0</v>
      </c>
      <c r="BE113" s="13">
        <f t="shared" si="183"/>
        <v>0</v>
      </c>
      <c r="BF113" s="11">
        <f t="shared" si="184"/>
        <v>0</v>
      </c>
      <c r="BG113" s="77">
        <f t="shared" si="185"/>
        <v>0</v>
      </c>
      <c r="BH113" s="77">
        <f t="shared" si="186"/>
        <v>0</v>
      </c>
      <c r="BI113" s="77">
        <f t="shared" si="295"/>
        <v>0</v>
      </c>
      <c r="BJ113" s="30" t="str">
        <f t="shared" si="195"/>
        <v/>
      </c>
      <c r="BK113" s="30" t="str">
        <f t="shared" si="196"/>
        <v/>
      </c>
      <c r="BL113" s="30" t="str">
        <f t="shared" si="197"/>
        <v/>
      </c>
      <c r="BM113" s="30" t="str">
        <f t="shared" si="198"/>
        <v/>
      </c>
      <c r="BN113" s="30" t="str">
        <f t="shared" si="199"/>
        <v/>
      </c>
      <c r="BO113" s="30" t="str">
        <f t="shared" si="200"/>
        <v/>
      </c>
      <c r="BX113" s="7"/>
      <c r="CG113"/>
      <c r="CH113" s="23">
        <v>6</v>
      </c>
      <c r="CI113" s="19" t="str">
        <f t="shared" si="300"/>
        <v>1</v>
      </c>
      <c r="CJ113" s="19" t="str">
        <f t="shared" ref="CJ113" si="312">"3"</f>
        <v>3</v>
      </c>
      <c r="CK113" s="7"/>
      <c r="CL113" s="19">
        <f>CL112</f>
        <v>1</v>
      </c>
      <c r="CM113" s="19">
        <v>3</v>
      </c>
      <c r="CN113" s="19" t="s">
        <v>11</v>
      </c>
      <c r="CO113" s="19" t="s">
        <v>13</v>
      </c>
      <c r="CP113" s="19" t="s">
        <v>9</v>
      </c>
      <c r="CQ113" s="21">
        <v>3</v>
      </c>
      <c r="CR113" s="10">
        <f t="shared" ca="1" si="168"/>
        <v>14</v>
      </c>
      <c r="CS113" s="22"/>
      <c r="CT113" s="22"/>
    </row>
    <row r="114" spans="1:98" x14ac:dyDescent="0.2">
      <c r="A114" s="114"/>
      <c r="B114" s="93" t="str">
        <f t="shared" si="165"/>
        <v/>
      </c>
      <c r="C114" s="7" t="str">
        <f t="shared" si="169"/>
        <v/>
      </c>
      <c r="D114" s="92">
        <f t="shared" si="170"/>
        <v>0</v>
      </c>
      <c r="E114" s="7" t="str">
        <f t="shared" si="171"/>
        <v/>
      </c>
      <c r="F114" s="89"/>
      <c r="G114" s="100"/>
      <c r="H114" s="100"/>
      <c r="I114" s="100"/>
      <c r="J114" s="100"/>
      <c r="K114" s="100"/>
      <c r="L114" s="100"/>
      <c r="M114" s="100"/>
      <c r="N114" s="100"/>
      <c r="O114" s="89"/>
      <c r="P114" s="100"/>
      <c r="Q114" s="100"/>
      <c r="R114" s="100"/>
      <c r="S114" s="100"/>
      <c r="T114" s="100"/>
      <c r="U114" s="100"/>
      <c r="V114" s="100"/>
      <c r="W114" s="100"/>
      <c r="X114" s="89" t="str">
        <f t="shared" si="172"/>
        <v/>
      </c>
      <c r="Y114" s="100">
        <f t="shared" si="211"/>
        <v>0</v>
      </c>
      <c r="Z114" s="100">
        <f t="shared" si="212"/>
        <v>0</v>
      </c>
      <c r="AA114" s="100">
        <f t="shared" si="213"/>
        <v>0</v>
      </c>
      <c r="AB114" s="100">
        <f t="shared" ref="AB114:AB120" si="313">AB113</f>
        <v>0</v>
      </c>
      <c r="AC114" s="100">
        <f t="shared" ref="AC114:AC120" si="314">AC113</f>
        <v>0</v>
      </c>
      <c r="AD114" s="107" t="str">
        <f>IF($A113&lt;&gt;"",AD113,"")</f>
        <v/>
      </c>
      <c r="AE114" s="60" t="str">
        <f>IF($A113&lt;&gt;"",AE113,"")</f>
        <v/>
      </c>
      <c r="AF114" s="109" t="str">
        <f t="shared" si="187"/>
        <v/>
      </c>
      <c r="AG114" s="93">
        <f t="shared" si="175"/>
        <v>0</v>
      </c>
      <c r="AH114" s="82">
        <f t="shared" si="282"/>
        <v>0</v>
      </c>
      <c r="AI114" s="89" t="str">
        <f t="shared" si="177"/>
        <v/>
      </c>
      <c r="AJ114" s="100">
        <f t="shared" si="216"/>
        <v>0</v>
      </c>
      <c r="AK114" s="100">
        <f t="shared" si="217"/>
        <v>0</v>
      </c>
      <c r="AL114" s="100">
        <f t="shared" si="218"/>
        <v>0</v>
      </c>
      <c r="AM114" s="100" t="str">
        <f t="shared" si="219"/>
        <v/>
      </c>
      <c r="AN114" s="100" t="str">
        <f t="shared" si="220"/>
        <v/>
      </c>
      <c r="AO114" s="107" t="str">
        <f>IF($A113&lt;&gt;"",AO113,"")</f>
        <v/>
      </c>
      <c r="AP114" s="60" t="str">
        <f>IF($A113&lt;&gt;"",AP113,"")</f>
        <v/>
      </c>
      <c r="AQ114" s="109" t="str">
        <f t="shared" si="189"/>
        <v/>
      </c>
      <c r="AR114" s="93">
        <f t="shared" si="221"/>
        <v>0</v>
      </c>
      <c r="AS114" s="82">
        <f t="shared" si="190"/>
        <v>0</v>
      </c>
      <c r="AT114" s="89" t="str">
        <f t="shared" si="180"/>
        <v/>
      </c>
      <c r="AU114" s="100">
        <f t="shared" si="222"/>
        <v>0</v>
      </c>
      <c r="AV114" s="100">
        <f t="shared" si="223"/>
        <v>0</v>
      </c>
      <c r="AW114" s="100">
        <f t="shared" si="224"/>
        <v>0</v>
      </c>
      <c r="AX114" s="100" t="str">
        <f t="shared" si="225"/>
        <v/>
      </c>
      <c r="AY114" s="100" t="str">
        <f t="shared" si="226"/>
        <v/>
      </c>
      <c r="AZ114" s="107" t="str">
        <f>IF($A113&lt;&gt;"",AZ113,"")</f>
        <v/>
      </c>
      <c r="BA114" s="60" t="str">
        <f>IF($A113&lt;&gt;"",BA113,"")</f>
        <v/>
      </c>
      <c r="BB114" s="109" t="str">
        <f t="shared" si="192"/>
        <v/>
      </c>
      <c r="BC114" s="93">
        <f t="shared" si="227"/>
        <v>0</v>
      </c>
      <c r="BD114" s="82">
        <f t="shared" si="193"/>
        <v>0</v>
      </c>
      <c r="BE114" s="13">
        <f t="shared" si="183"/>
        <v>0</v>
      </c>
      <c r="BF114" s="11">
        <f t="shared" si="184"/>
        <v>0</v>
      </c>
      <c r="BG114" s="77">
        <f t="shared" si="185"/>
        <v>0</v>
      </c>
      <c r="BH114" s="77">
        <f t="shared" si="186"/>
        <v>0</v>
      </c>
      <c r="BI114" s="77">
        <f t="shared" si="295"/>
        <v>0</v>
      </c>
      <c r="BJ114" s="30" t="str">
        <f t="shared" si="195"/>
        <v/>
      </c>
      <c r="BK114" s="30" t="str">
        <f t="shared" si="196"/>
        <v/>
      </c>
      <c r="BL114" s="30" t="str">
        <f t="shared" si="197"/>
        <v/>
      </c>
      <c r="BM114" s="30" t="str">
        <f t="shared" si="198"/>
        <v/>
      </c>
      <c r="BN114" s="30" t="str">
        <f t="shared" si="199"/>
        <v/>
      </c>
      <c r="BO114" s="30" t="str">
        <f t="shared" si="200"/>
        <v/>
      </c>
      <c r="BW114" s="45"/>
      <c r="BX114" s="7"/>
      <c r="BY114"/>
      <c r="BZ114"/>
      <c r="CA114"/>
      <c r="CB114"/>
      <c r="CC114"/>
      <c r="CD114"/>
      <c r="CE114"/>
      <c r="CF114"/>
      <c r="CG114"/>
      <c r="CH114" s="23">
        <v>7</v>
      </c>
      <c r="CI114" s="19" t="str">
        <f t="shared" si="300"/>
        <v>1</v>
      </c>
      <c r="CJ114" s="19" t="str">
        <f t="shared" si="300"/>
        <v>1</v>
      </c>
      <c r="CK114" s="7"/>
      <c r="CL114" s="19">
        <v>2</v>
      </c>
      <c r="CM114" s="19">
        <v>1</v>
      </c>
      <c r="CN114" s="19" t="s">
        <v>11</v>
      </c>
      <c r="CO114" s="19" t="s">
        <v>8</v>
      </c>
      <c r="CP114" s="19" t="s">
        <v>12</v>
      </c>
      <c r="CQ114" s="21">
        <v>4</v>
      </c>
      <c r="CR114" s="10">
        <f t="shared" ca="1" si="168"/>
        <v>10</v>
      </c>
      <c r="CS114" s="22"/>
      <c r="CT114" s="22"/>
    </row>
    <row r="115" spans="1:98" x14ac:dyDescent="0.2">
      <c r="A115" s="114"/>
      <c r="B115" s="93" t="str">
        <f t="shared" si="165"/>
        <v/>
      </c>
      <c r="C115" s="7" t="str">
        <f t="shared" si="169"/>
        <v/>
      </c>
      <c r="D115" s="92">
        <f t="shared" si="170"/>
        <v>0</v>
      </c>
      <c r="E115" s="7" t="str">
        <f t="shared" si="171"/>
        <v/>
      </c>
      <c r="F115" s="89"/>
      <c r="G115" s="100"/>
      <c r="H115" s="100"/>
      <c r="I115" s="100"/>
      <c r="J115" s="100"/>
      <c r="K115" s="100"/>
      <c r="L115" s="100"/>
      <c r="M115" s="100"/>
      <c r="N115" s="100"/>
      <c r="O115" s="89"/>
      <c r="P115" s="100"/>
      <c r="Q115" s="100"/>
      <c r="R115" s="100"/>
      <c r="S115" s="100"/>
      <c r="T115" s="100"/>
      <c r="U115" s="100"/>
      <c r="V115" s="100"/>
      <c r="W115" s="100"/>
      <c r="X115" s="89" t="str">
        <f t="shared" si="172"/>
        <v/>
      </c>
      <c r="Y115" s="100">
        <f t="shared" si="211"/>
        <v>0</v>
      </c>
      <c r="Z115" s="100">
        <f t="shared" si="212"/>
        <v>0</v>
      </c>
      <c r="AA115" s="100">
        <f t="shared" si="213"/>
        <v>0</v>
      </c>
      <c r="AB115" s="100">
        <f t="shared" si="313"/>
        <v>0</v>
      </c>
      <c r="AC115" s="100">
        <f t="shared" si="314"/>
        <v>0</v>
      </c>
      <c r="AD115" s="107" t="str">
        <f t="shared" ref="AD115:AD121" si="315">IF($A114&lt;&gt;"",AD114,"")</f>
        <v/>
      </c>
      <c r="AE115" s="60" t="str">
        <f t="shared" ref="AE115:AE121" si="316">IF($A114&lt;&gt;"",AE114,"")</f>
        <v/>
      </c>
      <c r="AF115" s="109" t="str">
        <f t="shared" si="187"/>
        <v/>
      </c>
      <c r="AG115" s="93">
        <f t="shared" si="175"/>
        <v>0</v>
      </c>
      <c r="AH115" s="82">
        <f t="shared" si="282"/>
        <v>0</v>
      </c>
      <c r="AI115" s="89" t="str">
        <f t="shared" si="177"/>
        <v/>
      </c>
      <c r="AJ115" s="100">
        <f t="shared" si="216"/>
        <v>0</v>
      </c>
      <c r="AK115" s="100">
        <f t="shared" si="217"/>
        <v>0</v>
      </c>
      <c r="AL115" s="100">
        <f t="shared" si="218"/>
        <v>0</v>
      </c>
      <c r="AM115" s="100" t="str">
        <f t="shared" si="219"/>
        <v/>
      </c>
      <c r="AN115" s="100" t="str">
        <f t="shared" si="220"/>
        <v/>
      </c>
      <c r="AO115" s="107" t="str">
        <f t="shared" ref="AO115:AO121" si="317">IF($A114&lt;&gt;"",AO114,"")</f>
        <v/>
      </c>
      <c r="AP115" s="60" t="str">
        <f t="shared" ref="AP115" si="318">IF($A114&lt;&gt;"",AP114,"")</f>
        <v/>
      </c>
      <c r="AQ115" s="109" t="str">
        <f t="shared" si="189"/>
        <v/>
      </c>
      <c r="AR115" s="93">
        <f t="shared" si="221"/>
        <v>0</v>
      </c>
      <c r="AS115" s="82">
        <f t="shared" si="190"/>
        <v>0</v>
      </c>
      <c r="AT115" s="89" t="str">
        <f t="shared" si="180"/>
        <v/>
      </c>
      <c r="AU115" s="100">
        <f t="shared" si="222"/>
        <v>0</v>
      </c>
      <c r="AV115" s="100">
        <f t="shared" si="223"/>
        <v>0</v>
      </c>
      <c r="AW115" s="100">
        <f t="shared" si="224"/>
        <v>0</v>
      </c>
      <c r="AX115" s="100" t="str">
        <f t="shared" si="225"/>
        <v/>
      </c>
      <c r="AY115" s="100" t="str">
        <f t="shared" si="226"/>
        <v/>
      </c>
      <c r="AZ115" s="107" t="str">
        <f t="shared" ref="AZ115:AZ121" si="319">IF($A114&lt;&gt;"",AZ114,"")</f>
        <v/>
      </c>
      <c r="BA115" s="60" t="str">
        <f t="shared" ref="BA115" si="320">IF($A114&lt;&gt;"",BA114,"")</f>
        <v/>
      </c>
      <c r="BB115" s="109" t="str">
        <f t="shared" si="192"/>
        <v/>
      </c>
      <c r="BC115" s="93">
        <f t="shared" si="227"/>
        <v>0</v>
      </c>
      <c r="BD115" s="82">
        <f t="shared" si="193"/>
        <v>0</v>
      </c>
      <c r="BE115" s="13">
        <f t="shared" si="183"/>
        <v>0</v>
      </c>
      <c r="BF115" s="11">
        <f t="shared" si="184"/>
        <v>0</v>
      </c>
      <c r="BG115" s="77">
        <f t="shared" si="185"/>
        <v>0</v>
      </c>
      <c r="BH115" s="77">
        <f t="shared" si="186"/>
        <v>0</v>
      </c>
      <c r="BI115" s="77">
        <f t="shared" si="295"/>
        <v>0</v>
      </c>
      <c r="BJ115" s="30" t="str">
        <f t="shared" si="195"/>
        <v/>
      </c>
      <c r="BK115" s="30" t="str">
        <f t="shared" si="196"/>
        <v/>
      </c>
      <c r="BL115" s="30" t="str">
        <f t="shared" si="197"/>
        <v/>
      </c>
      <c r="BM115" s="30" t="str">
        <f t="shared" si="198"/>
        <v/>
      </c>
      <c r="BN115" s="30" t="str">
        <f t="shared" si="199"/>
        <v/>
      </c>
      <c r="BO115" s="30" t="str">
        <f t="shared" si="200"/>
        <v/>
      </c>
      <c r="BR115" s="4"/>
      <c r="BS115" s="4"/>
      <c r="BT115" s="4"/>
      <c r="BU115" s="4"/>
      <c r="BV115" s="4"/>
      <c r="BW115" s="45"/>
      <c r="BX115" s="7"/>
      <c r="BY115"/>
      <c r="BZ115"/>
      <c r="CA115"/>
      <c r="CB115"/>
      <c r="CC115"/>
      <c r="CD115"/>
      <c r="CE115"/>
      <c r="CF115"/>
      <c r="CG115"/>
      <c r="CH115" s="23">
        <v>8</v>
      </c>
      <c r="CI115" s="19" t="str">
        <f t="shared" si="300"/>
        <v>1</v>
      </c>
      <c r="CJ115" s="19" t="str">
        <f t="shared" ref="CJ115" si="321">"2"</f>
        <v>2</v>
      </c>
      <c r="CK115" s="7"/>
      <c r="CL115" s="19">
        <v>2</v>
      </c>
      <c r="CM115" s="19">
        <v>2</v>
      </c>
      <c r="CN115" s="19" t="s">
        <v>11</v>
      </c>
      <c r="CO115" s="19" t="s">
        <v>13</v>
      </c>
      <c r="CP115" s="19" t="s">
        <v>9</v>
      </c>
      <c r="CQ115" s="21">
        <v>5</v>
      </c>
      <c r="CR115" s="10">
        <f t="shared" ca="1" si="168"/>
        <v>24</v>
      </c>
      <c r="CS115" s="22"/>
      <c r="CT115" s="22"/>
    </row>
    <row r="116" spans="1:98" x14ac:dyDescent="0.2">
      <c r="A116" s="114"/>
      <c r="B116" s="93" t="str">
        <f t="shared" si="165"/>
        <v/>
      </c>
      <c r="C116" s="7" t="str">
        <f t="shared" si="169"/>
        <v/>
      </c>
      <c r="D116" s="92">
        <f t="shared" si="170"/>
        <v>0</v>
      </c>
      <c r="E116" s="7" t="str">
        <f t="shared" si="171"/>
        <v/>
      </c>
      <c r="F116" s="89"/>
      <c r="G116" s="100"/>
      <c r="H116" s="100"/>
      <c r="I116" s="100"/>
      <c r="J116" s="100"/>
      <c r="K116" s="100"/>
      <c r="L116" s="100"/>
      <c r="M116" s="100"/>
      <c r="N116" s="100"/>
      <c r="O116" s="89"/>
      <c r="P116" s="100"/>
      <c r="Q116" s="100"/>
      <c r="R116" s="100"/>
      <c r="S116" s="100"/>
      <c r="T116" s="100"/>
      <c r="U116" s="100"/>
      <c r="V116" s="100"/>
      <c r="W116" s="100"/>
      <c r="X116" s="89" t="str">
        <f t="shared" si="172"/>
        <v/>
      </c>
      <c r="Y116" s="100">
        <f t="shared" si="211"/>
        <v>0</v>
      </c>
      <c r="Z116" s="100">
        <f t="shared" si="212"/>
        <v>0</v>
      </c>
      <c r="AA116" s="100">
        <f t="shared" si="213"/>
        <v>0</v>
      </c>
      <c r="AB116" s="100">
        <f t="shared" si="313"/>
        <v>0</v>
      </c>
      <c r="AC116" s="100">
        <f t="shared" si="314"/>
        <v>0</v>
      </c>
      <c r="AD116" s="107" t="str">
        <f t="shared" si="315"/>
        <v/>
      </c>
      <c r="AE116" s="60" t="str">
        <f t="shared" si="316"/>
        <v/>
      </c>
      <c r="AF116" s="109" t="str">
        <f t="shared" si="187"/>
        <v/>
      </c>
      <c r="AG116" s="93">
        <f t="shared" si="175"/>
        <v>0</v>
      </c>
      <c r="AH116" s="82">
        <f t="shared" si="282"/>
        <v>0</v>
      </c>
      <c r="AI116" s="89" t="str">
        <f t="shared" si="177"/>
        <v/>
      </c>
      <c r="AJ116" s="100">
        <f t="shared" si="216"/>
        <v>0</v>
      </c>
      <c r="AK116" s="100">
        <f t="shared" si="217"/>
        <v>0</v>
      </c>
      <c r="AL116" s="100">
        <f t="shared" si="218"/>
        <v>0</v>
      </c>
      <c r="AM116" s="100" t="str">
        <f t="shared" si="219"/>
        <v/>
      </c>
      <c r="AN116" s="100" t="str">
        <f t="shared" si="220"/>
        <v/>
      </c>
      <c r="AO116" s="107" t="str">
        <f t="shared" si="317"/>
        <v/>
      </c>
      <c r="AP116" s="60" t="str">
        <f t="shared" ref="AP116" si="322">IF($A115&lt;&gt;"",AP115,"")</f>
        <v/>
      </c>
      <c r="AQ116" s="109" t="str">
        <f t="shared" si="189"/>
        <v/>
      </c>
      <c r="AR116" s="93">
        <f t="shared" si="221"/>
        <v>0</v>
      </c>
      <c r="AS116" s="82">
        <f t="shared" si="190"/>
        <v>0</v>
      </c>
      <c r="AT116" s="89" t="str">
        <f t="shared" si="180"/>
        <v/>
      </c>
      <c r="AU116" s="100">
        <f t="shared" si="222"/>
        <v>0</v>
      </c>
      <c r="AV116" s="100">
        <f t="shared" si="223"/>
        <v>0</v>
      </c>
      <c r="AW116" s="100">
        <f t="shared" si="224"/>
        <v>0</v>
      </c>
      <c r="AX116" s="100" t="str">
        <f t="shared" si="225"/>
        <v/>
      </c>
      <c r="AY116" s="100" t="str">
        <f t="shared" si="226"/>
        <v/>
      </c>
      <c r="AZ116" s="107" t="str">
        <f t="shared" si="319"/>
        <v/>
      </c>
      <c r="BA116" s="60" t="str">
        <f t="shared" ref="BA116" si="323">IF($A115&lt;&gt;"",BA115,"")</f>
        <v/>
      </c>
      <c r="BB116" s="109" t="str">
        <f t="shared" si="192"/>
        <v/>
      </c>
      <c r="BC116" s="93">
        <f t="shared" si="227"/>
        <v>0</v>
      </c>
      <c r="BD116" s="82">
        <f t="shared" si="193"/>
        <v>0</v>
      </c>
      <c r="BE116" s="13">
        <f t="shared" si="183"/>
        <v>0</v>
      </c>
      <c r="BF116" s="11">
        <f t="shared" si="184"/>
        <v>0</v>
      </c>
      <c r="BG116" s="77">
        <f t="shared" si="185"/>
        <v>0</v>
      </c>
      <c r="BH116" s="77">
        <f t="shared" si="186"/>
        <v>0</v>
      </c>
      <c r="BI116" s="77">
        <f t="shared" si="295"/>
        <v>0</v>
      </c>
      <c r="BJ116" s="30" t="str">
        <f t="shared" si="195"/>
        <v/>
      </c>
      <c r="BK116" s="30" t="str">
        <f t="shared" si="196"/>
        <v/>
      </c>
      <c r="BL116" s="30" t="str">
        <f t="shared" si="197"/>
        <v/>
      </c>
      <c r="BM116" s="30" t="str">
        <f t="shared" si="198"/>
        <v/>
      </c>
      <c r="BN116" s="30" t="str">
        <f t="shared" si="199"/>
        <v/>
      </c>
      <c r="BO116" s="30" t="str">
        <f t="shared" si="200"/>
        <v/>
      </c>
      <c r="BR116"/>
      <c r="BS116"/>
      <c r="BT116"/>
      <c r="BU116"/>
      <c r="BV116"/>
      <c r="BW116" s="45"/>
      <c r="BX116" s="7"/>
      <c r="BY116"/>
      <c r="BZ116"/>
      <c r="CA116"/>
      <c r="CB116"/>
      <c r="CC116"/>
      <c r="CD116"/>
      <c r="CE116"/>
      <c r="CF116"/>
      <c r="CG116"/>
      <c r="CH116" s="23">
        <v>9</v>
      </c>
      <c r="CI116" s="19" t="str">
        <f t="shared" si="300"/>
        <v>1</v>
      </c>
      <c r="CJ116" s="19" t="str">
        <f t="shared" ref="CJ116" si="324">"3"</f>
        <v>3</v>
      </c>
      <c r="CK116" s="7"/>
      <c r="CL116" s="19">
        <v>2</v>
      </c>
      <c r="CM116" s="19">
        <v>3</v>
      </c>
      <c r="CN116" s="19" t="s">
        <v>11</v>
      </c>
      <c r="CO116" s="19" t="s">
        <v>8</v>
      </c>
      <c r="CP116" s="19" t="s">
        <v>12</v>
      </c>
      <c r="CQ116" s="21">
        <v>6</v>
      </c>
      <c r="CR116" s="10">
        <f t="shared" ca="1" si="168"/>
        <v>32</v>
      </c>
      <c r="CS116" s="22"/>
      <c r="CT116" s="22"/>
    </row>
    <row r="117" spans="1:98" x14ac:dyDescent="0.2">
      <c r="A117" s="114"/>
      <c r="B117" s="93" t="str">
        <f t="shared" si="165"/>
        <v/>
      </c>
      <c r="C117" s="7" t="str">
        <f t="shared" si="169"/>
        <v/>
      </c>
      <c r="D117" s="92">
        <f t="shared" si="170"/>
        <v>0</v>
      </c>
      <c r="E117" s="7" t="str">
        <f t="shared" si="171"/>
        <v/>
      </c>
      <c r="F117" s="89"/>
      <c r="G117" s="100"/>
      <c r="H117" s="100"/>
      <c r="I117" s="100"/>
      <c r="J117" s="100"/>
      <c r="K117" s="100"/>
      <c r="L117" s="100"/>
      <c r="M117" s="100"/>
      <c r="N117" s="100"/>
      <c r="O117" s="89"/>
      <c r="P117" s="100"/>
      <c r="Q117" s="100"/>
      <c r="R117" s="100"/>
      <c r="S117" s="100"/>
      <c r="T117" s="100"/>
      <c r="U117" s="100"/>
      <c r="V117" s="100"/>
      <c r="W117" s="100"/>
      <c r="X117" s="89" t="str">
        <f t="shared" si="172"/>
        <v/>
      </c>
      <c r="Y117" s="100">
        <f t="shared" si="211"/>
        <v>0</v>
      </c>
      <c r="Z117" s="100">
        <f t="shared" si="212"/>
        <v>0</v>
      </c>
      <c r="AA117" s="100">
        <f t="shared" si="213"/>
        <v>0</v>
      </c>
      <c r="AB117" s="100">
        <f t="shared" si="313"/>
        <v>0</v>
      </c>
      <c r="AC117" s="100">
        <f t="shared" si="314"/>
        <v>0</v>
      </c>
      <c r="AD117" s="107" t="str">
        <f t="shared" si="315"/>
        <v/>
      </c>
      <c r="AE117" s="60" t="str">
        <f t="shared" si="316"/>
        <v/>
      </c>
      <c r="AF117" s="109" t="str">
        <f t="shared" si="187"/>
        <v/>
      </c>
      <c r="AG117" s="93">
        <f t="shared" si="175"/>
        <v>0</v>
      </c>
      <c r="AH117" s="82">
        <f t="shared" si="282"/>
        <v>0</v>
      </c>
      <c r="AI117" s="89" t="str">
        <f t="shared" si="177"/>
        <v/>
      </c>
      <c r="AJ117" s="100">
        <f t="shared" si="216"/>
        <v>0</v>
      </c>
      <c r="AK117" s="100">
        <f t="shared" si="217"/>
        <v>0</v>
      </c>
      <c r="AL117" s="100">
        <f t="shared" si="218"/>
        <v>0</v>
      </c>
      <c r="AM117" s="100" t="str">
        <f t="shared" si="219"/>
        <v/>
      </c>
      <c r="AN117" s="100" t="str">
        <f t="shared" si="220"/>
        <v/>
      </c>
      <c r="AO117" s="107" t="str">
        <f t="shared" si="317"/>
        <v/>
      </c>
      <c r="AP117" s="60" t="str">
        <f t="shared" ref="AP117" si="325">IF($A116&lt;&gt;"",AP116,"")</f>
        <v/>
      </c>
      <c r="AQ117" s="109" t="str">
        <f t="shared" si="189"/>
        <v/>
      </c>
      <c r="AR117" s="93">
        <f t="shared" si="221"/>
        <v>0</v>
      </c>
      <c r="AS117" s="82">
        <f t="shared" si="190"/>
        <v>0</v>
      </c>
      <c r="AT117" s="89" t="str">
        <f t="shared" si="180"/>
        <v/>
      </c>
      <c r="AU117" s="100">
        <f t="shared" si="222"/>
        <v>0</v>
      </c>
      <c r="AV117" s="100">
        <f t="shared" si="223"/>
        <v>0</v>
      </c>
      <c r="AW117" s="100">
        <f t="shared" si="224"/>
        <v>0</v>
      </c>
      <c r="AX117" s="100" t="str">
        <f t="shared" si="225"/>
        <v/>
      </c>
      <c r="AY117" s="100" t="str">
        <f t="shared" si="226"/>
        <v/>
      </c>
      <c r="AZ117" s="107" t="str">
        <f t="shared" si="319"/>
        <v/>
      </c>
      <c r="BA117" s="60" t="str">
        <f t="shared" ref="BA117" si="326">IF($A116&lt;&gt;"",BA116,"")</f>
        <v/>
      </c>
      <c r="BB117" s="109" t="str">
        <f t="shared" si="192"/>
        <v/>
      </c>
      <c r="BC117" s="93">
        <f t="shared" si="227"/>
        <v>0</v>
      </c>
      <c r="BD117" s="82">
        <f t="shared" si="193"/>
        <v>0</v>
      </c>
      <c r="BE117" s="13">
        <f t="shared" si="183"/>
        <v>0</v>
      </c>
      <c r="BF117" s="11">
        <f t="shared" si="184"/>
        <v>0</v>
      </c>
      <c r="BG117" s="77">
        <f t="shared" si="185"/>
        <v>0</v>
      </c>
      <c r="BH117" s="77">
        <f t="shared" si="186"/>
        <v>0</v>
      </c>
      <c r="BI117" s="77">
        <f t="shared" si="295"/>
        <v>0</v>
      </c>
      <c r="BJ117" s="30" t="str">
        <f t="shared" si="195"/>
        <v/>
      </c>
      <c r="BK117" s="30" t="str">
        <f t="shared" si="196"/>
        <v/>
      </c>
      <c r="BL117" s="30" t="str">
        <f t="shared" si="197"/>
        <v/>
      </c>
      <c r="BM117" s="30" t="str">
        <f t="shared" si="198"/>
        <v/>
      </c>
      <c r="BN117" s="30" t="str">
        <f t="shared" si="199"/>
        <v/>
      </c>
      <c r="BO117" s="30" t="str">
        <f t="shared" si="200"/>
        <v/>
      </c>
      <c r="BR117"/>
      <c r="BS117"/>
      <c r="BT117"/>
      <c r="BU117"/>
      <c r="BV117"/>
      <c r="BW117" s="45"/>
      <c r="BX117" s="47"/>
      <c r="BY117"/>
      <c r="BZ117"/>
      <c r="CA117"/>
      <c r="CB117"/>
      <c r="CC117"/>
      <c r="CD117"/>
      <c r="CE117"/>
      <c r="CF117"/>
      <c r="CG117"/>
      <c r="CH117" s="23">
        <v>10</v>
      </c>
      <c r="CI117" s="19" t="str">
        <f t="shared" si="300"/>
        <v>1</v>
      </c>
      <c r="CJ117" s="19" t="str">
        <f t="shared" si="300"/>
        <v>1</v>
      </c>
      <c r="CK117" s="7"/>
      <c r="CL117" s="19">
        <v>2</v>
      </c>
      <c r="CM117" s="19">
        <v>1</v>
      </c>
      <c r="CN117" s="19" t="s">
        <v>11</v>
      </c>
      <c r="CO117" s="19" t="s">
        <v>13</v>
      </c>
      <c r="CP117" s="19" t="s">
        <v>9</v>
      </c>
      <c r="CQ117" s="21">
        <v>4</v>
      </c>
      <c r="CR117" s="10">
        <f t="shared" ca="1" si="168"/>
        <v>10</v>
      </c>
      <c r="CS117" s="22"/>
      <c r="CT117" s="22"/>
    </row>
    <row r="118" spans="1:98" x14ac:dyDescent="0.2">
      <c r="A118" s="114"/>
      <c r="B118" s="93" t="str">
        <f t="shared" si="165"/>
        <v/>
      </c>
      <c r="C118" s="7" t="str">
        <f t="shared" si="169"/>
        <v/>
      </c>
      <c r="D118" s="92">
        <f t="shared" si="170"/>
        <v>0</v>
      </c>
      <c r="E118" s="7" t="str">
        <f t="shared" si="171"/>
        <v/>
      </c>
      <c r="F118" s="89"/>
      <c r="G118" s="100"/>
      <c r="H118" s="100"/>
      <c r="I118" s="100"/>
      <c r="J118" s="100"/>
      <c r="K118" s="100"/>
      <c r="L118" s="100"/>
      <c r="M118" s="100"/>
      <c r="N118" s="100"/>
      <c r="O118" s="89"/>
      <c r="P118" s="100"/>
      <c r="Q118" s="100"/>
      <c r="R118" s="100"/>
      <c r="S118" s="100"/>
      <c r="T118" s="100"/>
      <c r="U118" s="100"/>
      <c r="V118" s="100"/>
      <c r="W118" s="100"/>
      <c r="X118" s="89" t="str">
        <f t="shared" si="172"/>
        <v/>
      </c>
      <c r="Y118" s="100">
        <f t="shared" si="211"/>
        <v>0</v>
      </c>
      <c r="Z118" s="100">
        <f t="shared" si="212"/>
        <v>0</v>
      </c>
      <c r="AA118" s="100">
        <f t="shared" si="213"/>
        <v>0</v>
      </c>
      <c r="AB118" s="100">
        <f t="shared" si="313"/>
        <v>0</v>
      </c>
      <c r="AC118" s="100">
        <f t="shared" si="314"/>
        <v>0</v>
      </c>
      <c r="AD118" s="107" t="str">
        <f t="shared" si="315"/>
        <v/>
      </c>
      <c r="AE118" s="60" t="str">
        <f t="shared" si="316"/>
        <v/>
      </c>
      <c r="AF118" s="109" t="str">
        <f t="shared" si="187"/>
        <v/>
      </c>
      <c r="AG118" s="93">
        <f t="shared" si="175"/>
        <v>0</v>
      </c>
      <c r="AH118" s="82">
        <f t="shared" si="282"/>
        <v>0</v>
      </c>
      <c r="AI118" s="89" t="str">
        <f t="shared" si="177"/>
        <v/>
      </c>
      <c r="AJ118" s="100">
        <f t="shared" si="216"/>
        <v>0</v>
      </c>
      <c r="AK118" s="100">
        <f t="shared" si="217"/>
        <v>0</v>
      </c>
      <c r="AL118" s="100">
        <f t="shared" si="218"/>
        <v>0</v>
      </c>
      <c r="AM118" s="100" t="str">
        <f t="shared" si="219"/>
        <v/>
      </c>
      <c r="AN118" s="100" t="str">
        <f t="shared" si="220"/>
        <v/>
      </c>
      <c r="AO118" s="107" t="str">
        <f t="shared" si="317"/>
        <v/>
      </c>
      <c r="AP118" s="60" t="str">
        <f t="shared" ref="AP118" si="327">IF($A117&lt;&gt;"",AP117,"")</f>
        <v/>
      </c>
      <c r="AQ118" s="109" t="str">
        <f t="shared" si="189"/>
        <v/>
      </c>
      <c r="AR118" s="93">
        <f t="shared" si="221"/>
        <v>0</v>
      </c>
      <c r="AS118" s="82">
        <f t="shared" si="190"/>
        <v>0</v>
      </c>
      <c r="AT118" s="89" t="str">
        <f t="shared" si="180"/>
        <v/>
      </c>
      <c r="AU118" s="100">
        <f t="shared" si="222"/>
        <v>0</v>
      </c>
      <c r="AV118" s="100">
        <f t="shared" si="223"/>
        <v>0</v>
      </c>
      <c r="AW118" s="100">
        <f t="shared" si="224"/>
        <v>0</v>
      </c>
      <c r="AX118" s="100" t="str">
        <f t="shared" si="225"/>
        <v/>
      </c>
      <c r="AY118" s="100" t="str">
        <f t="shared" si="226"/>
        <v/>
      </c>
      <c r="AZ118" s="107" t="str">
        <f t="shared" si="319"/>
        <v/>
      </c>
      <c r="BA118" s="60" t="str">
        <f t="shared" ref="BA118" si="328">IF($A117&lt;&gt;"",BA117,"")</f>
        <v/>
      </c>
      <c r="BB118" s="109" t="str">
        <f t="shared" si="192"/>
        <v/>
      </c>
      <c r="BC118" s="93">
        <f t="shared" si="227"/>
        <v>0</v>
      </c>
      <c r="BD118" s="82">
        <f t="shared" si="193"/>
        <v>0</v>
      </c>
      <c r="BE118" s="13">
        <f t="shared" si="183"/>
        <v>0</v>
      </c>
      <c r="BF118" s="11">
        <f t="shared" si="184"/>
        <v>0</v>
      </c>
      <c r="BG118" s="77">
        <f t="shared" si="185"/>
        <v>0</v>
      </c>
      <c r="BH118" s="77">
        <f t="shared" si="186"/>
        <v>0</v>
      </c>
      <c r="BI118" s="77">
        <f t="shared" si="295"/>
        <v>0</v>
      </c>
      <c r="BJ118" s="30" t="str">
        <f t="shared" si="195"/>
        <v/>
      </c>
      <c r="BK118" s="30" t="str">
        <f t="shared" si="196"/>
        <v/>
      </c>
      <c r="BL118" s="30" t="str">
        <f t="shared" si="197"/>
        <v/>
      </c>
      <c r="BM118" s="30" t="str">
        <f t="shared" si="198"/>
        <v/>
      </c>
      <c r="BN118" s="30" t="str">
        <f t="shared" si="199"/>
        <v/>
      </c>
      <c r="BO118" s="30" t="str">
        <f t="shared" si="200"/>
        <v/>
      </c>
      <c r="BR118"/>
      <c r="BS118"/>
      <c r="BT118"/>
      <c r="BU118"/>
      <c r="BV118"/>
      <c r="BW118" s="45"/>
      <c r="BX118" s="47"/>
      <c r="BY118"/>
      <c r="BZ118"/>
      <c r="CA118"/>
      <c r="CB118"/>
      <c r="CC118"/>
      <c r="CD118"/>
      <c r="CE118"/>
      <c r="CF118"/>
      <c r="CG118"/>
      <c r="CH118" s="23">
        <v>11</v>
      </c>
      <c r="CI118" s="19" t="str">
        <f t="shared" si="300"/>
        <v>1</v>
      </c>
      <c r="CJ118" s="19" t="str">
        <f t="shared" ref="CJ118" si="329">"2"</f>
        <v>2</v>
      </c>
      <c r="CK118" s="7"/>
      <c r="CL118" s="19">
        <v>2</v>
      </c>
      <c r="CM118" s="19">
        <v>2</v>
      </c>
      <c r="CN118" s="19" t="s">
        <v>11</v>
      </c>
      <c r="CO118" s="19" t="s">
        <v>13</v>
      </c>
      <c r="CP118" s="19" t="s">
        <v>12</v>
      </c>
      <c r="CQ118" s="21">
        <v>5</v>
      </c>
      <c r="CR118" s="10">
        <f t="shared" ca="1" si="168"/>
        <v>30</v>
      </c>
      <c r="CS118" s="22"/>
      <c r="CT118" s="22"/>
    </row>
    <row r="119" spans="1:98" x14ac:dyDescent="0.2">
      <c r="A119" s="114"/>
      <c r="B119" s="93" t="str">
        <f t="shared" si="165"/>
        <v/>
      </c>
      <c r="C119" s="7" t="str">
        <f t="shared" si="169"/>
        <v/>
      </c>
      <c r="D119" s="92">
        <f t="shared" si="170"/>
        <v>0</v>
      </c>
      <c r="E119" s="7" t="str">
        <f t="shared" si="171"/>
        <v/>
      </c>
      <c r="F119" s="89"/>
      <c r="G119" s="100"/>
      <c r="H119" s="100"/>
      <c r="I119" s="100"/>
      <c r="J119" s="100"/>
      <c r="K119" s="100"/>
      <c r="L119" s="100"/>
      <c r="M119" s="100"/>
      <c r="N119" s="100"/>
      <c r="O119" s="89"/>
      <c r="P119" s="100"/>
      <c r="Q119" s="100"/>
      <c r="R119" s="100"/>
      <c r="S119" s="100"/>
      <c r="T119" s="100"/>
      <c r="U119" s="100"/>
      <c r="V119" s="100"/>
      <c r="W119" s="100"/>
      <c r="X119" s="89" t="str">
        <f t="shared" si="172"/>
        <v/>
      </c>
      <c r="Y119" s="100">
        <f t="shared" si="211"/>
        <v>0</v>
      </c>
      <c r="Z119" s="100">
        <f t="shared" si="212"/>
        <v>0</v>
      </c>
      <c r="AA119" s="100">
        <f t="shared" si="213"/>
        <v>0</v>
      </c>
      <c r="AB119" s="100">
        <f t="shared" si="313"/>
        <v>0</v>
      </c>
      <c r="AC119" s="100">
        <f t="shared" si="314"/>
        <v>0</v>
      </c>
      <c r="AD119" s="107" t="str">
        <f t="shared" si="315"/>
        <v/>
      </c>
      <c r="AE119" s="60" t="str">
        <f t="shared" si="316"/>
        <v/>
      </c>
      <c r="AF119" s="109" t="str">
        <f t="shared" si="187"/>
        <v/>
      </c>
      <c r="AG119" s="93">
        <f t="shared" si="175"/>
        <v>0</v>
      </c>
      <c r="AH119" s="82">
        <f t="shared" si="282"/>
        <v>0</v>
      </c>
      <c r="AI119" s="89" t="str">
        <f t="shared" si="177"/>
        <v/>
      </c>
      <c r="AJ119" s="100">
        <f t="shared" si="216"/>
        <v>0</v>
      </c>
      <c r="AK119" s="100">
        <f t="shared" si="217"/>
        <v>0</v>
      </c>
      <c r="AL119" s="100">
        <f t="shared" si="218"/>
        <v>0</v>
      </c>
      <c r="AM119" s="100" t="str">
        <f t="shared" si="219"/>
        <v/>
      </c>
      <c r="AN119" s="100" t="str">
        <f t="shared" si="220"/>
        <v/>
      </c>
      <c r="AO119" s="107" t="str">
        <f t="shared" si="317"/>
        <v/>
      </c>
      <c r="AP119" s="60" t="str">
        <f t="shared" ref="AP119" si="330">IF($A118&lt;&gt;"",AP118,"")</f>
        <v/>
      </c>
      <c r="AQ119" s="109" t="str">
        <f t="shared" si="189"/>
        <v/>
      </c>
      <c r="AR119" s="93">
        <f t="shared" si="221"/>
        <v>0</v>
      </c>
      <c r="AS119" s="82">
        <f t="shared" si="190"/>
        <v>0</v>
      </c>
      <c r="AT119" s="89" t="str">
        <f t="shared" si="180"/>
        <v/>
      </c>
      <c r="AU119" s="100">
        <f t="shared" si="222"/>
        <v>0</v>
      </c>
      <c r="AV119" s="100">
        <f t="shared" si="223"/>
        <v>0</v>
      </c>
      <c r="AW119" s="100">
        <f t="shared" si="224"/>
        <v>0</v>
      </c>
      <c r="AX119" s="100" t="str">
        <f t="shared" si="225"/>
        <v/>
      </c>
      <c r="AY119" s="100" t="str">
        <f t="shared" si="226"/>
        <v/>
      </c>
      <c r="AZ119" s="107" t="str">
        <f t="shared" si="319"/>
        <v/>
      </c>
      <c r="BA119" s="60" t="str">
        <f t="shared" ref="BA119" si="331">IF($A118&lt;&gt;"",BA118,"")</f>
        <v/>
      </c>
      <c r="BB119" s="109" t="str">
        <f t="shared" si="192"/>
        <v/>
      </c>
      <c r="BC119" s="93">
        <f t="shared" si="227"/>
        <v>0</v>
      </c>
      <c r="BD119" s="82">
        <f t="shared" si="193"/>
        <v>0</v>
      </c>
      <c r="BE119" s="13">
        <f t="shared" si="183"/>
        <v>0</v>
      </c>
      <c r="BF119" s="11">
        <f t="shared" si="184"/>
        <v>0</v>
      </c>
      <c r="BG119" s="77">
        <f t="shared" si="185"/>
        <v>0</v>
      </c>
      <c r="BH119" s="77">
        <f t="shared" si="186"/>
        <v>0</v>
      </c>
      <c r="BI119" s="77">
        <f t="shared" ref="BI119:BI180" si="332">IF(BF119&gt;BI118,BF119,BI118)</f>
        <v>0</v>
      </c>
      <c r="BJ119" s="30" t="str">
        <f t="shared" si="195"/>
        <v/>
      </c>
      <c r="BK119" s="30" t="str">
        <f t="shared" si="196"/>
        <v/>
      </c>
      <c r="BL119" s="30" t="str">
        <f t="shared" si="197"/>
        <v/>
      </c>
      <c r="BM119" s="30" t="str">
        <f t="shared" si="198"/>
        <v/>
      </c>
      <c r="BN119" s="30" t="str">
        <f t="shared" si="199"/>
        <v/>
      </c>
      <c r="BO119" s="30" t="str">
        <f t="shared" si="200"/>
        <v/>
      </c>
      <c r="BR119"/>
      <c r="BS119"/>
      <c r="BT119"/>
      <c r="BU119"/>
      <c r="BV119"/>
      <c r="BW119" s="45"/>
      <c r="BX119" s="47"/>
      <c r="BY119"/>
      <c r="BZ119" s="4"/>
      <c r="CB119"/>
      <c r="CC119"/>
      <c r="CD119"/>
      <c r="CE119" s="4"/>
      <c r="CF119" s="4"/>
      <c r="CG119"/>
      <c r="CH119" s="23">
        <v>12</v>
      </c>
      <c r="CI119" s="19" t="str">
        <f t="shared" si="300"/>
        <v>1</v>
      </c>
      <c r="CJ119" s="19" t="str">
        <f t="shared" ref="CJ119" si="333">"3"</f>
        <v>3</v>
      </c>
      <c r="CK119" s="7"/>
      <c r="CL119" s="19">
        <v>2</v>
      </c>
      <c r="CM119" s="19">
        <v>3</v>
      </c>
      <c r="CN119" s="19" t="s">
        <v>11</v>
      </c>
      <c r="CO119" s="19" t="s">
        <v>8</v>
      </c>
      <c r="CP119" s="19" t="s">
        <v>9</v>
      </c>
      <c r="CQ119" s="21">
        <v>6</v>
      </c>
      <c r="CR119" s="10">
        <f t="shared" ca="1" si="168"/>
        <v>19</v>
      </c>
      <c r="CS119" s="22"/>
      <c r="CT119" s="22"/>
    </row>
    <row r="120" spans="1:98" x14ac:dyDescent="0.2">
      <c r="A120" s="114"/>
      <c r="B120" s="93" t="str">
        <f t="shared" si="165"/>
        <v/>
      </c>
      <c r="C120" s="7" t="str">
        <f t="shared" si="169"/>
        <v/>
      </c>
      <c r="D120" s="92">
        <f t="shared" si="170"/>
        <v>0</v>
      </c>
      <c r="E120" s="7" t="str">
        <f t="shared" si="171"/>
        <v/>
      </c>
      <c r="F120" s="89"/>
      <c r="G120" s="100"/>
      <c r="H120" s="100"/>
      <c r="I120" s="100"/>
      <c r="J120" s="100"/>
      <c r="K120" s="100"/>
      <c r="L120" s="100"/>
      <c r="M120" s="100"/>
      <c r="N120" s="100"/>
      <c r="O120" s="89"/>
      <c r="P120" s="100"/>
      <c r="Q120" s="100"/>
      <c r="R120" s="100"/>
      <c r="S120" s="100"/>
      <c r="T120" s="100"/>
      <c r="U120" s="100"/>
      <c r="V120" s="100"/>
      <c r="W120" s="100"/>
      <c r="X120" s="89" t="str">
        <f t="shared" si="172"/>
        <v/>
      </c>
      <c r="Y120" s="100">
        <f t="shared" si="211"/>
        <v>0</v>
      </c>
      <c r="Z120" s="100">
        <f t="shared" si="212"/>
        <v>0</v>
      </c>
      <c r="AA120" s="100">
        <f t="shared" si="213"/>
        <v>0</v>
      </c>
      <c r="AB120" s="100">
        <f t="shared" si="313"/>
        <v>0</v>
      </c>
      <c r="AC120" s="100">
        <f t="shared" si="314"/>
        <v>0</v>
      </c>
      <c r="AD120" s="107" t="str">
        <f t="shared" si="315"/>
        <v/>
      </c>
      <c r="AE120" s="60" t="str">
        <f t="shared" si="316"/>
        <v/>
      </c>
      <c r="AF120" s="109" t="str">
        <f t="shared" si="187"/>
        <v/>
      </c>
      <c r="AG120" s="93">
        <f t="shared" si="175"/>
        <v>0</v>
      </c>
      <c r="AH120" s="82">
        <f t="shared" si="282"/>
        <v>0</v>
      </c>
      <c r="AI120" s="89" t="str">
        <f t="shared" si="177"/>
        <v/>
      </c>
      <c r="AJ120" s="100">
        <f t="shared" si="216"/>
        <v>0</v>
      </c>
      <c r="AK120" s="100">
        <f t="shared" si="217"/>
        <v>0</v>
      </c>
      <c r="AL120" s="100">
        <f t="shared" si="218"/>
        <v>0</v>
      </c>
      <c r="AM120" s="100" t="str">
        <f t="shared" si="219"/>
        <v/>
      </c>
      <c r="AN120" s="100" t="str">
        <f t="shared" si="220"/>
        <v/>
      </c>
      <c r="AO120" s="107" t="str">
        <f t="shared" si="317"/>
        <v/>
      </c>
      <c r="AP120" s="60" t="str">
        <f t="shared" ref="AP120" si="334">IF($A119&lt;&gt;"",AP119,"")</f>
        <v/>
      </c>
      <c r="AQ120" s="109" t="str">
        <f t="shared" si="189"/>
        <v/>
      </c>
      <c r="AR120" s="93">
        <f t="shared" si="221"/>
        <v>0</v>
      </c>
      <c r="AS120" s="82">
        <f t="shared" si="190"/>
        <v>0</v>
      </c>
      <c r="AT120" s="89" t="str">
        <f t="shared" si="180"/>
        <v/>
      </c>
      <c r="AU120" s="100">
        <f t="shared" si="222"/>
        <v>0</v>
      </c>
      <c r="AV120" s="100">
        <f t="shared" si="223"/>
        <v>0</v>
      </c>
      <c r="AW120" s="100">
        <f t="shared" si="224"/>
        <v>0</v>
      </c>
      <c r="AX120" s="100" t="str">
        <f t="shared" si="225"/>
        <v/>
      </c>
      <c r="AY120" s="100" t="str">
        <f t="shared" si="226"/>
        <v/>
      </c>
      <c r="AZ120" s="107" t="str">
        <f t="shared" si="319"/>
        <v/>
      </c>
      <c r="BA120" s="60" t="str">
        <f t="shared" ref="BA120" si="335">IF($A119&lt;&gt;"",BA119,"")</f>
        <v/>
      </c>
      <c r="BB120" s="109" t="str">
        <f t="shared" si="192"/>
        <v/>
      </c>
      <c r="BC120" s="93">
        <f t="shared" si="227"/>
        <v>0</v>
      </c>
      <c r="BD120" s="82">
        <f t="shared" si="193"/>
        <v>0</v>
      </c>
      <c r="BE120" s="13">
        <f t="shared" si="183"/>
        <v>0</v>
      </c>
      <c r="BF120" s="11">
        <f t="shared" si="184"/>
        <v>0</v>
      </c>
      <c r="BG120" s="77">
        <f t="shared" si="185"/>
        <v>0</v>
      </c>
      <c r="BH120" s="77">
        <f t="shared" si="186"/>
        <v>0</v>
      </c>
      <c r="BI120" s="77">
        <f t="shared" si="332"/>
        <v>0</v>
      </c>
      <c r="BJ120" s="30" t="str">
        <f t="shared" si="195"/>
        <v/>
      </c>
      <c r="BK120" s="30" t="str">
        <f t="shared" si="196"/>
        <v/>
      </c>
      <c r="BL120" s="30" t="str">
        <f t="shared" si="197"/>
        <v/>
      </c>
      <c r="BM120" s="30" t="str">
        <f t="shared" si="198"/>
        <v/>
      </c>
      <c r="BN120" s="30" t="str">
        <f t="shared" si="199"/>
        <v/>
      </c>
      <c r="BO120" s="30" t="str">
        <f t="shared" si="200"/>
        <v/>
      </c>
      <c r="BR120"/>
      <c r="BS120"/>
      <c r="BT120"/>
      <c r="BU120"/>
      <c r="BV120"/>
      <c r="BW120" s="45"/>
      <c r="BX120" s="47"/>
      <c r="BY120"/>
      <c r="BZ120" s="4"/>
      <c r="CB120"/>
      <c r="CC120"/>
      <c r="CD120"/>
      <c r="CE120" s="4"/>
      <c r="CF120" s="24"/>
      <c r="CG120"/>
      <c r="CH120" s="23">
        <v>13</v>
      </c>
      <c r="CI120" s="19" t="str">
        <f t="shared" ref="CI120:CJ131" si="336">"2"</f>
        <v>2</v>
      </c>
      <c r="CJ120" s="19" t="str">
        <f t="shared" si="300"/>
        <v>1</v>
      </c>
      <c r="CK120" s="7"/>
      <c r="CL120" s="19">
        <v>3</v>
      </c>
      <c r="CM120" s="19">
        <v>1</v>
      </c>
      <c r="CN120" s="19" t="s">
        <v>11</v>
      </c>
      <c r="CO120" s="19" t="s">
        <v>13</v>
      </c>
      <c r="CP120" s="19" t="s">
        <v>12</v>
      </c>
      <c r="CQ120" s="21">
        <v>7</v>
      </c>
      <c r="CR120" s="10">
        <f t="shared" ca="1" si="168"/>
        <v>10</v>
      </c>
      <c r="CS120" s="22"/>
      <c r="CT120" s="22"/>
    </row>
    <row r="121" spans="1:98" x14ac:dyDescent="0.2">
      <c r="A121" s="114"/>
      <c r="B121" s="93" t="str">
        <f t="shared" si="165"/>
        <v/>
      </c>
      <c r="C121" s="7" t="str">
        <f t="shared" si="169"/>
        <v/>
      </c>
      <c r="D121" s="92">
        <f t="shared" si="170"/>
        <v>0</v>
      </c>
      <c r="E121" s="7" t="str">
        <f t="shared" si="171"/>
        <v/>
      </c>
      <c r="F121" s="89"/>
      <c r="G121" s="100"/>
      <c r="H121" s="100"/>
      <c r="I121" s="100"/>
      <c r="J121" s="100"/>
      <c r="K121" s="100"/>
      <c r="L121" s="100"/>
      <c r="M121" s="100"/>
      <c r="N121" s="100"/>
      <c r="O121" s="89"/>
      <c r="P121" s="100"/>
      <c r="Q121" s="100"/>
      <c r="R121" s="100"/>
      <c r="S121" s="100"/>
      <c r="T121" s="100"/>
      <c r="U121" s="100"/>
      <c r="V121" s="100"/>
      <c r="W121" s="100"/>
      <c r="X121" s="89" t="str">
        <f t="shared" si="172"/>
        <v/>
      </c>
      <c r="Y121" s="100">
        <f t="shared" si="211"/>
        <v>0</v>
      </c>
      <c r="Z121" s="100">
        <f t="shared" si="212"/>
        <v>0</v>
      </c>
      <c r="AA121" s="100">
        <f t="shared" si="213"/>
        <v>0</v>
      </c>
      <c r="AB121" s="100">
        <f>IF($Y121&gt;$Z121,$Y121-$Z121+AB120,AB120)</f>
        <v>0</v>
      </c>
      <c r="AC121" s="100">
        <f>IF($Z121&gt;$Y121,$Z121-$Y121+AC120,AC120)</f>
        <v>0</v>
      </c>
      <c r="AD121" s="107" t="str">
        <f t="shared" si="315"/>
        <v/>
      </c>
      <c r="AE121" s="60" t="str">
        <f t="shared" si="316"/>
        <v/>
      </c>
      <c r="AF121" s="109" t="str">
        <f t="shared" si="187"/>
        <v/>
      </c>
      <c r="AG121" s="93">
        <f t="shared" si="175"/>
        <v>0</v>
      </c>
      <c r="AH121" s="82">
        <f t="shared" si="282"/>
        <v>0</v>
      </c>
      <c r="AI121" s="89" t="str">
        <f t="shared" si="177"/>
        <v/>
      </c>
      <c r="AJ121" s="100">
        <f t="shared" si="216"/>
        <v>0</v>
      </c>
      <c r="AK121" s="100">
        <f t="shared" si="217"/>
        <v>0</v>
      </c>
      <c r="AL121" s="100">
        <f t="shared" si="218"/>
        <v>0</v>
      </c>
      <c r="AM121" s="100" t="str">
        <f t="shared" si="219"/>
        <v/>
      </c>
      <c r="AN121" s="100" t="str">
        <f t="shared" si="220"/>
        <v/>
      </c>
      <c r="AO121" s="107" t="str">
        <f t="shared" si="317"/>
        <v/>
      </c>
      <c r="AP121" s="60" t="str">
        <f t="shared" ref="AP121" si="337">IF($A120&lt;&gt;"",AP120,"")</f>
        <v/>
      </c>
      <c r="AQ121" s="109" t="str">
        <f t="shared" si="189"/>
        <v/>
      </c>
      <c r="AR121" s="93">
        <f t="shared" si="221"/>
        <v>0</v>
      </c>
      <c r="AS121" s="82">
        <f t="shared" si="190"/>
        <v>0</v>
      </c>
      <c r="AT121" s="89" t="str">
        <f t="shared" si="180"/>
        <v/>
      </c>
      <c r="AU121" s="100">
        <f t="shared" si="222"/>
        <v>0</v>
      </c>
      <c r="AV121" s="100">
        <f t="shared" si="223"/>
        <v>0</v>
      </c>
      <c r="AW121" s="100">
        <f t="shared" si="224"/>
        <v>0</v>
      </c>
      <c r="AX121" s="100" t="str">
        <f t="shared" si="225"/>
        <v/>
      </c>
      <c r="AY121" s="100" t="str">
        <f t="shared" si="226"/>
        <v/>
      </c>
      <c r="AZ121" s="107" t="str">
        <f t="shared" si="319"/>
        <v/>
      </c>
      <c r="BA121" s="60" t="str">
        <f t="shared" ref="BA121" si="338">IF($A120&lt;&gt;"",BA120,"")</f>
        <v/>
      </c>
      <c r="BB121" s="109" t="str">
        <f t="shared" si="192"/>
        <v/>
      </c>
      <c r="BC121" s="93">
        <f t="shared" si="227"/>
        <v>0</v>
      </c>
      <c r="BD121" s="82">
        <f t="shared" si="193"/>
        <v>0</v>
      </c>
      <c r="BE121" s="13">
        <f t="shared" si="183"/>
        <v>0</v>
      </c>
      <c r="BF121" s="11">
        <f t="shared" si="184"/>
        <v>0</v>
      </c>
      <c r="BG121" s="77">
        <f t="shared" si="185"/>
        <v>0</v>
      </c>
      <c r="BH121" s="77">
        <f t="shared" si="186"/>
        <v>0</v>
      </c>
      <c r="BI121" s="77">
        <f t="shared" si="332"/>
        <v>0</v>
      </c>
      <c r="BJ121" s="30" t="str">
        <f t="shared" si="195"/>
        <v/>
      </c>
      <c r="BK121" s="30" t="str">
        <f t="shared" si="196"/>
        <v/>
      </c>
      <c r="BL121" s="30" t="str">
        <f t="shared" si="197"/>
        <v/>
      </c>
      <c r="BM121" s="30" t="str">
        <f t="shared" si="198"/>
        <v/>
      </c>
      <c r="BN121" s="30" t="str">
        <f t="shared" si="199"/>
        <v/>
      </c>
      <c r="BO121" s="30" t="str">
        <f t="shared" si="200"/>
        <v/>
      </c>
      <c r="BR121"/>
      <c r="BS121"/>
      <c r="BT121"/>
      <c r="BU121"/>
      <c r="BV121"/>
      <c r="BW121" s="45"/>
      <c r="BX121" s="47"/>
      <c r="BY121"/>
      <c r="BZ121"/>
      <c r="CA121"/>
      <c r="CB121"/>
      <c r="CC121"/>
      <c r="CD121"/>
      <c r="CE121"/>
      <c r="CF121"/>
      <c r="CG121"/>
      <c r="CH121" s="23">
        <v>14</v>
      </c>
      <c r="CI121" s="19" t="str">
        <f t="shared" si="336"/>
        <v>2</v>
      </c>
      <c r="CJ121" s="19" t="str">
        <f t="shared" si="336"/>
        <v>2</v>
      </c>
      <c r="CK121" s="7"/>
      <c r="CL121" s="19">
        <v>3</v>
      </c>
      <c r="CM121" s="19">
        <v>2</v>
      </c>
      <c r="CN121" s="19" t="s">
        <v>11</v>
      </c>
      <c r="CO121" s="19" t="s">
        <v>8</v>
      </c>
      <c r="CP121" s="19" t="s">
        <v>9</v>
      </c>
      <c r="CQ121" s="21">
        <v>8</v>
      </c>
      <c r="CR121" s="10">
        <f t="shared" ca="1" si="168"/>
        <v>15</v>
      </c>
      <c r="CS121" s="22"/>
      <c r="CT121" s="22"/>
    </row>
    <row r="122" spans="1:98" x14ac:dyDescent="0.2">
      <c r="A122" s="114"/>
      <c r="B122" s="93" t="str">
        <f t="shared" si="165"/>
        <v/>
      </c>
      <c r="C122" s="7" t="str">
        <f t="shared" si="169"/>
        <v/>
      </c>
      <c r="D122" s="92">
        <f t="shared" si="170"/>
        <v>0</v>
      </c>
      <c r="E122" s="7" t="str">
        <f t="shared" si="171"/>
        <v/>
      </c>
      <c r="F122" s="89"/>
      <c r="G122" s="100"/>
      <c r="H122" s="100"/>
      <c r="I122" s="100"/>
      <c r="J122" s="100"/>
      <c r="K122" s="100"/>
      <c r="L122" s="100"/>
      <c r="M122" s="100"/>
      <c r="N122" s="100"/>
      <c r="O122" s="89"/>
      <c r="P122" s="100"/>
      <c r="Q122" s="100"/>
      <c r="R122" s="100"/>
      <c r="S122" s="100"/>
      <c r="T122" s="100"/>
      <c r="U122" s="100"/>
      <c r="V122" s="100"/>
      <c r="W122" s="100"/>
      <c r="X122" s="89" t="str">
        <f t="shared" si="172"/>
        <v/>
      </c>
      <c r="Y122" s="100">
        <f t="shared" si="211"/>
        <v>0</v>
      </c>
      <c r="Z122" s="100">
        <f t="shared" si="212"/>
        <v>0</v>
      </c>
      <c r="AA122" s="100">
        <f t="shared" si="213"/>
        <v>0</v>
      </c>
      <c r="AB122" s="100">
        <f>AB121</f>
        <v>0</v>
      </c>
      <c r="AC122" s="100">
        <f>AC121</f>
        <v>0</v>
      </c>
      <c r="AD122" s="107" t="str">
        <f>IF($A121&lt;&gt;"",AA121,"")</f>
        <v/>
      </c>
      <c r="AE122" s="109" t="str">
        <f>IF($A121&lt;&gt;"",IF(Y121&gt;Z121,"L","H"),"")</f>
        <v/>
      </c>
      <c r="AF122" s="109" t="str">
        <f t="shared" si="187"/>
        <v/>
      </c>
      <c r="AG122" s="93">
        <f t="shared" si="175"/>
        <v>0</v>
      </c>
      <c r="AH122" s="82">
        <f t="shared" si="282"/>
        <v>0</v>
      </c>
      <c r="AI122" s="89" t="str">
        <f t="shared" si="177"/>
        <v/>
      </c>
      <c r="AJ122" s="100">
        <f t="shared" si="216"/>
        <v>0</v>
      </c>
      <c r="AK122" s="100">
        <f t="shared" si="217"/>
        <v>0</v>
      </c>
      <c r="AL122" s="100">
        <f t="shared" si="218"/>
        <v>0</v>
      </c>
      <c r="AM122" s="100" t="str">
        <f t="shared" si="219"/>
        <v/>
      </c>
      <c r="AN122" s="100" t="str">
        <f t="shared" si="220"/>
        <v/>
      </c>
      <c r="AO122" s="107" t="str">
        <f>IF($A121&lt;&gt;"",AL121,"")</f>
        <v/>
      </c>
      <c r="AP122" s="109" t="str">
        <f>IF($A121&lt;&gt;"",IF(AM121&lt;&gt;"","O","E"),"")</f>
        <v/>
      </c>
      <c r="AQ122" s="109" t="str">
        <f t="shared" si="189"/>
        <v/>
      </c>
      <c r="AR122" s="93">
        <f t="shared" si="221"/>
        <v>0</v>
      </c>
      <c r="AS122" s="82">
        <f t="shared" si="190"/>
        <v>0</v>
      </c>
      <c r="AT122" s="89" t="str">
        <f t="shared" si="180"/>
        <v/>
      </c>
      <c r="AU122" s="100">
        <f t="shared" si="222"/>
        <v>0</v>
      </c>
      <c r="AV122" s="100">
        <f t="shared" si="223"/>
        <v>0</v>
      </c>
      <c r="AW122" s="100">
        <f t="shared" si="224"/>
        <v>0</v>
      </c>
      <c r="AX122" s="100" t="str">
        <f t="shared" si="225"/>
        <v/>
      </c>
      <c r="AY122" s="100" t="str">
        <f t="shared" si="226"/>
        <v/>
      </c>
      <c r="AZ122" s="107" t="str">
        <f>IF($A121&lt;&gt;"",AW121,"")</f>
        <v/>
      </c>
      <c r="BA122" s="109" t="str">
        <f>IF($A121&lt;&gt;"",IF(AX121&lt;&gt;"","B","R"),"")</f>
        <v/>
      </c>
      <c r="BB122" s="109" t="str">
        <f t="shared" si="192"/>
        <v/>
      </c>
      <c r="BC122" s="93">
        <f t="shared" si="227"/>
        <v>0</v>
      </c>
      <c r="BD122" s="82">
        <f t="shared" si="193"/>
        <v>0</v>
      </c>
      <c r="BE122" s="13">
        <f t="shared" si="183"/>
        <v>0</v>
      </c>
      <c r="BF122" s="11">
        <f t="shared" si="184"/>
        <v>0</v>
      </c>
      <c r="BG122" s="77">
        <f t="shared" si="185"/>
        <v>0</v>
      </c>
      <c r="BH122" s="77">
        <f t="shared" si="186"/>
        <v>0</v>
      </c>
      <c r="BI122" s="77">
        <f t="shared" si="332"/>
        <v>0</v>
      </c>
      <c r="BJ122" s="30" t="str">
        <f t="shared" si="195"/>
        <v/>
      </c>
      <c r="BK122" s="30" t="str">
        <f t="shared" si="196"/>
        <v/>
      </c>
      <c r="BL122" s="30" t="str">
        <f t="shared" si="197"/>
        <v/>
      </c>
      <c r="BM122" s="30" t="str">
        <f t="shared" si="198"/>
        <v/>
      </c>
      <c r="BN122" s="30" t="str">
        <f t="shared" si="199"/>
        <v/>
      </c>
      <c r="BO122" s="30" t="str">
        <f t="shared" si="200"/>
        <v/>
      </c>
      <c r="BR122"/>
      <c r="BS122"/>
      <c r="BT122"/>
      <c r="BU122"/>
      <c r="BV122"/>
      <c r="BW122" s="45"/>
      <c r="BX122" s="47"/>
      <c r="BY122"/>
      <c r="BZ122"/>
      <c r="CA122"/>
      <c r="CB122"/>
      <c r="CC122"/>
      <c r="CD122"/>
      <c r="CE122"/>
      <c r="CF122"/>
      <c r="CG122"/>
      <c r="CH122" s="23">
        <v>15</v>
      </c>
      <c r="CI122" s="19" t="str">
        <f t="shared" si="336"/>
        <v>2</v>
      </c>
      <c r="CJ122" s="19" t="str">
        <f t="shared" ref="CJ122" si="339">"3"</f>
        <v>3</v>
      </c>
      <c r="CK122" s="7"/>
      <c r="CL122" s="19">
        <v>3</v>
      </c>
      <c r="CM122" s="19">
        <v>3</v>
      </c>
      <c r="CN122" s="19" t="s">
        <v>11</v>
      </c>
      <c r="CO122" s="19" t="s">
        <v>13</v>
      </c>
      <c r="CP122" s="19" t="s">
        <v>12</v>
      </c>
      <c r="CQ122" s="21">
        <v>9</v>
      </c>
      <c r="CR122" s="10">
        <f t="shared" ca="1" si="168"/>
        <v>26</v>
      </c>
      <c r="CS122" s="22"/>
      <c r="CT122" s="22"/>
    </row>
    <row r="123" spans="1:98" x14ac:dyDescent="0.2">
      <c r="A123" s="114"/>
      <c r="B123" s="93" t="str">
        <f t="shared" si="165"/>
        <v/>
      </c>
      <c r="C123" s="7" t="str">
        <f t="shared" si="169"/>
        <v/>
      </c>
      <c r="D123" s="92">
        <f t="shared" si="170"/>
        <v>0</v>
      </c>
      <c r="E123" s="7" t="str">
        <f t="shared" si="171"/>
        <v/>
      </c>
      <c r="F123" s="89"/>
      <c r="G123" s="100"/>
      <c r="H123" s="100"/>
      <c r="I123" s="100"/>
      <c r="J123" s="100"/>
      <c r="K123" s="100"/>
      <c r="L123" s="100"/>
      <c r="M123" s="100"/>
      <c r="N123" s="100"/>
      <c r="O123" s="89"/>
      <c r="P123" s="100"/>
      <c r="Q123" s="100"/>
      <c r="R123" s="100"/>
      <c r="S123" s="100"/>
      <c r="T123" s="100"/>
      <c r="U123" s="100"/>
      <c r="V123" s="100"/>
      <c r="W123" s="100"/>
      <c r="X123" s="89" t="str">
        <f t="shared" si="172"/>
        <v/>
      </c>
      <c r="Y123" s="100">
        <f t="shared" si="211"/>
        <v>0</v>
      </c>
      <c r="Z123" s="100">
        <f t="shared" si="212"/>
        <v>0</v>
      </c>
      <c r="AA123" s="100">
        <f t="shared" si="213"/>
        <v>0</v>
      </c>
      <c r="AB123" s="100">
        <f t="shared" ref="AB123:AB129" si="340">AB122</f>
        <v>0</v>
      </c>
      <c r="AC123" s="100">
        <f t="shared" ref="AC123:AC129" si="341">AC122</f>
        <v>0</v>
      </c>
      <c r="AD123" s="107" t="str">
        <f>IF($A122&lt;&gt;"",AD122,"")</f>
        <v/>
      </c>
      <c r="AE123" s="60" t="str">
        <f>IF($A122&lt;&gt;"",AE122,"")</f>
        <v/>
      </c>
      <c r="AF123" s="109" t="str">
        <f t="shared" si="187"/>
        <v/>
      </c>
      <c r="AG123" s="93">
        <f t="shared" si="175"/>
        <v>0</v>
      </c>
      <c r="AH123" s="82">
        <f t="shared" si="282"/>
        <v>0</v>
      </c>
      <c r="AI123" s="89" t="str">
        <f t="shared" si="177"/>
        <v/>
      </c>
      <c r="AJ123" s="100">
        <f t="shared" si="216"/>
        <v>0</v>
      </c>
      <c r="AK123" s="100">
        <f t="shared" si="217"/>
        <v>0</v>
      </c>
      <c r="AL123" s="100">
        <f t="shared" si="218"/>
        <v>0</v>
      </c>
      <c r="AM123" s="100" t="str">
        <f t="shared" si="219"/>
        <v/>
      </c>
      <c r="AN123" s="100" t="str">
        <f t="shared" si="220"/>
        <v/>
      </c>
      <c r="AO123" s="107" t="str">
        <f>IF($A122&lt;&gt;"",AO122,"")</f>
        <v/>
      </c>
      <c r="AP123" s="60" t="str">
        <f>IF($A122&lt;&gt;"",AP122,"")</f>
        <v/>
      </c>
      <c r="AQ123" s="109" t="str">
        <f t="shared" si="189"/>
        <v/>
      </c>
      <c r="AR123" s="93">
        <f t="shared" si="221"/>
        <v>0</v>
      </c>
      <c r="AS123" s="82">
        <f t="shared" si="190"/>
        <v>0</v>
      </c>
      <c r="AT123" s="89" t="str">
        <f t="shared" si="180"/>
        <v/>
      </c>
      <c r="AU123" s="100">
        <f t="shared" si="222"/>
        <v>0</v>
      </c>
      <c r="AV123" s="100">
        <f t="shared" si="223"/>
        <v>0</v>
      </c>
      <c r="AW123" s="100">
        <f t="shared" si="224"/>
        <v>0</v>
      </c>
      <c r="AX123" s="100" t="str">
        <f t="shared" si="225"/>
        <v/>
      </c>
      <c r="AY123" s="100" t="str">
        <f t="shared" si="226"/>
        <v/>
      </c>
      <c r="AZ123" s="107" t="str">
        <f>IF($A122&lt;&gt;"",AZ122,"")</f>
        <v/>
      </c>
      <c r="BA123" s="60" t="str">
        <f>IF($A122&lt;&gt;"",BA122,"")</f>
        <v/>
      </c>
      <c r="BB123" s="109" t="str">
        <f t="shared" si="192"/>
        <v/>
      </c>
      <c r="BC123" s="93">
        <f t="shared" si="227"/>
        <v>0</v>
      </c>
      <c r="BD123" s="82">
        <f t="shared" si="193"/>
        <v>0</v>
      </c>
      <c r="BE123" s="13">
        <f t="shared" si="183"/>
        <v>0</v>
      </c>
      <c r="BF123" s="11">
        <f t="shared" si="184"/>
        <v>0</v>
      </c>
      <c r="BG123" s="77">
        <f t="shared" si="185"/>
        <v>0</v>
      </c>
      <c r="BH123" s="77">
        <f t="shared" si="186"/>
        <v>0</v>
      </c>
      <c r="BI123" s="77">
        <f t="shared" si="332"/>
        <v>0</v>
      </c>
      <c r="BJ123" s="30" t="str">
        <f t="shared" si="195"/>
        <v/>
      </c>
      <c r="BK123" s="30" t="str">
        <f t="shared" si="196"/>
        <v/>
      </c>
      <c r="BL123" s="30" t="str">
        <f t="shared" si="197"/>
        <v/>
      </c>
      <c r="BM123" s="30" t="str">
        <f t="shared" si="198"/>
        <v/>
      </c>
      <c r="BN123" s="30" t="str">
        <f t="shared" si="199"/>
        <v/>
      </c>
      <c r="BO123" s="30" t="str">
        <f t="shared" si="200"/>
        <v/>
      </c>
      <c r="BR123"/>
      <c r="BS123"/>
      <c r="BT123"/>
      <c r="BU123"/>
      <c r="BV123"/>
      <c r="BW123" s="45"/>
      <c r="BX123" s="47"/>
      <c r="BY123"/>
      <c r="BZ123"/>
      <c r="CA123"/>
      <c r="CB123"/>
      <c r="CC123"/>
      <c r="CD123"/>
      <c r="CE123"/>
      <c r="CF123"/>
      <c r="CG123"/>
      <c r="CH123" s="23">
        <v>16</v>
      </c>
      <c r="CI123" s="19" t="str">
        <f t="shared" si="336"/>
        <v>2</v>
      </c>
      <c r="CJ123" s="19" t="str">
        <f t="shared" si="300"/>
        <v>1</v>
      </c>
      <c r="CK123" s="7"/>
      <c r="CL123" s="19">
        <v>3</v>
      </c>
      <c r="CM123" s="19">
        <v>1</v>
      </c>
      <c r="CN123" s="19" t="s">
        <v>11</v>
      </c>
      <c r="CO123" s="19" t="s">
        <v>8</v>
      </c>
      <c r="CP123" s="19" t="s">
        <v>9</v>
      </c>
      <c r="CQ123" s="21">
        <v>7</v>
      </c>
      <c r="CR123" s="10">
        <f t="shared" ca="1" si="168"/>
        <v>34</v>
      </c>
      <c r="CS123" s="22"/>
      <c r="CT123" s="22"/>
    </row>
    <row r="124" spans="1:98" x14ac:dyDescent="0.2">
      <c r="A124" s="114"/>
      <c r="B124" s="93" t="str">
        <f t="shared" si="165"/>
        <v/>
      </c>
      <c r="C124" s="7" t="str">
        <f t="shared" si="169"/>
        <v/>
      </c>
      <c r="D124" s="92">
        <f t="shared" si="170"/>
        <v>0</v>
      </c>
      <c r="E124" s="7" t="str">
        <f t="shared" si="171"/>
        <v/>
      </c>
      <c r="F124" s="89"/>
      <c r="G124" s="100"/>
      <c r="H124" s="100"/>
      <c r="I124" s="100"/>
      <c r="J124" s="100"/>
      <c r="K124" s="100"/>
      <c r="L124" s="100"/>
      <c r="M124" s="100"/>
      <c r="N124" s="100"/>
      <c r="O124" s="89"/>
      <c r="P124" s="100"/>
      <c r="Q124" s="100"/>
      <c r="R124" s="100"/>
      <c r="S124" s="100"/>
      <c r="T124" s="100"/>
      <c r="U124" s="100"/>
      <c r="V124" s="100"/>
      <c r="W124" s="100"/>
      <c r="X124" s="89" t="str">
        <f t="shared" si="172"/>
        <v/>
      </c>
      <c r="Y124" s="100">
        <f t="shared" si="211"/>
        <v>0</v>
      </c>
      <c r="Z124" s="100">
        <f t="shared" si="212"/>
        <v>0</v>
      </c>
      <c r="AA124" s="100">
        <f t="shared" si="213"/>
        <v>0</v>
      </c>
      <c r="AB124" s="100">
        <f t="shared" si="340"/>
        <v>0</v>
      </c>
      <c r="AC124" s="100">
        <f t="shared" si="341"/>
        <v>0</v>
      </c>
      <c r="AD124" s="107" t="str">
        <f t="shared" ref="AD124:AD130" si="342">IF($A123&lt;&gt;"",AD123,"")</f>
        <v/>
      </c>
      <c r="AE124" s="60" t="str">
        <f t="shared" ref="AE124:AE130" si="343">IF($A123&lt;&gt;"",AE123,"")</f>
        <v/>
      </c>
      <c r="AF124" s="109" t="str">
        <f t="shared" si="187"/>
        <v/>
      </c>
      <c r="AG124" s="93">
        <f t="shared" si="175"/>
        <v>0</v>
      </c>
      <c r="AH124" s="82">
        <f t="shared" si="282"/>
        <v>0</v>
      </c>
      <c r="AI124" s="89" t="str">
        <f t="shared" si="177"/>
        <v/>
      </c>
      <c r="AJ124" s="100">
        <f t="shared" si="216"/>
        <v>0</v>
      </c>
      <c r="AK124" s="100">
        <f t="shared" si="217"/>
        <v>0</v>
      </c>
      <c r="AL124" s="100">
        <f t="shared" si="218"/>
        <v>0</v>
      </c>
      <c r="AM124" s="100" t="str">
        <f t="shared" si="219"/>
        <v/>
      </c>
      <c r="AN124" s="100" t="str">
        <f t="shared" si="220"/>
        <v/>
      </c>
      <c r="AO124" s="107" t="str">
        <f t="shared" ref="AO124:AO130" si="344">IF($A123&lt;&gt;"",AO123,"")</f>
        <v/>
      </c>
      <c r="AP124" s="60" t="str">
        <f t="shared" ref="AP124" si="345">IF($A123&lt;&gt;"",AP123,"")</f>
        <v/>
      </c>
      <c r="AQ124" s="109" t="str">
        <f t="shared" si="189"/>
        <v/>
      </c>
      <c r="AR124" s="93">
        <f t="shared" si="221"/>
        <v>0</v>
      </c>
      <c r="AS124" s="82">
        <f t="shared" si="190"/>
        <v>0</v>
      </c>
      <c r="AT124" s="89" t="str">
        <f t="shared" si="180"/>
        <v/>
      </c>
      <c r="AU124" s="100">
        <f t="shared" si="222"/>
        <v>0</v>
      </c>
      <c r="AV124" s="100">
        <f t="shared" si="223"/>
        <v>0</v>
      </c>
      <c r="AW124" s="100">
        <f t="shared" si="224"/>
        <v>0</v>
      </c>
      <c r="AX124" s="100" t="str">
        <f t="shared" si="225"/>
        <v/>
      </c>
      <c r="AY124" s="100" t="str">
        <f t="shared" si="226"/>
        <v/>
      </c>
      <c r="AZ124" s="107" t="str">
        <f t="shared" ref="AZ124:AZ130" si="346">IF($A123&lt;&gt;"",AZ123,"")</f>
        <v/>
      </c>
      <c r="BA124" s="60" t="str">
        <f t="shared" ref="BA124" si="347">IF($A123&lt;&gt;"",BA123,"")</f>
        <v/>
      </c>
      <c r="BB124" s="109" t="str">
        <f t="shared" si="192"/>
        <v/>
      </c>
      <c r="BC124" s="93">
        <f t="shared" si="227"/>
        <v>0</v>
      </c>
      <c r="BD124" s="82">
        <f t="shared" si="193"/>
        <v>0</v>
      </c>
      <c r="BE124" s="13">
        <f t="shared" si="183"/>
        <v>0</v>
      </c>
      <c r="BF124" s="11">
        <f t="shared" si="184"/>
        <v>0</v>
      </c>
      <c r="BG124" s="77">
        <f t="shared" si="185"/>
        <v>0</v>
      </c>
      <c r="BH124" s="77">
        <f t="shared" si="186"/>
        <v>0</v>
      </c>
      <c r="BI124" s="77">
        <f t="shared" si="332"/>
        <v>0</v>
      </c>
      <c r="BJ124" s="30" t="str">
        <f t="shared" si="195"/>
        <v/>
      </c>
      <c r="BK124" s="30" t="str">
        <f t="shared" si="196"/>
        <v/>
      </c>
      <c r="BL124" s="30" t="str">
        <f t="shared" si="197"/>
        <v/>
      </c>
      <c r="BM124" s="30" t="str">
        <f t="shared" si="198"/>
        <v/>
      </c>
      <c r="BN124" s="30" t="str">
        <f t="shared" si="199"/>
        <v/>
      </c>
      <c r="BO124" s="30" t="str">
        <f t="shared" si="200"/>
        <v/>
      </c>
      <c r="BR124"/>
      <c r="BS124"/>
      <c r="BT124"/>
      <c r="BU124"/>
      <c r="BV124"/>
      <c r="BW124" s="45"/>
      <c r="BX124" s="47"/>
      <c r="BY124"/>
      <c r="BZ124"/>
      <c r="CA124"/>
      <c r="CB124"/>
      <c r="CC124"/>
      <c r="CD124"/>
      <c r="CE124"/>
      <c r="CF124"/>
      <c r="CG124"/>
      <c r="CH124" s="23">
        <v>17</v>
      </c>
      <c r="CI124" s="19" t="str">
        <f t="shared" si="336"/>
        <v>2</v>
      </c>
      <c r="CJ124" s="19" t="str">
        <f t="shared" si="336"/>
        <v>2</v>
      </c>
      <c r="CK124" s="7"/>
      <c r="CL124" s="19">
        <v>3</v>
      </c>
      <c r="CM124" s="19">
        <v>2</v>
      </c>
      <c r="CN124" s="19" t="s">
        <v>11</v>
      </c>
      <c r="CO124" s="19" t="s">
        <v>13</v>
      </c>
      <c r="CP124" s="19" t="s">
        <v>12</v>
      </c>
      <c r="CQ124" s="21">
        <v>8</v>
      </c>
      <c r="CR124" s="10">
        <f t="shared" ca="1" si="168"/>
        <v>23</v>
      </c>
      <c r="CS124" s="22"/>
      <c r="CT124" s="22"/>
    </row>
    <row r="125" spans="1:98" x14ac:dyDescent="0.2">
      <c r="A125" s="114"/>
      <c r="B125" s="93" t="str">
        <f t="shared" si="165"/>
        <v/>
      </c>
      <c r="C125" s="7" t="str">
        <f t="shared" si="169"/>
        <v/>
      </c>
      <c r="D125" s="92">
        <f t="shared" si="170"/>
        <v>0</v>
      </c>
      <c r="E125" s="7" t="str">
        <f t="shared" si="171"/>
        <v/>
      </c>
      <c r="F125" s="89"/>
      <c r="G125" s="100"/>
      <c r="H125" s="100"/>
      <c r="I125" s="100"/>
      <c r="J125" s="100"/>
      <c r="K125" s="100"/>
      <c r="L125" s="100"/>
      <c r="M125" s="100"/>
      <c r="N125" s="100"/>
      <c r="O125" s="89"/>
      <c r="P125" s="100"/>
      <c r="Q125" s="100"/>
      <c r="R125" s="100"/>
      <c r="S125" s="100"/>
      <c r="T125" s="100"/>
      <c r="U125" s="100"/>
      <c r="V125" s="100"/>
      <c r="W125" s="100"/>
      <c r="X125" s="89" t="str">
        <f t="shared" si="172"/>
        <v/>
      </c>
      <c r="Y125" s="100">
        <f t="shared" si="211"/>
        <v>0</v>
      </c>
      <c r="Z125" s="100">
        <f t="shared" si="212"/>
        <v>0</v>
      </c>
      <c r="AA125" s="100">
        <f t="shared" si="213"/>
        <v>0</v>
      </c>
      <c r="AB125" s="100">
        <f t="shared" si="340"/>
        <v>0</v>
      </c>
      <c r="AC125" s="100">
        <f t="shared" si="341"/>
        <v>0</v>
      </c>
      <c r="AD125" s="107" t="str">
        <f t="shared" si="342"/>
        <v/>
      </c>
      <c r="AE125" s="60" t="str">
        <f t="shared" si="343"/>
        <v/>
      </c>
      <c r="AF125" s="109" t="str">
        <f t="shared" si="187"/>
        <v/>
      </c>
      <c r="AG125" s="93">
        <f t="shared" si="175"/>
        <v>0</v>
      </c>
      <c r="AH125" s="82">
        <f t="shared" si="282"/>
        <v>0</v>
      </c>
      <c r="AI125" s="89" t="str">
        <f t="shared" si="177"/>
        <v/>
      </c>
      <c r="AJ125" s="100">
        <f t="shared" si="216"/>
        <v>0</v>
      </c>
      <c r="AK125" s="100">
        <f t="shared" si="217"/>
        <v>0</v>
      </c>
      <c r="AL125" s="100">
        <f t="shared" si="218"/>
        <v>0</v>
      </c>
      <c r="AM125" s="100" t="str">
        <f t="shared" si="219"/>
        <v/>
      </c>
      <c r="AN125" s="100" t="str">
        <f t="shared" si="220"/>
        <v/>
      </c>
      <c r="AO125" s="107" t="str">
        <f t="shared" si="344"/>
        <v/>
      </c>
      <c r="AP125" s="60" t="str">
        <f t="shared" ref="AP125" si="348">IF($A124&lt;&gt;"",AP124,"")</f>
        <v/>
      </c>
      <c r="AQ125" s="109" t="str">
        <f t="shared" si="189"/>
        <v/>
      </c>
      <c r="AR125" s="93">
        <f t="shared" si="221"/>
        <v>0</v>
      </c>
      <c r="AS125" s="82">
        <f t="shared" si="190"/>
        <v>0</v>
      </c>
      <c r="AT125" s="89" t="str">
        <f t="shared" si="180"/>
        <v/>
      </c>
      <c r="AU125" s="100">
        <f t="shared" si="222"/>
        <v>0</v>
      </c>
      <c r="AV125" s="100">
        <f t="shared" si="223"/>
        <v>0</v>
      </c>
      <c r="AW125" s="100">
        <f t="shared" si="224"/>
        <v>0</v>
      </c>
      <c r="AX125" s="100" t="str">
        <f t="shared" si="225"/>
        <v/>
      </c>
      <c r="AY125" s="100" t="str">
        <f t="shared" si="226"/>
        <v/>
      </c>
      <c r="AZ125" s="107" t="str">
        <f t="shared" si="346"/>
        <v/>
      </c>
      <c r="BA125" s="60" t="str">
        <f t="shared" ref="BA125" si="349">IF($A124&lt;&gt;"",BA124,"")</f>
        <v/>
      </c>
      <c r="BB125" s="109" t="str">
        <f t="shared" si="192"/>
        <v/>
      </c>
      <c r="BC125" s="93">
        <f t="shared" si="227"/>
        <v>0</v>
      </c>
      <c r="BD125" s="82">
        <f t="shared" si="193"/>
        <v>0</v>
      </c>
      <c r="BE125" s="13">
        <f t="shared" si="183"/>
        <v>0</v>
      </c>
      <c r="BF125" s="11">
        <f t="shared" si="184"/>
        <v>0</v>
      </c>
      <c r="BG125" s="77">
        <f t="shared" si="185"/>
        <v>0</v>
      </c>
      <c r="BH125" s="77">
        <f t="shared" si="186"/>
        <v>0</v>
      </c>
      <c r="BI125" s="77">
        <f t="shared" si="332"/>
        <v>0</v>
      </c>
      <c r="BJ125" s="30" t="str">
        <f t="shared" si="195"/>
        <v/>
      </c>
      <c r="BK125" s="30" t="str">
        <f t="shared" si="196"/>
        <v/>
      </c>
      <c r="BL125" s="30" t="str">
        <f t="shared" si="197"/>
        <v/>
      </c>
      <c r="BM125" s="30" t="str">
        <f t="shared" si="198"/>
        <v/>
      </c>
      <c r="BN125" s="30" t="str">
        <f t="shared" si="199"/>
        <v/>
      </c>
      <c r="BO125" s="30" t="str">
        <f t="shared" si="200"/>
        <v/>
      </c>
      <c r="BR125"/>
      <c r="BS125"/>
      <c r="BT125"/>
      <c r="BU125"/>
      <c r="BV125"/>
      <c r="BW125" s="45"/>
      <c r="BX125" s="47"/>
      <c r="BY125"/>
      <c r="BZ125"/>
      <c r="CA125"/>
      <c r="CB125"/>
      <c r="CC125"/>
      <c r="CD125"/>
      <c r="CE125"/>
      <c r="CF125"/>
      <c r="CG125"/>
      <c r="CH125" s="23">
        <v>18</v>
      </c>
      <c r="CI125" s="19" t="str">
        <f t="shared" si="336"/>
        <v>2</v>
      </c>
      <c r="CJ125" s="19" t="str">
        <f t="shared" ref="CJ125" si="350">"3"</f>
        <v>3</v>
      </c>
      <c r="CK125" s="7"/>
      <c r="CL125" s="19">
        <v>3</v>
      </c>
      <c r="CM125" s="19">
        <v>3</v>
      </c>
      <c r="CN125" s="19" t="s">
        <v>11</v>
      </c>
      <c r="CO125" s="19" t="s">
        <v>8</v>
      </c>
      <c r="CP125" s="19" t="s">
        <v>9</v>
      </c>
      <c r="CQ125" s="21">
        <v>9</v>
      </c>
      <c r="CR125" s="10">
        <f t="shared" ca="1" si="168"/>
        <v>21</v>
      </c>
      <c r="CS125" s="22"/>
      <c r="CT125" s="22"/>
    </row>
    <row r="126" spans="1:98" x14ac:dyDescent="0.2">
      <c r="A126" s="114"/>
      <c r="B126" s="93" t="str">
        <f t="shared" si="165"/>
        <v/>
      </c>
      <c r="C126" s="7" t="str">
        <f t="shared" si="169"/>
        <v/>
      </c>
      <c r="D126" s="92">
        <f t="shared" si="170"/>
        <v>0</v>
      </c>
      <c r="E126" s="7" t="str">
        <f t="shared" si="171"/>
        <v/>
      </c>
      <c r="F126" s="89"/>
      <c r="G126" s="100"/>
      <c r="H126" s="100"/>
      <c r="I126" s="100"/>
      <c r="J126" s="100"/>
      <c r="K126" s="100"/>
      <c r="L126" s="100"/>
      <c r="M126" s="100"/>
      <c r="N126" s="100"/>
      <c r="O126" s="89"/>
      <c r="P126" s="100"/>
      <c r="Q126" s="100"/>
      <c r="R126" s="100"/>
      <c r="S126" s="100"/>
      <c r="T126" s="100"/>
      <c r="U126" s="100"/>
      <c r="V126" s="100"/>
      <c r="W126" s="100"/>
      <c r="X126" s="89" t="str">
        <f t="shared" si="172"/>
        <v/>
      </c>
      <c r="Y126" s="100">
        <f t="shared" si="211"/>
        <v>0</v>
      </c>
      <c r="Z126" s="100">
        <f t="shared" si="212"/>
        <v>0</v>
      </c>
      <c r="AA126" s="100">
        <f t="shared" si="213"/>
        <v>0</v>
      </c>
      <c r="AB126" s="100">
        <f t="shared" si="340"/>
        <v>0</v>
      </c>
      <c r="AC126" s="100">
        <f t="shared" si="341"/>
        <v>0</v>
      </c>
      <c r="AD126" s="107" t="str">
        <f t="shared" si="342"/>
        <v/>
      </c>
      <c r="AE126" s="60" t="str">
        <f t="shared" si="343"/>
        <v/>
      </c>
      <c r="AF126" s="109" t="str">
        <f t="shared" si="187"/>
        <v/>
      </c>
      <c r="AG126" s="93">
        <f t="shared" si="175"/>
        <v>0</v>
      </c>
      <c r="AH126" s="82">
        <f t="shared" si="282"/>
        <v>0</v>
      </c>
      <c r="AI126" s="89" t="str">
        <f t="shared" si="177"/>
        <v/>
      </c>
      <c r="AJ126" s="100">
        <f t="shared" si="216"/>
        <v>0</v>
      </c>
      <c r="AK126" s="100">
        <f t="shared" si="217"/>
        <v>0</v>
      </c>
      <c r="AL126" s="100">
        <f t="shared" si="218"/>
        <v>0</v>
      </c>
      <c r="AM126" s="100" t="str">
        <f t="shared" si="219"/>
        <v/>
      </c>
      <c r="AN126" s="100" t="str">
        <f t="shared" si="220"/>
        <v/>
      </c>
      <c r="AO126" s="107" t="str">
        <f t="shared" si="344"/>
        <v/>
      </c>
      <c r="AP126" s="60" t="str">
        <f t="shared" ref="AP126" si="351">IF($A125&lt;&gt;"",AP125,"")</f>
        <v/>
      </c>
      <c r="AQ126" s="109" t="str">
        <f t="shared" si="189"/>
        <v/>
      </c>
      <c r="AR126" s="93">
        <f t="shared" si="221"/>
        <v>0</v>
      </c>
      <c r="AS126" s="82">
        <f t="shared" si="190"/>
        <v>0</v>
      </c>
      <c r="AT126" s="89" t="str">
        <f t="shared" si="180"/>
        <v/>
      </c>
      <c r="AU126" s="100">
        <f t="shared" si="222"/>
        <v>0</v>
      </c>
      <c r="AV126" s="100">
        <f t="shared" si="223"/>
        <v>0</v>
      </c>
      <c r="AW126" s="100">
        <f t="shared" si="224"/>
        <v>0</v>
      </c>
      <c r="AX126" s="100" t="str">
        <f t="shared" si="225"/>
        <v/>
      </c>
      <c r="AY126" s="100" t="str">
        <f t="shared" si="226"/>
        <v/>
      </c>
      <c r="AZ126" s="107" t="str">
        <f t="shared" si="346"/>
        <v/>
      </c>
      <c r="BA126" s="60" t="str">
        <f t="shared" ref="BA126" si="352">IF($A125&lt;&gt;"",BA125,"")</f>
        <v/>
      </c>
      <c r="BB126" s="109" t="str">
        <f t="shared" si="192"/>
        <v/>
      </c>
      <c r="BC126" s="93">
        <f t="shared" si="227"/>
        <v>0</v>
      </c>
      <c r="BD126" s="82">
        <f t="shared" si="193"/>
        <v>0</v>
      </c>
      <c r="BE126" s="13">
        <f t="shared" si="183"/>
        <v>0</v>
      </c>
      <c r="BF126" s="11">
        <f t="shared" si="184"/>
        <v>0</v>
      </c>
      <c r="BG126" s="77">
        <f t="shared" si="185"/>
        <v>0</v>
      </c>
      <c r="BH126" s="77">
        <f t="shared" si="186"/>
        <v>0</v>
      </c>
      <c r="BI126" s="77">
        <f t="shared" si="332"/>
        <v>0</v>
      </c>
      <c r="BJ126" s="30" t="str">
        <f t="shared" si="195"/>
        <v/>
      </c>
      <c r="BK126" s="30" t="str">
        <f t="shared" si="196"/>
        <v/>
      </c>
      <c r="BL126" s="30" t="str">
        <f t="shared" si="197"/>
        <v/>
      </c>
      <c r="BM126" s="30" t="str">
        <f t="shared" si="198"/>
        <v/>
      </c>
      <c r="BN126" s="30" t="str">
        <f t="shared" si="199"/>
        <v/>
      </c>
      <c r="BO126" s="30" t="str">
        <f t="shared" si="200"/>
        <v/>
      </c>
      <c r="BR126"/>
      <c r="BS126"/>
      <c r="BT126"/>
      <c r="BU126"/>
      <c r="BV126"/>
      <c r="BW126" s="45"/>
      <c r="BX126" s="47"/>
      <c r="BY126"/>
      <c r="BZ126"/>
      <c r="CA126"/>
      <c r="CB126"/>
      <c r="CC126"/>
      <c r="CD126"/>
      <c r="CE126"/>
      <c r="CF126"/>
      <c r="CG126"/>
      <c r="CH126" s="23">
        <v>19</v>
      </c>
      <c r="CI126" s="19" t="str">
        <f t="shared" si="336"/>
        <v>2</v>
      </c>
      <c r="CJ126" s="19" t="str">
        <f t="shared" ref="CJ126:CJ129" si="353">"1"</f>
        <v>1</v>
      </c>
      <c r="CK126" s="7"/>
      <c r="CL126" s="19">
        <v>4</v>
      </c>
      <c r="CM126" s="19">
        <v>1</v>
      </c>
      <c r="CN126" s="19" t="s">
        <v>7</v>
      </c>
      <c r="CO126" s="19" t="s">
        <v>8</v>
      </c>
      <c r="CP126" s="19" t="s">
        <v>12</v>
      </c>
      <c r="CQ126" s="21">
        <v>10</v>
      </c>
      <c r="CR126" s="10">
        <f t="shared" ca="1" si="168"/>
        <v>26</v>
      </c>
      <c r="CS126" s="22"/>
      <c r="CT126" s="22"/>
    </row>
    <row r="127" spans="1:98" x14ac:dyDescent="0.2">
      <c r="A127" s="114"/>
      <c r="B127" s="93" t="str">
        <f t="shared" si="165"/>
        <v/>
      </c>
      <c r="C127" s="7" t="str">
        <f t="shared" si="169"/>
        <v/>
      </c>
      <c r="D127" s="92">
        <f t="shared" si="170"/>
        <v>0</v>
      </c>
      <c r="E127" s="7" t="str">
        <f t="shared" si="171"/>
        <v/>
      </c>
      <c r="F127" s="89"/>
      <c r="G127" s="100"/>
      <c r="H127" s="100"/>
      <c r="I127" s="100"/>
      <c r="J127" s="100"/>
      <c r="K127" s="100"/>
      <c r="L127" s="100"/>
      <c r="M127" s="100"/>
      <c r="N127" s="100"/>
      <c r="O127" s="89"/>
      <c r="P127" s="100"/>
      <c r="Q127" s="100"/>
      <c r="R127" s="100"/>
      <c r="S127" s="100"/>
      <c r="T127" s="100"/>
      <c r="U127" s="100"/>
      <c r="V127" s="100"/>
      <c r="W127" s="100"/>
      <c r="X127" s="89" t="str">
        <f t="shared" si="172"/>
        <v/>
      </c>
      <c r="Y127" s="100">
        <f t="shared" si="211"/>
        <v>0</v>
      </c>
      <c r="Z127" s="100">
        <f t="shared" si="212"/>
        <v>0</v>
      </c>
      <c r="AA127" s="100">
        <f t="shared" si="213"/>
        <v>0</v>
      </c>
      <c r="AB127" s="100">
        <f t="shared" si="340"/>
        <v>0</v>
      </c>
      <c r="AC127" s="100">
        <f t="shared" si="341"/>
        <v>0</v>
      </c>
      <c r="AD127" s="107" t="str">
        <f t="shared" si="342"/>
        <v/>
      </c>
      <c r="AE127" s="60" t="str">
        <f t="shared" si="343"/>
        <v/>
      </c>
      <c r="AF127" s="109" t="str">
        <f t="shared" si="187"/>
        <v/>
      </c>
      <c r="AG127" s="93">
        <f t="shared" si="175"/>
        <v>0</v>
      </c>
      <c r="AH127" s="82">
        <f t="shared" si="282"/>
        <v>0</v>
      </c>
      <c r="AI127" s="89" t="str">
        <f t="shared" si="177"/>
        <v/>
      </c>
      <c r="AJ127" s="100">
        <f t="shared" si="216"/>
        <v>0</v>
      </c>
      <c r="AK127" s="100">
        <f t="shared" si="217"/>
        <v>0</v>
      </c>
      <c r="AL127" s="100">
        <f t="shared" si="218"/>
        <v>0</v>
      </c>
      <c r="AM127" s="100" t="str">
        <f t="shared" si="219"/>
        <v/>
      </c>
      <c r="AN127" s="100" t="str">
        <f t="shared" si="220"/>
        <v/>
      </c>
      <c r="AO127" s="107" t="str">
        <f t="shared" si="344"/>
        <v/>
      </c>
      <c r="AP127" s="60" t="str">
        <f t="shared" ref="AP127" si="354">IF($A126&lt;&gt;"",AP126,"")</f>
        <v/>
      </c>
      <c r="AQ127" s="109" t="str">
        <f t="shared" si="189"/>
        <v/>
      </c>
      <c r="AR127" s="93">
        <f t="shared" si="221"/>
        <v>0</v>
      </c>
      <c r="AS127" s="82">
        <f t="shared" si="190"/>
        <v>0</v>
      </c>
      <c r="AT127" s="89" t="str">
        <f t="shared" si="180"/>
        <v/>
      </c>
      <c r="AU127" s="100">
        <f t="shared" si="222"/>
        <v>0</v>
      </c>
      <c r="AV127" s="100">
        <f t="shared" si="223"/>
        <v>0</v>
      </c>
      <c r="AW127" s="100">
        <f t="shared" si="224"/>
        <v>0</v>
      </c>
      <c r="AX127" s="100" t="str">
        <f t="shared" si="225"/>
        <v/>
      </c>
      <c r="AY127" s="100" t="str">
        <f t="shared" si="226"/>
        <v/>
      </c>
      <c r="AZ127" s="107" t="str">
        <f t="shared" si="346"/>
        <v/>
      </c>
      <c r="BA127" s="60" t="str">
        <f t="shared" ref="BA127" si="355">IF($A126&lt;&gt;"",BA126,"")</f>
        <v/>
      </c>
      <c r="BB127" s="109" t="str">
        <f t="shared" si="192"/>
        <v/>
      </c>
      <c r="BC127" s="93">
        <f t="shared" si="227"/>
        <v>0</v>
      </c>
      <c r="BD127" s="82">
        <f t="shared" si="193"/>
        <v>0</v>
      </c>
      <c r="BE127" s="13">
        <f t="shared" si="183"/>
        <v>0</v>
      </c>
      <c r="BF127" s="11">
        <f t="shared" si="184"/>
        <v>0</v>
      </c>
      <c r="BG127" s="77">
        <f t="shared" si="185"/>
        <v>0</v>
      </c>
      <c r="BH127" s="77">
        <f t="shared" si="186"/>
        <v>0</v>
      </c>
      <c r="BI127" s="77">
        <f t="shared" si="332"/>
        <v>0</v>
      </c>
      <c r="BJ127" s="30" t="str">
        <f t="shared" si="195"/>
        <v/>
      </c>
      <c r="BK127" s="30" t="str">
        <f t="shared" si="196"/>
        <v/>
      </c>
      <c r="BL127" s="30" t="str">
        <f t="shared" si="197"/>
        <v/>
      </c>
      <c r="BM127" s="30" t="str">
        <f t="shared" si="198"/>
        <v/>
      </c>
      <c r="BN127" s="30" t="str">
        <f t="shared" si="199"/>
        <v/>
      </c>
      <c r="BO127" s="30" t="str">
        <f t="shared" si="200"/>
        <v/>
      </c>
      <c r="BR127"/>
      <c r="BS127"/>
      <c r="BT127"/>
      <c r="BU127"/>
      <c r="BV127"/>
      <c r="BW127" s="45"/>
      <c r="BX127" s="47"/>
      <c r="BY127"/>
      <c r="BZ127"/>
      <c r="CA127"/>
      <c r="CB127"/>
      <c r="CC127"/>
      <c r="CD127"/>
      <c r="CE127"/>
      <c r="CF127"/>
      <c r="CG127"/>
      <c r="CH127" s="23">
        <v>20</v>
      </c>
      <c r="CI127" s="19" t="str">
        <f t="shared" si="336"/>
        <v>2</v>
      </c>
      <c r="CJ127" s="19" t="str">
        <f t="shared" si="336"/>
        <v>2</v>
      </c>
      <c r="CK127" s="7"/>
      <c r="CL127" s="19">
        <v>4</v>
      </c>
      <c r="CM127" s="19">
        <v>2</v>
      </c>
      <c r="CN127" s="19" t="s">
        <v>7</v>
      </c>
      <c r="CO127" s="19" t="s">
        <v>13</v>
      </c>
      <c r="CP127" s="19" t="s">
        <v>9</v>
      </c>
      <c r="CQ127" s="21">
        <v>11</v>
      </c>
      <c r="CR127" s="10">
        <f t="shared" ca="1" si="168"/>
        <v>24</v>
      </c>
      <c r="CS127" s="22"/>
      <c r="CT127" s="22"/>
    </row>
    <row r="128" spans="1:98" x14ac:dyDescent="0.2">
      <c r="A128" s="114"/>
      <c r="B128" s="93" t="str">
        <f t="shared" si="165"/>
        <v/>
      </c>
      <c r="C128" s="7" t="str">
        <f t="shared" si="169"/>
        <v/>
      </c>
      <c r="D128" s="92">
        <f t="shared" si="170"/>
        <v>0</v>
      </c>
      <c r="E128" s="7" t="str">
        <f t="shared" si="171"/>
        <v/>
      </c>
      <c r="F128" s="89"/>
      <c r="G128" s="100"/>
      <c r="H128" s="100"/>
      <c r="I128" s="100"/>
      <c r="J128" s="100"/>
      <c r="K128" s="100"/>
      <c r="L128" s="100"/>
      <c r="M128" s="100"/>
      <c r="N128" s="100"/>
      <c r="O128" s="89"/>
      <c r="P128" s="100"/>
      <c r="Q128" s="100"/>
      <c r="R128" s="100"/>
      <c r="S128" s="100"/>
      <c r="T128" s="100"/>
      <c r="U128" s="100"/>
      <c r="V128" s="100"/>
      <c r="W128" s="100"/>
      <c r="X128" s="89" t="str">
        <f t="shared" si="172"/>
        <v/>
      </c>
      <c r="Y128" s="100">
        <f t="shared" si="211"/>
        <v>0</v>
      </c>
      <c r="Z128" s="100">
        <f t="shared" si="212"/>
        <v>0</v>
      </c>
      <c r="AA128" s="100">
        <f t="shared" si="213"/>
        <v>0</v>
      </c>
      <c r="AB128" s="100">
        <f t="shared" si="340"/>
        <v>0</v>
      </c>
      <c r="AC128" s="100">
        <f t="shared" si="341"/>
        <v>0</v>
      </c>
      <c r="AD128" s="107" t="str">
        <f t="shared" si="342"/>
        <v/>
      </c>
      <c r="AE128" s="60" t="str">
        <f t="shared" si="343"/>
        <v/>
      </c>
      <c r="AF128" s="109" t="str">
        <f t="shared" si="187"/>
        <v/>
      </c>
      <c r="AG128" s="93">
        <f t="shared" si="175"/>
        <v>0</v>
      </c>
      <c r="AH128" s="82">
        <f t="shared" si="282"/>
        <v>0</v>
      </c>
      <c r="AI128" s="89" t="str">
        <f t="shared" si="177"/>
        <v/>
      </c>
      <c r="AJ128" s="100">
        <f t="shared" si="216"/>
        <v>0</v>
      </c>
      <c r="AK128" s="100">
        <f t="shared" si="217"/>
        <v>0</v>
      </c>
      <c r="AL128" s="100">
        <f t="shared" si="218"/>
        <v>0</v>
      </c>
      <c r="AM128" s="100" t="str">
        <f t="shared" si="219"/>
        <v/>
      </c>
      <c r="AN128" s="100" t="str">
        <f t="shared" si="220"/>
        <v/>
      </c>
      <c r="AO128" s="107" t="str">
        <f t="shared" si="344"/>
        <v/>
      </c>
      <c r="AP128" s="60" t="str">
        <f t="shared" ref="AP128" si="356">IF($A127&lt;&gt;"",AP127,"")</f>
        <v/>
      </c>
      <c r="AQ128" s="109" t="str">
        <f t="shared" si="189"/>
        <v/>
      </c>
      <c r="AR128" s="93">
        <f t="shared" si="221"/>
        <v>0</v>
      </c>
      <c r="AS128" s="82">
        <f t="shared" si="190"/>
        <v>0</v>
      </c>
      <c r="AT128" s="89" t="str">
        <f t="shared" si="180"/>
        <v/>
      </c>
      <c r="AU128" s="100">
        <f t="shared" si="222"/>
        <v>0</v>
      </c>
      <c r="AV128" s="100">
        <f t="shared" si="223"/>
        <v>0</v>
      </c>
      <c r="AW128" s="100">
        <f t="shared" si="224"/>
        <v>0</v>
      </c>
      <c r="AX128" s="100" t="str">
        <f t="shared" si="225"/>
        <v/>
      </c>
      <c r="AY128" s="100" t="str">
        <f t="shared" si="226"/>
        <v/>
      </c>
      <c r="AZ128" s="107" t="str">
        <f t="shared" si="346"/>
        <v/>
      </c>
      <c r="BA128" s="60" t="str">
        <f t="shared" ref="BA128" si="357">IF($A127&lt;&gt;"",BA127,"")</f>
        <v/>
      </c>
      <c r="BB128" s="109" t="str">
        <f t="shared" si="192"/>
        <v/>
      </c>
      <c r="BC128" s="93">
        <f t="shared" si="227"/>
        <v>0</v>
      </c>
      <c r="BD128" s="82">
        <f t="shared" si="193"/>
        <v>0</v>
      </c>
      <c r="BE128" s="13">
        <f t="shared" si="183"/>
        <v>0</v>
      </c>
      <c r="BF128" s="11">
        <f t="shared" si="184"/>
        <v>0</v>
      </c>
      <c r="BG128" s="77">
        <f t="shared" si="185"/>
        <v>0</v>
      </c>
      <c r="BH128" s="77">
        <f t="shared" si="186"/>
        <v>0</v>
      </c>
      <c r="BI128" s="77">
        <f t="shared" si="332"/>
        <v>0</v>
      </c>
      <c r="BJ128" s="30" t="str">
        <f t="shared" si="195"/>
        <v/>
      </c>
      <c r="BK128" s="30" t="str">
        <f t="shared" si="196"/>
        <v/>
      </c>
      <c r="BL128" s="30" t="str">
        <f t="shared" si="197"/>
        <v/>
      </c>
      <c r="BM128" s="30" t="str">
        <f t="shared" si="198"/>
        <v/>
      </c>
      <c r="BN128" s="30" t="str">
        <f t="shared" si="199"/>
        <v/>
      </c>
      <c r="BO128" s="30" t="str">
        <f t="shared" si="200"/>
        <v/>
      </c>
      <c r="BR128"/>
      <c r="BS128"/>
      <c r="BT128"/>
      <c r="BU128"/>
      <c r="BV128"/>
      <c r="BW128" s="45"/>
      <c r="BX128"/>
      <c r="BY128"/>
      <c r="BZ128"/>
      <c r="CA128"/>
      <c r="CB128"/>
      <c r="CC128"/>
      <c r="CD128"/>
      <c r="CE128"/>
      <c r="CF128"/>
      <c r="CG128"/>
      <c r="CH128" s="23">
        <v>21</v>
      </c>
      <c r="CI128" s="19" t="str">
        <f t="shared" si="336"/>
        <v>2</v>
      </c>
      <c r="CJ128" s="19" t="str">
        <f t="shared" ref="CJ128" si="358">"3"</f>
        <v>3</v>
      </c>
      <c r="CK128" s="7"/>
      <c r="CL128" s="19">
        <v>4</v>
      </c>
      <c r="CM128" s="19">
        <v>3</v>
      </c>
      <c r="CN128" s="19" t="s">
        <v>7</v>
      </c>
      <c r="CO128" s="19" t="s">
        <v>8</v>
      </c>
      <c r="CP128" s="19" t="s">
        <v>12</v>
      </c>
      <c r="CQ128" s="21">
        <v>12</v>
      </c>
      <c r="CR128" s="10">
        <f t="shared" ca="1" si="168"/>
        <v>12</v>
      </c>
      <c r="CS128" s="22"/>
      <c r="CT128" s="22"/>
    </row>
    <row r="129" spans="1:98" x14ac:dyDescent="0.2">
      <c r="A129" s="114"/>
      <c r="B129" s="93" t="str">
        <f t="shared" si="165"/>
        <v/>
      </c>
      <c r="C129" s="7" t="str">
        <f t="shared" si="169"/>
        <v/>
      </c>
      <c r="D129" s="92">
        <f t="shared" si="170"/>
        <v>0</v>
      </c>
      <c r="E129" s="7" t="str">
        <f t="shared" si="171"/>
        <v/>
      </c>
      <c r="F129" s="89"/>
      <c r="G129" s="100"/>
      <c r="H129" s="100"/>
      <c r="I129" s="100"/>
      <c r="J129" s="100"/>
      <c r="K129" s="100"/>
      <c r="L129" s="100"/>
      <c r="M129" s="100"/>
      <c r="N129" s="100"/>
      <c r="O129" s="89"/>
      <c r="P129" s="100"/>
      <c r="Q129" s="100"/>
      <c r="R129" s="100"/>
      <c r="S129" s="100"/>
      <c r="T129" s="100"/>
      <c r="U129" s="100"/>
      <c r="V129" s="100"/>
      <c r="W129" s="100"/>
      <c r="X129" s="89" t="str">
        <f t="shared" si="172"/>
        <v/>
      </c>
      <c r="Y129" s="100">
        <f t="shared" si="211"/>
        <v>0</v>
      </c>
      <c r="Z129" s="100">
        <f t="shared" si="212"/>
        <v>0</v>
      </c>
      <c r="AA129" s="100">
        <f t="shared" si="213"/>
        <v>0</v>
      </c>
      <c r="AB129" s="100">
        <f t="shared" si="340"/>
        <v>0</v>
      </c>
      <c r="AC129" s="100">
        <f t="shared" si="341"/>
        <v>0</v>
      </c>
      <c r="AD129" s="107" t="str">
        <f t="shared" si="342"/>
        <v/>
      </c>
      <c r="AE129" s="60" t="str">
        <f t="shared" si="343"/>
        <v/>
      </c>
      <c r="AF129" s="109" t="str">
        <f t="shared" si="187"/>
        <v/>
      </c>
      <c r="AG129" s="93">
        <f t="shared" si="175"/>
        <v>0</v>
      </c>
      <c r="AH129" s="82">
        <f t="shared" si="282"/>
        <v>0</v>
      </c>
      <c r="AI129" s="89" t="str">
        <f t="shared" si="177"/>
        <v/>
      </c>
      <c r="AJ129" s="100">
        <f t="shared" si="216"/>
        <v>0</v>
      </c>
      <c r="AK129" s="100">
        <f t="shared" si="217"/>
        <v>0</v>
      </c>
      <c r="AL129" s="100">
        <f t="shared" si="218"/>
        <v>0</v>
      </c>
      <c r="AM129" s="100" t="str">
        <f t="shared" si="219"/>
        <v/>
      </c>
      <c r="AN129" s="100" t="str">
        <f t="shared" si="220"/>
        <v/>
      </c>
      <c r="AO129" s="107" t="str">
        <f t="shared" si="344"/>
        <v/>
      </c>
      <c r="AP129" s="60" t="str">
        <f t="shared" ref="AP129" si="359">IF($A128&lt;&gt;"",AP128,"")</f>
        <v/>
      </c>
      <c r="AQ129" s="109" t="str">
        <f t="shared" si="189"/>
        <v/>
      </c>
      <c r="AR129" s="93">
        <f t="shared" si="221"/>
        <v>0</v>
      </c>
      <c r="AS129" s="82">
        <f t="shared" si="190"/>
        <v>0</v>
      </c>
      <c r="AT129" s="89" t="str">
        <f t="shared" si="180"/>
        <v/>
      </c>
      <c r="AU129" s="100">
        <f t="shared" si="222"/>
        <v>0</v>
      </c>
      <c r="AV129" s="100">
        <f t="shared" si="223"/>
        <v>0</v>
      </c>
      <c r="AW129" s="100">
        <f t="shared" si="224"/>
        <v>0</v>
      </c>
      <c r="AX129" s="100" t="str">
        <f t="shared" si="225"/>
        <v/>
      </c>
      <c r="AY129" s="100" t="str">
        <f t="shared" si="226"/>
        <v/>
      </c>
      <c r="AZ129" s="107" t="str">
        <f t="shared" si="346"/>
        <v/>
      </c>
      <c r="BA129" s="60" t="str">
        <f t="shared" ref="BA129" si="360">IF($A128&lt;&gt;"",BA128,"")</f>
        <v/>
      </c>
      <c r="BB129" s="109" t="str">
        <f t="shared" si="192"/>
        <v/>
      </c>
      <c r="BC129" s="93">
        <f t="shared" si="227"/>
        <v>0</v>
      </c>
      <c r="BD129" s="82">
        <f t="shared" si="193"/>
        <v>0</v>
      </c>
      <c r="BE129" s="13">
        <f t="shared" si="183"/>
        <v>0</v>
      </c>
      <c r="BF129" s="11">
        <f t="shared" si="184"/>
        <v>0</v>
      </c>
      <c r="BG129" s="77">
        <f t="shared" si="185"/>
        <v>0</v>
      </c>
      <c r="BH129" s="77">
        <f t="shared" si="186"/>
        <v>0</v>
      </c>
      <c r="BI129" s="77">
        <f t="shared" si="332"/>
        <v>0</v>
      </c>
      <c r="BJ129" s="30" t="str">
        <f t="shared" si="195"/>
        <v/>
      </c>
      <c r="BK129" s="30" t="str">
        <f t="shared" si="196"/>
        <v/>
      </c>
      <c r="BL129" s="30" t="str">
        <f t="shared" si="197"/>
        <v/>
      </c>
      <c r="BM129" s="30" t="str">
        <f t="shared" si="198"/>
        <v/>
      </c>
      <c r="BN129" s="30" t="str">
        <f t="shared" si="199"/>
        <v/>
      </c>
      <c r="BO129" s="30" t="str">
        <f t="shared" si="200"/>
        <v/>
      </c>
      <c r="BR129"/>
      <c r="BS129"/>
      <c r="BT129"/>
      <c r="BU129"/>
      <c r="BV129"/>
      <c r="BW129" s="45"/>
      <c r="BX129"/>
      <c r="BY129"/>
      <c r="BZ129"/>
      <c r="CA129"/>
      <c r="CB129"/>
      <c r="CC129"/>
      <c r="CD129"/>
      <c r="CE129"/>
      <c r="CF129"/>
      <c r="CG129"/>
      <c r="CH129" s="23">
        <v>22</v>
      </c>
      <c r="CI129" s="19" t="str">
        <f t="shared" si="336"/>
        <v>2</v>
      </c>
      <c r="CJ129" s="19" t="str">
        <f t="shared" si="353"/>
        <v>1</v>
      </c>
      <c r="CK129" s="7"/>
      <c r="CL129" s="19">
        <v>4</v>
      </c>
      <c r="CM129" s="19">
        <v>1</v>
      </c>
      <c r="CN129" s="19" t="s">
        <v>7</v>
      </c>
      <c r="CO129" s="19" t="s">
        <v>13</v>
      </c>
      <c r="CP129" s="19" t="s">
        <v>9</v>
      </c>
      <c r="CQ129" s="21">
        <v>10</v>
      </c>
      <c r="CR129" s="10">
        <f t="shared" ca="1" si="168"/>
        <v>26</v>
      </c>
      <c r="CS129" s="22"/>
      <c r="CT129" s="22"/>
    </row>
    <row r="130" spans="1:98" x14ac:dyDescent="0.2">
      <c r="A130" s="114"/>
      <c r="B130" s="93" t="str">
        <f t="shared" si="165"/>
        <v/>
      </c>
      <c r="C130" s="7" t="str">
        <f t="shared" si="169"/>
        <v/>
      </c>
      <c r="D130" s="92">
        <f t="shared" si="170"/>
        <v>0</v>
      </c>
      <c r="E130" s="7" t="str">
        <f t="shared" si="171"/>
        <v/>
      </c>
      <c r="F130" s="89"/>
      <c r="G130" s="100"/>
      <c r="H130" s="100"/>
      <c r="I130" s="100"/>
      <c r="J130" s="100"/>
      <c r="K130" s="100"/>
      <c r="L130" s="100"/>
      <c r="M130" s="100"/>
      <c r="N130" s="100"/>
      <c r="O130" s="89"/>
      <c r="P130" s="100"/>
      <c r="Q130" s="100"/>
      <c r="R130" s="100"/>
      <c r="S130" s="100"/>
      <c r="T130" s="100"/>
      <c r="U130" s="100"/>
      <c r="V130" s="100"/>
      <c r="W130" s="100"/>
      <c r="X130" s="89" t="str">
        <f t="shared" si="172"/>
        <v/>
      </c>
      <c r="Y130" s="100">
        <f t="shared" si="211"/>
        <v>0</v>
      </c>
      <c r="Z130" s="100">
        <f t="shared" si="212"/>
        <v>0</v>
      </c>
      <c r="AA130" s="100">
        <f t="shared" si="213"/>
        <v>0</v>
      </c>
      <c r="AB130" s="100">
        <f>IF($Y130&gt;$Z130,$Y130-$Z130+AB129,AB129)</f>
        <v>0</v>
      </c>
      <c r="AC130" s="100">
        <f>IF($Z130&gt;$Y130,$Z130-$Y130+AC129,AC129)</f>
        <v>0</v>
      </c>
      <c r="AD130" s="107" t="str">
        <f t="shared" si="342"/>
        <v/>
      </c>
      <c r="AE130" s="60" t="str">
        <f t="shared" si="343"/>
        <v/>
      </c>
      <c r="AF130" s="109" t="str">
        <f t="shared" si="187"/>
        <v/>
      </c>
      <c r="AG130" s="93">
        <f t="shared" si="175"/>
        <v>0</v>
      </c>
      <c r="AH130" s="82">
        <f t="shared" si="282"/>
        <v>0</v>
      </c>
      <c r="AI130" s="89" t="str">
        <f t="shared" si="177"/>
        <v/>
      </c>
      <c r="AJ130" s="100">
        <f t="shared" si="216"/>
        <v>0</v>
      </c>
      <c r="AK130" s="100">
        <f t="shared" si="217"/>
        <v>0</v>
      </c>
      <c r="AL130" s="100">
        <f t="shared" si="218"/>
        <v>0</v>
      </c>
      <c r="AM130" s="100" t="str">
        <f t="shared" si="219"/>
        <v/>
      </c>
      <c r="AN130" s="100" t="str">
        <f t="shared" si="220"/>
        <v/>
      </c>
      <c r="AO130" s="107" t="str">
        <f t="shared" si="344"/>
        <v/>
      </c>
      <c r="AP130" s="60" t="str">
        <f t="shared" ref="AP130" si="361">IF($A129&lt;&gt;"",AP129,"")</f>
        <v/>
      </c>
      <c r="AQ130" s="109" t="str">
        <f t="shared" si="189"/>
        <v/>
      </c>
      <c r="AR130" s="93">
        <f t="shared" si="221"/>
        <v>0</v>
      </c>
      <c r="AS130" s="82">
        <f t="shared" si="190"/>
        <v>0</v>
      </c>
      <c r="AT130" s="89" t="str">
        <f t="shared" si="180"/>
        <v/>
      </c>
      <c r="AU130" s="100">
        <f t="shared" si="222"/>
        <v>0</v>
      </c>
      <c r="AV130" s="100">
        <f t="shared" si="223"/>
        <v>0</v>
      </c>
      <c r="AW130" s="100">
        <f t="shared" si="224"/>
        <v>0</v>
      </c>
      <c r="AX130" s="100" t="str">
        <f t="shared" si="225"/>
        <v/>
      </c>
      <c r="AY130" s="100" t="str">
        <f t="shared" si="226"/>
        <v/>
      </c>
      <c r="AZ130" s="107" t="str">
        <f t="shared" si="346"/>
        <v/>
      </c>
      <c r="BA130" s="60" t="str">
        <f t="shared" ref="BA130" si="362">IF($A129&lt;&gt;"",BA129,"")</f>
        <v/>
      </c>
      <c r="BB130" s="109" t="str">
        <f t="shared" si="192"/>
        <v/>
      </c>
      <c r="BC130" s="93">
        <f t="shared" si="227"/>
        <v>0</v>
      </c>
      <c r="BD130" s="82">
        <f t="shared" si="193"/>
        <v>0</v>
      </c>
      <c r="BE130" s="13">
        <f t="shared" si="183"/>
        <v>0</v>
      </c>
      <c r="BF130" s="11">
        <f t="shared" si="184"/>
        <v>0</v>
      </c>
      <c r="BG130" s="77">
        <f t="shared" si="185"/>
        <v>0</v>
      </c>
      <c r="BH130" s="77">
        <f t="shared" si="186"/>
        <v>0</v>
      </c>
      <c r="BI130" s="77">
        <f t="shared" si="332"/>
        <v>0</v>
      </c>
      <c r="BJ130" s="30" t="str">
        <f t="shared" si="195"/>
        <v/>
      </c>
      <c r="BK130" s="30" t="str">
        <f t="shared" si="196"/>
        <v/>
      </c>
      <c r="BL130" s="30" t="str">
        <f t="shared" si="197"/>
        <v/>
      </c>
      <c r="BM130" s="30" t="str">
        <f t="shared" si="198"/>
        <v/>
      </c>
      <c r="BN130" s="30" t="str">
        <f t="shared" si="199"/>
        <v/>
      </c>
      <c r="BO130" s="30" t="str">
        <f t="shared" si="200"/>
        <v/>
      </c>
      <c r="BR130"/>
      <c r="BS130"/>
      <c r="BT130"/>
      <c r="BU130"/>
      <c r="BV130"/>
      <c r="BW130" s="45"/>
      <c r="BX130"/>
      <c r="BY130"/>
      <c r="BZ130"/>
      <c r="CA130"/>
      <c r="CB130"/>
      <c r="CC130"/>
      <c r="CD130"/>
      <c r="CE130"/>
      <c r="CF130"/>
      <c r="CG130"/>
      <c r="CH130" s="23">
        <v>23</v>
      </c>
      <c r="CI130" s="19" t="str">
        <f t="shared" si="336"/>
        <v>2</v>
      </c>
      <c r="CJ130" s="19" t="str">
        <f t="shared" si="336"/>
        <v>2</v>
      </c>
      <c r="CK130" s="7"/>
      <c r="CL130" s="19">
        <v>4</v>
      </c>
      <c r="CM130" s="19">
        <v>2</v>
      </c>
      <c r="CN130" s="19" t="s">
        <v>7</v>
      </c>
      <c r="CO130" s="19" t="s">
        <v>8</v>
      </c>
      <c r="CP130" s="19" t="s">
        <v>12</v>
      </c>
      <c r="CQ130" s="21">
        <v>11</v>
      </c>
      <c r="CR130" s="10">
        <f t="shared" ca="1" si="168"/>
        <v>10</v>
      </c>
      <c r="CS130" s="22"/>
      <c r="CT130" s="22"/>
    </row>
    <row r="131" spans="1:98" x14ac:dyDescent="0.2">
      <c r="A131" s="114"/>
      <c r="B131" s="93" t="str">
        <f t="shared" si="165"/>
        <v/>
      </c>
      <c r="C131" s="7" t="str">
        <f t="shared" si="169"/>
        <v/>
      </c>
      <c r="D131" s="92">
        <f t="shared" si="170"/>
        <v>0</v>
      </c>
      <c r="E131" s="7" t="str">
        <f t="shared" si="171"/>
        <v/>
      </c>
      <c r="F131" s="89"/>
      <c r="G131" s="100"/>
      <c r="H131" s="100"/>
      <c r="I131" s="100"/>
      <c r="J131" s="100"/>
      <c r="K131" s="100"/>
      <c r="L131" s="100"/>
      <c r="M131" s="100"/>
      <c r="N131" s="100"/>
      <c r="O131" s="89"/>
      <c r="P131" s="100"/>
      <c r="Q131" s="100"/>
      <c r="R131" s="100"/>
      <c r="S131" s="100"/>
      <c r="T131" s="100"/>
      <c r="U131" s="100"/>
      <c r="V131" s="100"/>
      <c r="W131" s="100"/>
      <c r="X131" s="89" t="str">
        <f t="shared" si="172"/>
        <v/>
      </c>
      <c r="Y131" s="100">
        <f t="shared" si="211"/>
        <v>0</v>
      </c>
      <c r="Z131" s="100">
        <f t="shared" si="212"/>
        <v>0</v>
      </c>
      <c r="AA131" s="100">
        <f t="shared" si="213"/>
        <v>0</v>
      </c>
      <c r="AB131" s="100">
        <f>AB130</f>
        <v>0</v>
      </c>
      <c r="AC131" s="100">
        <f>AC130</f>
        <v>0</v>
      </c>
      <c r="AD131" s="107" t="str">
        <f>IF($A130&lt;&gt;"",AA130,"")</f>
        <v/>
      </c>
      <c r="AE131" s="109" t="str">
        <f>IF($A130&lt;&gt;"",IF(Y130&gt;Z130,"L","H"),"")</f>
        <v/>
      </c>
      <c r="AF131" s="109" t="str">
        <f t="shared" si="187"/>
        <v/>
      </c>
      <c r="AG131" s="93">
        <f t="shared" si="175"/>
        <v>0</v>
      </c>
      <c r="AH131" s="82">
        <f t="shared" si="282"/>
        <v>0</v>
      </c>
      <c r="AI131" s="89" t="str">
        <f t="shared" si="177"/>
        <v/>
      </c>
      <c r="AJ131" s="100">
        <f t="shared" si="216"/>
        <v>0</v>
      </c>
      <c r="AK131" s="100">
        <f t="shared" si="217"/>
        <v>0</v>
      </c>
      <c r="AL131" s="100">
        <f t="shared" si="218"/>
        <v>0</v>
      </c>
      <c r="AM131" s="100" t="str">
        <f t="shared" si="219"/>
        <v/>
      </c>
      <c r="AN131" s="100" t="str">
        <f t="shared" si="220"/>
        <v/>
      </c>
      <c r="AO131" s="107" t="str">
        <f>IF($A130&lt;&gt;"",AL130,"")</f>
        <v/>
      </c>
      <c r="AP131" s="109" t="str">
        <f>IF($A130&lt;&gt;"",IF(AM130&lt;&gt;"","O","E"),"")</f>
        <v/>
      </c>
      <c r="AQ131" s="109" t="str">
        <f t="shared" si="189"/>
        <v/>
      </c>
      <c r="AR131" s="93">
        <f t="shared" si="221"/>
        <v>0</v>
      </c>
      <c r="AS131" s="82">
        <f t="shared" si="190"/>
        <v>0</v>
      </c>
      <c r="AT131" s="89" t="str">
        <f t="shared" si="180"/>
        <v/>
      </c>
      <c r="AU131" s="100">
        <f t="shared" si="222"/>
        <v>0</v>
      </c>
      <c r="AV131" s="100">
        <f t="shared" si="223"/>
        <v>0</v>
      </c>
      <c r="AW131" s="100">
        <f t="shared" si="224"/>
        <v>0</v>
      </c>
      <c r="AX131" s="100" t="str">
        <f t="shared" si="225"/>
        <v/>
      </c>
      <c r="AY131" s="100" t="str">
        <f t="shared" si="226"/>
        <v/>
      </c>
      <c r="AZ131" s="107" t="str">
        <f>IF($A130&lt;&gt;"",AW130,"")</f>
        <v/>
      </c>
      <c r="BA131" s="109" t="str">
        <f>IF($A130&lt;&gt;"",IF(AX130&lt;&gt;"","B","R"),"")</f>
        <v/>
      </c>
      <c r="BB131" s="109" t="str">
        <f t="shared" si="192"/>
        <v/>
      </c>
      <c r="BC131" s="93">
        <f t="shared" si="227"/>
        <v>0</v>
      </c>
      <c r="BD131" s="82">
        <f t="shared" si="193"/>
        <v>0</v>
      </c>
      <c r="BE131" s="13">
        <f t="shared" si="183"/>
        <v>0</v>
      </c>
      <c r="BF131" s="11">
        <f t="shared" si="184"/>
        <v>0</v>
      </c>
      <c r="BG131" s="77">
        <f t="shared" si="185"/>
        <v>0</v>
      </c>
      <c r="BH131" s="77">
        <f t="shared" si="186"/>
        <v>0</v>
      </c>
      <c r="BI131" s="77">
        <f t="shared" si="332"/>
        <v>0</v>
      </c>
      <c r="BJ131" s="30" t="str">
        <f t="shared" si="195"/>
        <v/>
      </c>
      <c r="BK131" s="30" t="str">
        <f t="shared" si="196"/>
        <v/>
      </c>
      <c r="BL131" s="30" t="str">
        <f t="shared" si="197"/>
        <v/>
      </c>
      <c r="BM131" s="30" t="str">
        <f t="shared" si="198"/>
        <v/>
      </c>
      <c r="BN131" s="30" t="str">
        <f t="shared" si="199"/>
        <v/>
      </c>
      <c r="BO131" s="30" t="str">
        <f t="shared" si="200"/>
        <v/>
      </c>
      <c r="BR131"/>
      <c r="BS131"/>
      <c r="BT131"/>
      <c r="BU131"/>
      <c r="BV131"/>
      <c r="BW131" s="45"/>
      <c r="BX131"/>
      <c r="BY131"/>
      <c r="BZ131"/>
      <c r="CA131"/>
      <c r="CB131"/>
      <c r="CC131"/>
      <c r="CD131"/>
      <c r="CE131"/>
      <c r="CF131"/>
      <c r="CG131"/>
      <c r="CH131" s="23">
        <v>24</v>
      </c>
      <c r="CI131" s="19" t="str">
        <f t="shared" si="336"/>
        <v>2</v>
      </c>
      <c r="CJ131" s="19" t="str">
        <f t="shared" ref="CJ131" si="363">"3"</f>
        <v>3</v>
      </c>
      <c r="CK131" s="7"/>
      <c r="CL131" s="19">
        <v>4</v>
      </c>
      <c r="CM131" s="19">
        <v>3</v>
      </c>
      <c r="CN131" s="19" t="s">
        <v>7</v>
      </c>
      <c r="CO131" s="19" t="s">
        <v>13</v>
      </c>
      <c r="CP131" s="19" t="s">
        <v>9</v>
      </c>
      <c r="CQ131" s="21">
        <v>12</v>
      </c>
      <c r="CR131" s="10">
        <f t="shared" ca="1" si="168"/>
        <v>13</v>
      </c>
      <c r="CS131" s="22"/>
      <c r="CT131" s="22"/>
    </row>
    <row r="132" spans="1:98" x14ac:dyDescent="0.2">
      <c r="A132" s="114"/>
      <c r="B132" s="93" t="str">
        <f t="shared" si="165"/>
        <v/>
      </c>
      <c r="C132" s="7" t="str">
        <f t="shared" si="169"/>
        <v/>
      </c>
      <c r="D132" s="92">
        <f t="shared" si="170"/>
        <v>0</v>
      </c>
      <c r="E132" s="7" t="str">
        <f t="shared" si="171"/>
        <v/>
      </c>
      <c r="F132" s="89"/>
      <c r="G132" s="100"/>
      <c r="H132" s="100"/>
      <c r="I132" s="100"/>
      <c r="J132" s="100"/>
      <c r="K132" s="100"/>
      <c r="L132" s="100"/>
      <c r="M132" s="100"/>
      <c r="N132" s="100"/>
      <c r="O132" s="89"/>
      <c r="P132" s="100"/>
      <c r="Q132" s="100"/>
      <c r="R132" s="100"/>
      <c r="S132" s="100"/>
      <c r="T132" s="100"/>
      <c r="U132" s="100"/>
      <c r="V132" s="100"/>
      <c r="W132" s="100"/>
      <c r="X132" s="89" t="str">
        <f t="shared" si="172"/>
        <v/>
      </c>
      <c r="Y132" s="100">
        <f t="shared" si="211"/>
        <v>0</v>
      </c>
      <c r="Z132" s="100">
        <f t="shared" si="212"/>
        <v>0</v>
      </c>
      <c r="AA132" s="100">
        <f t="shared" si="213"/>
        <v>0</v>
      </c>
      <c r="AB132" s="100">
        <f t="shared" ref="AB132:AB138" si="364">AB131</f>
        <v>0</v>
      </c>
      <c r="AC132" s="100">
        <f t="shared" ref="AC132:AC138" si="365">AC131</f>
        <v>0</v>
      </c>
      <c r="AD132" s="107" t="str">
        <f>IF($A131&lt;&gt;"",AD131,"")</f>
        <v/>
      </c>
      <c r="AE132" s="60" t="str">
        <f>IF($A131&lt;&gt;"",AE131,"")</f>
        <v/>
      </c>
      <c r="AF132" s="109" t="str">
        <f t="shared" si="187"/>
        <v/>
      </c>
      <c r="AG132" s="93">
        <f t="shared" si="175"/>
        <v>0</v>
      </c>
      <c r="AH132" s="82">
        <f t="shared" si="282"/>
        <v>0</v>
      </c>
      <c r="AI132" s="89" t="str">
        <f t="shared" si="177"/>
        <v/>
      </c>
      <c r="AJ132" s="100">
        <f t="shared" si="216"/>
        <v>0</v>
      </c>
      <c r="AK132" s="100">
        <f t="shared" si="217"/>
        <v>0</v>
      </c>
      <c r="AL132" s="100">
        <f t="shared" si="218"/>
        <v>0</v>
      </c>
      <c r="AM132" s="100" t="str">
        <f t="shared" si="219"/>
        <v/>
      </c>
      <c r="AN132" s="100" t="str">
        <f t="shared" si="220"/>
        <v/>
      </c>
      <c r="AO132" s="107" t="str">
        <f>IF($A131&lt;&gt;"",AO131,"")</f>
        <v/>
      </c>
      <c r="AP132" s="60" t="str">
        <f>IF($A131&lt;&gt;"",AP131,"")</f>
        <v/>
      </c>
      <c r="AQ132" s="109" t="str">
        <f t="shared" si="189"/>
        <v/>
      </c>
      <c r="AR132" s="93">
        <f t="shared" si="221"/>
        <v>0</v>
      </c>
      <c r="AS132" s="82">
        <f t="shared" si="190"/>
        <v>0</v>
      </c>
      <c r="AT132" s="89" t="str">
        <f t="shared" si="180"/>
        <v/>
      </c>
      <c r="AU132" s="100">
        <f t="shared" si="222"/>
        <v>0</v>
      </c>
      <c r="AV132" s="100">
        <f t="shared" si="223"/>
        <v>0</v>
      </c>
      <c r="AW132" s="100">
        <f t="shared" si="224"/>
        <v>0</v>
      </c>
      <c r="AX132" s="100" t="str">
        <f t="shared" si="225"/>
        <v/>
      </c>
      <c r="AY132" s="100" t="str">
        <f t="shared" si="226"/>
        <v/>
      </c>
      <c r="AZ132" s="107" t="str">
        <f>IF($A131&lt;&gt;"",AZ131,"")</f>
        <v/>
      </c>
      <c r="BA132" s="60" t="str">
        <f>IF($A131&lt;&gt;"",BA131,"")</f>
        <v/>
      </c>
      <c r="BB132" s="109" t="str">
        <f t="shared" si="192"/>
        <v/>
      </c>
      <c r="BC132" s="93">
        <f t="shared" si="227"/>
        <v>0</v>
      </c>
      <c r="BD132" s="82">
        <f t="shared" si="193"/>
        <v>0</v>
      </c>
      <c r="BE132" s="13">
        <f t="shared" si="183"/>
        <v>0</v>
      </c>
      <c r="BF132" s="11">
        <f t="shared" si="184"/>
        <v>0</v>
      </c>
      <c r="BG132" s="77">
        <f t="shared" si="185"/>
        <v>0</v>
      </c>
      <c r="BH132" s="77">
        <f t="shared" si="186"/>
        <v>0</v>
      </c>
      <c r="BI132" s="77">
        <f t="shared" si="332"/>
        <v>0</v>
      </c>
      <c r="BJ132" s="30" t="str">
        <f t="shared" si="195"/>
        <v/>
      </c>
      <c r="BK132" s="30" t="str">
        <f t="shared" si="196"/>
        <v/>
      </c>
      <c r="BL132" s="30" t="str">
        <f t="shared" si="197"/>
        <v/>
      </c>
      <c r="BM132" s="30" t="str">
        <f t="shared" si="198"/>
        <v/>
      </c>
      <c r="BN132" s="30" t="str">
        <f t="shared" si="199"/>
        <v/>
      </c>
      <c r="BO132" s="30" t="str">
        <f t="shared" si="200"/>
        <v/>
      </c>
      <c r="BR132"/>
      <c r="BS132"/>
      <c r="BT132"/>
      <c r="BU132"/>
      <c r="BV132"/>
      <c r="BW132" s="45"/>
      <c r="BX132"/>
      <c r="BY132"/>
      <c r="BZ132"/>
      <c r="CA132"/>
      <c r="CB132"/>
      <c r="CC132"/>
      <c r="CD132"/>
      <c r="CE132"/>
      <c r="CF132"/>
      <c r="CG132"/>
      <c r="CH132" s="23">
        <v>25</v>
      </c>
      <c r="CI132" s="19" t="str">
        <f t="shared" ref="CI132:CJ143" si="366">"3"</f>
        <v>3</v>
      </c>
      <c r="CJ132" s="19" t="str">
        <f t="shared" ref="CJ132:CJ135" si="367">"1"</f>
        <v>1</v>
      </c>
      <c r="CK132" s="7"/>
      <c r="CL132" s="19">
        <v>5</v>
      </c>
      <c r="CM132" s="19">
        <v>1</v>
      </c>
      <c r="CN132" s="19" t="s">
        <v>7</v>
      </c>
      <c r="CO132" s="19" t="s">
        <v>8</v>
      </c>
      <c r="CP132" s="19" t="s">
        <v>12</v>
      </c>
      <c r="CQ132" s="21">
        <v>13</v>
      </c>
      <c r="CR132" s="10">
        <f t="shared" ca="1" si="168"/>
        <v>19</v>
      </c>
      <c r="CS132" s="22"/>
      <c r="CT132" s="22"/>
    </row>
    <row r="133" spans="1:98" x14ac:dyDescent="0.2">
      <c r="A133" s="114"/>
      <c r="B133" s="93" t="str">
        <f t="shared" ref="B133:B196" si="368">IF(A133="","",IF(COUNTBLANK(BJ134:BL134)=3,"DB",BJ134&amp;BK134&amp;BL134))</f>
        <v/>
      </c>
      <c r="C133" s="7" t="str">
        <f t="shared" si="169"/>
        <v/>
      </c>
      <c r="D133" s="92">
        <f t="shared" si="170"/>
        <v>0</v>
      </c>
      <c r="E133" s="7" t="str">
        <f t="shared" si="171"/>
        <v/>
      </c>
      <c r="F133" s="89"/>
      <c r="G133" s="100"/>
      <c r="H133" s="100"/>
      <c r="I133" s="100"/>
      <c r="J133" s="100"/>
      <c r="K133" s="100"/>
      <c r="L133" s="100"/>
      <c r="M133" s="100"/>
      <c r="N133" s="100"/>
      <c r="O133" s="89"/>
      <c r="P133" s="100"/>
      <c r="Q133" s="100"/>
      <c r="R133" s="100"/>
      <c r="S133" s="100"/>
      <c r="T133" s="100"/>
      <c r="U133" s="100"/>
      <c r="V133" s="100"/>
      <c r="W133" s="100"/>
      <c r="X133" s="89" t="str">
        <f t="shared" si="172"/>
        <v/>
      </c>
      <c r="Y133" s="100">
        <f t="shared" si="211"/>
        <v>0</v>
      </c>
      <c r="Z133" s="100">
        <f t="shared" si="212"/>
        <v>0</v>
      </c>
      <c r="AA133" s="100">
        <f t="shared" si="213"/>
        <v>0</v>
      </c>
      <c r="AB133" s="100">
        <f t="shared" si="364"/>
        <v>0</v>
      </c>
      <c r="AC133" s="100">
        <f t="shared" si="365"/>
        <v>0</v>
      </c>
      <c r="AD133" s="107" t="str">
        <f t="shared" ref="AD133:AD139" si="369">IF($A132&lt;&gt;"",AD132,"")</f>
        <v/>
      </c>
      <c r="AE133" s="60" t="str">
        <f t="shared" ref="AE133:AE139" si="370">IF($A132&lt;&gt;"",AE132,"")</f>
        <v/>
      </c>
      <c r="AF133" s="109" t="str">
        <f t="shared" si="187"/>
        <v/>
      </c>
      <c r="AG133" s="93">
        <f t="shared" si="175"/>
        <v>0</v>
      </c>
      <c r="AH133" s="82">
        <f t="shared" si="282"/>
        <v>0</v>
      </c>
      <c r="AI133" s="89" t="str">
        <f t="shared" si="177"/>
        <v/>
      </c>
      <c r="AJ133" s="100">
        <f t="shared" si="216"/>
        <v>0</v>
      </c>
      <c r="AK133" s="100">
        <f t="shared" si="217"/>
        <v>0</v>
      </c>
      <c r="AL133" s="100">
        <f t="shared" si="218"/>
        <v>0</v>
      </c>
      <c r="AM133" s="100" t="str">
        <f t="shared" si="219"/>
        <v/>
      </c>
      <c r="AN133" s="100" t="str">
        <f t="shared" si="220"/>
        <v/>
      </c>
      <c r="AO133" s="107" t="str">
        <f t="shared" ref="AO133:AO139" si="371">IF($A132&lt;&gt;"",AO132,"")</f>
        <v/>
      </c>
      <c r="AP133" s="60" t="str">
        <f t="shared" ref="AP133" si="372">IF($A132&lt;&gt;"",AP132,"")</f>
        <v/>
      </c>
      <c r="AQ133" s="109" t="str">
        <f t="shared" si="189"/>
        <v/>
      </c>
      <c r="AR133" s="93">
        <f t="shared" si="221"/>
        <v>0</v>
      </c>
      <c r="AS133" s="82">
        <f t="shared" si="190"/>
        <v>0</v>
      </c>
      <c r="AT133" s="89" t="str">
        <f t="shared" si="180"/>
        <v/>
      </c>
      <c r="AU133" s="100">
        <f t="shared" si="222"/>
        <v>0</v>
      </c>
      <c r="AV133" s="100">
        <f t="shared" si="223"/>
        <v>0</v>
      </c>
      <c r="AW133" s="100">
        <f t="shared" si="224"/>
        <v>0</v>
      </c>
      <c r="AX133" s="100" t="str">
        <f t="shared" si="225"/>
        <v/>
      </c>
      <c r="AY133" s="100" t="str">
        <f t="shared" si="226"/>
        <v/>
      </c>
      <c r="AZ133" s="107" t="str">
        <f t="shared" ref="AZ133:AZ139" si="373">IF($A132&lt;&gt;"",AZ132,"")</f>
        <v/>
      </c>
      <c r="BA133" s="60" t="str">
        <f t="shared" ref="BA133" si="374">IF($A132&lt;&gt;"",BA132,"")</f>
        <v/>
      </c>
      <c r="BB133" s="109" t="str">
        <f t="shared" si="192"/>
        <v/>
      </c>
      <c r="BC133" s="93">
        <f t="shared" si="227"/>
        <v>0</v>
      </c>
      <c r="BD133" s="82">
        <f t="shared" si="193"/>
        <v>0</v>
      </c>
      <c r="BE133" s="13">
        <f t="shared" si="183"/>
        <v>0</v>
      </c>
      <c r="BF133" s="11">
        <f t="shared" si="184"/>
        <v>0</v>
      </c>
      <c r="BG133" s="77">
        <f t="shared" si="185"/>
        <v>0</v>
      </c>
      <c r="BH133" s="77">
        <f t="shared" si="186"/>
        <v>0</v>
      </c>
      <c r="BI133" s="77">
        <f t="shared" si="332"/>
        <v>0</v>
      </c>
      <c r="BJ133" s="30" t="str">
        <f t="shared" si="195"/>
        <v/>
      </c>
      <c r="BK133" s="30" t="str">
        <f t="shared" si="196"/>
        <v/>
      </c>
      <c r="BL133" s="30" t="str">
        <f t="shared" si="197"/>
        <v/>
      </c>
      <c r="BM133" s="30" t="str">
        <f t="shared" si="198"/>
        <v/>
      </c>
      <c r="BN133" s="30" t="str">
        <f t="shared" si="199"/>
        <v/>
      </c>
      <c r="BO133" s="30" t="str">
        <f t="shared" si="200"/>
        <v/>
      </c>
      <c r="BR133"/>
      <c r="BS133"/>
      <c r="BT133"/>
      <c r="BU133"/>
      <c r="BV133"/>
      <c r="BW133" s="45"/>
      <c r="BX133"/>
      <c r="BY133"/>
      <c r="BZ133"/>
      <c r="CA133"/>
      <c r="CB133"/>
      <c r="CC133"/>
      <c r="CD133"/>
      <c r="CE133"/>
      <c r="CF133"/>
      <c r="CG133"/>
      <c r="CH133" s="23">
        <v>26</v>
      </c>
      <c r="CI133" s="19" t="str">
        <f t="shared" si="366"/>
        <v>3</v>
      </c>
      <c r="CJ133" s="19" t="str">
        <f t="shared" ref="CJ133" si="375">"2"</f>
        <v>2</v>
      </c>
      <c r="CK133" s="7"/>
      <c r="CL133" s="19">
        <v>5</v>
      </c>
      <c r="CM133" s="19">
        <v>2</v>
      </c>
      <c r="CN133" s="19" t="s">
        <v>7</v>
      </c>
      <c r="CO133" s="19" t="s">
        <v>13</v>
      </c>
      <c r="CP133" s="19" t="s">
        <v>9</v>
      </c>
      <c r="CQ133" s="21">
        <v>14</v>
      </c>
      <c r="CR133" s="10">
        <f t="shared" ref="CR133:CR196" ca="1" si="376">IF($A$2="no",INT(RAND()*36+1),INT(RAND()*37))</f>
        <v>14</v>
      </c>
      <c r="CS133" s="22"/>
      <c r="CT133" s="22"/>
    </row>
    <row r="134" spans="1:98" x14ac:dyDescent="0.2">
      <c r="A134" s="114"/>
      <c r="B134" s="93" t="str">
        <f t="shared" si="368"/>
        <v/>
      </c>
      <c r="C134" s="7" t="str">
        <f t="shared" ref="C134:C197" si="377">IF(AND(BG134=0,BH134=0),"",IF(BG134="Profit Target","profit target",IF(BH134="Stop Loss","stop loss","")))</f>
        <v/>
      </c>
      <c r="D134" s="92">
        <f t="shared" ref="D134:D197" si="378">BE134</f>
        <v>0</v>
      </c>
      <c r="E134" s="7" t="str">
        <f t="shared" ref="E134:E197" si="379">BM135&amp;BN135&amp;BO135</f>
        <v/>
      </c>
      <c r="F134" s="89"/>
      <c r="G134" s="100"/>
      <c r="H134" s="100"/>
      <c r="I134" s="100"/>
      <c r="J134" s="100"/>
      <c r="K134" s="100"/>
      <c r="L134" s="100"/>
      <c r="M134" s="100"/>
      <c r="N134" s="100"/>
      <c r="O134" s="89"/>
      <c r="P134" s="100"/>
      <c r="Q134" s="100"/>
      <c r="R134" s="100"/>
      <c r="S134" s="100"/>
      <c r="T134" s="100"/>
      <c r="U134" s="100"/>
      <c r="V134" s="100"/>
      <c r="W134" s="100"/>
      <c r="X134" s="89" t="str">
        <f t="shared" ref="X134:X197" si="380">IF($A134&lt;&gt;"",VLOOKUP($A134,$CH$107:$CQ$144,7),"")</f>
        <v/>
      </c>
      <c r="Y134" s="100">
        <f t="shared" si="211"/>
        <v>0</v>
      </c>
      <c r="Z134" s="100">
        <f t="shared" si="212"/>
        <v>0</v>
      </c>
      <c r="AA134" s="100">
        <f t="shared" si="213"/>
        <v>0</v>
      </c>
      <c r="AB134" s="100">
        <f t="shared" si="364"/>
        <v>0</v>
      </c>
      <c r="AC134" s="100">
        <f t="shared" si="365"/>
        <v>0</v>
      </c>
      <c r="AD134" s="107" t="str">
        <f t="shared" si="369"/>
        <v/>
      </c>
      <c r="AE134" s="60" t="str">
        <f t="shared" si="370"/>
        <v/>
      </c>
      <c r="AF134" s="109" t="str">
        <f t="shared" si="187"/>
        <v/>
      </c>
      <c r="AG134" s="93">
        <f t="shared" ref="AG134:AG197" si="381">IF($A134&lt;&gt;"",IF(OR($BG133&lt;&gt;0,$BH133&lt;&gt;0),"0",IF(AE134&lt;&gt;"",IF(AF134="W",(1*AD134),(-1*AD134)),0)),0)</f>
        <v>0</v>
      </c>
      <c r="AH134" s="82">
        <f t="shared" ref="AH134:AH165" si="382">IF($A134&lt;&gt;"",AG134+AH133,0)</f>
        <v>0</v>
      </c>
      <c r="AI134" s="89" t="str">
        <f t="shared" ref="AI134:AI197" si="383">IF($A134&lt;&gt;"",VLOOKUP($A134,$CH$107:$CQ$144,9),"")</f>
        <v/>
      </c>
      <c r="AJ134" s="100">
        <f t="shared" si="216"/>
        <v>0</v>
      </c>
      <c r="AK134" s="100">
        <f t="shared" si="217"/>
        <v>0</v>
      </c>
      <c r="AL134" s="100">
        <f t="shared" si="218"/>
        <v>0</v>
      </c>
      <c r="AM134" s="100" t="str">
        <f t="shared" si="219"/>
        <v/>
      </c>
      <c r="AN134" s="100" t="str">
        <f t="shared" si="220"/>
        <v/>
      </c>
      <c r="AO134" s="107" t="str">
        <f t="shared" si="371"/>
        <v/>
      </c>
      <c r="AP134" s="60" t="str">
        <f t="shared" ref="AP134" si="384">IF($A133&lt;&gt;"",AP133,"")</f>
        <v/>
      </c>
      <c r="AQ134" s="109" t="str">
        <f t="shared" si="189"/>
        <v/>
      </c>
      <c r="AR134" s="93">
        <f t="shared" si="221"/>
        <v>0</v>
      </c>
      <c r="AS134" s="82">
        <f t="shared" si="190"/>
        <v>0</v>
      </c>
      <c r="AT134" s="89" t="str">
        <f t="shared" ref="AT134:AT197" si="385">IF($A134&lt;&gt;"",VLOOKUP($A134,$CH$107:$CQ$144,8),"")</f>
        <v/>
      </c>
      <c r="AU134" s="100">
        <f t="shared" si="222"/>
        <v>0</v>
      </c>
      <c r="AV134" s="100">
        <f t="shared" si="223"/>
        <v>0</v>
      </c>
      <c r="AW134" s="100">
        <f t="shared" si="224"/>
        <v>0</v>
      </c>
      <c r="AX134" s="100" t="str">
        <f t="shared" si="225"/>
        <v/>
      </c>
      <c r="AY134" s="100" t="str">
        <f t="shared" si="226"/>
        <v/>
      </c>
      <c r="AZ134" s="107" t="str">
        <f t="shared" si="373"/>
        <v/>
      </c>
      <c r="BA134" s="60" t="str">
        <f t="shared" ref="BA134" si="386">IF($A133&lt;&gt;"",BA133,"")</f>
        <v/>
      </c>
      <c r="BB134" s="109" t="str">
        <f t="shared" si="192"/>
        <v/>
      </c>
      <c r="BC134" s="93">
        <f t="shared" si="227"/>
        <v>0</v>
      </c>
      <c r="BD134" s="82">
        <f t="shared" si="193"/>
        <v>0</v>
      </c>
      <c r="BE134" s="13">
        <f t="shared" ref="BE134:BE197" si="387">IF(A134&lt;&gt;"",(AR134+BC134+AG134),0)</f>
        <v>0</v>
      </c>
      <c r="BF134" s="11">
        <f t="shared" ref="BF134:BF197" si="388">IF(A134&lt;&gt;"",BE134+BF133,0)</f>
        <v>0</v>
      </c>
      <c r="BG134" s="77">
        <f t="shared" ref="BG134:BG197" si="389">IF($A134&lt;&gt;"",IF(BG133&gt;0,BG133,IF(AND(BI133&gt;=$BI$1,$BI$2*BI133&gt;=BF134),"Profit Target",IF(BF134&gt;=$BA$1,"Profit Target",0))),0)</f>
        <v>0</v>
      </c>
      <c r="BH134" s="77">
        <f t="shared" ref="BH134:BH197" si="390">IF($A134&lt;&gt;"",IF(BG133&lt;&gt;0,BH133,IF(BF134&lt;=$BA$2,"Stop Loss",0)),0)</f>
        <v>0</v>
      </c>
      <c r="BI134" s="77">
        <f t="shared" si="332"/>
        <v>0</v>
      </c>
      <c r="BJ134" s="30" t="str">
        <f t="shared" si="195"/>
        <v/>
      </c>
      <c r="BK134" s="30" t="str">
        <f t="shared" si="196"/>
        <v/>
      </c>
      <c r="BL134" s="30" t="str">
        <f t="shared" si="197"/>
        <v/>
      </c>
      <c r="BM134" s="30" t="str">
        <f t="shared" si="198"/>
        <v/>
      </c>
      <c r="BN134" s="30" t="str">
        <f t="shared" si="199"/>
        <v/>
      </c>
      <c r="BO134" s="30" t="str">
        <f t="shared" si="200"/>
        <v/>
      </c>
      <c r="BR134"/>
      <c r="BS134"/>
      <c r="BT134"/>
      <c r="BU134"/>
      <c r="BV134"/>
      <c r="BW134" s="45"/>
      <c r="BX134"/>
      <c r="BY134"/>
      <c r="BZ134"/>
      <c r="CA134"/>
      <c r="CB134"/>
      <c r="CC134"/>
      <c r="CD134"/>
      <c r="CE134"/>
      <c r="CF134"/>
      <c r="CG134"/>
      <c r="CH134" s="23">
        <v>27</v>
      </c>
      <c r="CI134" s="19" t="str">
        <f t="shared" si="366"/>
        <v>3</v>
      </c>
      <c r="CJ134" s="19" t="str">
        <f t="shared" si="366"/>
        <v>3</v>
      </c>
      <c r="CK134" s="7"/>
      <c r="CL134" s="19">
        <v>5</v>
      </c>
      <c r="CM134" s="19">
        <v>3</v>
      </c>
      <c r="CN134" s="19" t="s">
        <v>7</v>
      </c>
      <c r="CO134" s="19" t="s">
        <v>8</v>
      </c>
      <c r="CP134" s="19" t="s">
        <v>12</v>
      </c>
      <c r="CQ134" s="21">
        <v>15</v>
      </c>
      <c r="CR134" s="10">
        <f t="shared" ca="1" si="376"/>
        <v>26</v>
      </c>
      <c r="CS134" s="22"/>
      <c r="CT134" s="22"/>
    </row>
    <row r="135" spans="1:98" x14ac:dyDescent="0.2">
      <c r="A135" s="114"/>
      <c r="B135" s="93" t="str">
        <f t="shared" si="368"/>
        <v/>
      </c>
      <c r="C135" s="7" t="str">
        <f t="shared" si="377"/>
        <v/>
      </c>
      <c r="D135" s="92">
        <f t="shared" si="378"/>
        <v>0</v>
      </c>
      <c r="E135" s="7" t="str">
        <f t="shared" si="379"/>
        <v/>
      </c>
      <c r="F135" s="89"/>
      <c r="G135" s="100"/>
      <c r="H135" s="100"/>
      <c r="I135" s="100"/>
      <c r="J135" s="100"/>
      <c r="K135" s="100"/>
      <c r="L135" s="100"/>
      <c r="M135" s="100"/>
      <c r="N135" s="100"/>
      <c r="O135" s="89"/>
      <c r="P135" s="100"/>
      <c r="Q135" s="100"/>
      <c r="R135" s="100"/>
      <c r="S135" s="100"/>
      <c r="T135" s="100"/>
      <c r="U135" s="100"/>
      <c r="V135" s="100"/>
      <c r="W135" s="100"/>
      <c r="X135" s="89" t="str">
        <f t="shared" si="380"/>
        <v/>
      </c>
      <c r="Y135" s="100">
        <f t="shared" si="211"/>
        <v>0</v>
      </c>
      <c r="Z135" s="100">
        <f t="shared" si="212"/>
        <v>0</v>
      </c>
      <c r="AA135" s="100">
        <f t="shared" si="213"/>
        <v>0</v>
      </c>
      <c r="AB135" s="100">
        <f t="shared" si="364"/>
        <v>0</v>
      </c>
      <c r="AC135" s="100">
        <f t="shared" si="365"/>
        <v>0</v>
      </c>
      <c r="AD135" s="107" t="str">
        <f t="shared" si="369"/>
        <v/>
      </c>
      <c r="AE135" s="60" t="str">
        <f t="shared" si="370"/>
        <v/>
      </c>
      <c r="AF135" s="109" t="str">
        <f t="shared" ref="AF135:AF198" si="391">IF($A135&lt;&gt;"",IF($A135=0,"L",IF(AE135&lt;&gt;"",IF(AE135=X135,"W","L"))),"")</f>
        <v/>
      </c>
      <c r="AG135" s="93">
        <f t="shared" si="381"/>
        <v>0</v>
      </c>
      <c r="AH135" s="82">
        <f t="shared" si="382"/>
        <v>0</v>
      </c>
      <c r="AI135" s="89" t="str">
        <f t="shared" si="383"/>
        <v/>
      </c>
      <c r="AJ135" s="100">
        <f t="shared" si="216"/>
        <v>0</v>
      </c>
      <c r="AK135" s="100">
        <f t="shared" si="217"/>
        <v>0</v>
      </c>
      <c r="AL135" s="100">
        <f t="shared" si="218"/>
        <v>0</v>
      </c>
      <c r="AM135" s="100" t="str">
        <f t="shared" si="219"/>
        <v/>
      </c>
      <c r="AN135" s="100" t="str">
        <f t="shared" si="220"/>
        <v/>
      </c>
      <c r="AO135" s="107" t="str">
        <f t="shared" si="371"/>
        <v/>
      </c>
      <c r="AP135" s="60" t="str">
        <f t="shared" ref="AP135" si="392">IF($A134&lt;&gt;"",AP134,"")</f>
        <v/>
      </c>
      <c r="AQ135" s="109" t="str">
        <f t="shared" ref="AQ135:AQ198" si="393">IF($A135&lt;&gt;"",IF($A135=0,"L",IF(AP135&lt;&gt;"",IF(AP135=AI135,"W","L"))),"")</f>
        <v/>
      </c>
      <c r="AR135" s="93">
        <f t="shared" si="221"/>
        <v>0</v>
      </c>
      <c r="AS135" s="82">
        <f t="shared" ref="AS135:AS198" si="394">IF($A135&lt;&gt;"",AR135+AS134,0)</f>
        <v>0</v>
      </c>
      <c r="AT135" s="89" t="str">
        <f t="shared" si="385"/>
        <v/>
      </c>
      <c r="AU135" s="100">
        <f t="shared" si="222"/>
        <v>0</v>
      </c>
      <c r="AV135" s="100">
        <f t="shared" si="223"/>
        <v>0</v>
      </c>
      <c r="AW135" s="100">
        <f t="shared" si="224"/>
        <v>0</v>
      </c>
      <c r="AX135" s="100" t="str">
        <f t="shared" si="225"/>
        <v/>
      </c>
      <c r="AY135" s="100" t="str">
        <f t="shared" si="226"/>
        <v/>
      </c>
      <c r="AZ135" s="107" t="str">
        <f t="shared" si="373"/>
        <v/>
      </c>
      <c r="BA135" s="60" t="str">
        <f t="shared" ref="BA135" si="395">IF($A134&lt;&gt;"",BA134,"")</f>
        <v/>
      </c>
      <c r="BB135" s="109" t="str">
        <f t="shared" ref="BB135:BB198" si="396">IF($A135&lt;&gt;"",IF($A135=0,"L",IF(BA135&lt;&gt;"",IF(BA135=AT135,"W","L"))),"")</f>
        <v/>
      </c>
      <c r="BC135" s="93">
        <f t="shared" si="227"/>
        <v>0</v>
      </c>
      <c r="BD135" s="82">
        <f t="shared" ref="BD135:BD198" si="397">IF($A135&lt;&gt;"",BC135+BD134,0)</f>
        <v>0</v>
      </c>
      <c r="BE135" s="13">
        <f t="shared" si="387"/>
        <v>0</v>
      </c>
      <c r="BF135" s="11">
        <f t="shared" si="388"/>
        <v>0</v>
      </c>
      <c r="BG135" s="77">
        <f t="shared" si="389"/>
        <v>0</v>
      </c>
      <c r="BH135" s="77">
        <f t="shared" si="390"/>
        <v>0</v>
      </c>
      <c r="BI135" s="77">
        <f t="shared" si="332"/>
        <v>0</v>
      </c>
      <c r="BJ135" s="30" t="str">
        <f t="shared" ref="BJ135:BJ198" si="398">IF(AE135&lt;&gt;"",AE135&amp;",","")</f>
        <v/>
      </c>
      <c r="BK135" s="30" t="str">
        <f t="shared" ref="BK135:BK198" si="399">IF(AP135&lt;&gt;"",AP135&amp;",","")</f>
        <v/>
      </c>
      <c r="BL135" s="30" t="str">
        <f t="shared" ref="BL135:BL198" si="400">IF(BA135&lt;&gt;"",BA135&amp;",","")</f>
        <v/>
      </c>
      <c r="BM135" s="30" t="str">
        <f t="shared" ref="BM135:BM198" si="401">IF(AD135="","",CONCATENATE(AD135,","))</f>
        <v/>
      </c>
      <c r="BN135" s="30" t="str">
        <f t="shared" ref="BN135:BN198" si="402">IF(AO135="","",CONCATENATE(AO135,","))</f>
        <v/>
      </c>
      <c r="BO135" s="30" t="str">
        <f t="shared" ref="BO135:BO198" si="403">IF(AZ135="","",CONCATENATE(AZ135,","))</f>
        <v/>
      </c>
      <c r="BR135"/>
      <c r="BS135"/>
      <c r="BT135"/>
      <c r="BU135"/>
      <c r="BV135"/>
      <c r="BW135" s="45"/>
      <c r="BX135"/>
      <c r="BY135"/>
      <c r="BZ135"/>
      <c r="CA135"/>
      <c r="CB135"/>
      <c r="CC135"/>
      <c r="CD135"/>
      <c r="CE135"/>
      <c r="CF135"/>
      <c r="CG135"/>
      <c r="CH135" s="23">
        <v>28</v>
      </c>
      <c r="CI135" s="19" t="str">
        <f t="shared" si="366"/>
        <v>3</v>
      </c>
      <c r="CJ135" s="19" t="str">
        <f t="shared" si="367"/>
        <v>1</v>
      </c>
      <c r="CK135" s="7"/>
      <c r="CL135" s="19">
        <v>5</v>
      </c>
      <c r="CM135" s="19">
        <v>1</v>
      </c>
      <c r="CN135" s="19" t="s">
        <v>7</v>
      </c>
      <c r="CO135" s="19" t="s">
        <v>13</v>
      </c>
      <c r="CP135" s="19" t="s">
        <v>9</v>
      </c>
      <c r="CQ135" s="21">
        <v>13</v>
      </c>
      <c r="CR135" s="10">
        <f t="shared" ca="1" si="376"/>
        <v>0</v>
      </c>
      <c r="CS135" s="22"/>
      <c r="CT135" s="22"/>
    </row>
    <row r="136" spans="1:98" x14ac:dyDescent="0.2">
      <c r="A136" s="114"/>
      <c r="B136" s="93" t="str">
        <f t="shared" si="368"/>
        <v/>
      </c>
      <c r="C136" s="7" t="str">
        <f t="shared" si="377"/>
        <v/>
      </c>
      <c r="D136" s="92">
        <f t="shared" si="378"/>
        <v>0</v>
      </c>
      <c r="E136" s="7" t="str">
        <f t="shared" si="379"/>
        <v/>
      </c>
      <c r="F136" s="89"/>
      <c r="G136" s="100"/>
      <c r="H136" s="100"/>
      <c r="I136" s="100"/>
      <c r="J136" s="100"/>
      <c r="K136" s="100"/>
      <c r="L136" s="100"/>
      <c r="M136" s="100"/>
      <c r="N136" s="100"/>
      <c r="O136" s="89"/>
      <c r="P136" s="100"/>
      <c r="Q136" s="100"/>
      <c r="R136" s="100"/>
      <c r="S136" s="100"/>
      <c r="T136" s="100"/>
      <c r="U136" s="100"/>
      <c r="V136" s="100"/>
      <c r="W136" s="100"/>
      <c r="X136" s="89" t="str">
        <f t="shared" si="380"/>
        <v/>
      </c>
      <c r="Y136" s="100">
        <f t="shared" si="211"/>
        <v>0</v>
      </c>
      <c r="Z136" s="100">
        <f t="shared" si="212"/>
        <v>0</v>
      </c>
      <c r="AA136" s="100">
        <f t="shared" si="213"/>
        <v>0</v>
      </c>
      <c r="AB136" s="100">
        <f t="shared" si="364"/>
        <v>0</v>
      </c>
      <c r="AC136" s="100">
        <f t="shared" si="365"/>
        <v>0</v>
      </c>
      <c r="AD136" s="107" t="str">
        <f t="shared" si="369"/>
        <v/>
      </c>
      <c r="AE136" s="60" t="str">
        <f t="shared" si="370"/>
        <v/>
      </c>
      <c r="AF136" s="109" t="str">
        <f t="shared" si="391"/>
        <v/>
      </c>
      <c r="AG136" s="93">
        <f t="shared" si="381"/>
        <v>0</v>
      </c>
      <c r="AH136" s="82">
        <f t="shared" si="382"/>
        <v>0</v>
      </c>
      <c r="AI136" s="89" t="str">
        <f t="shared" si="383"/>
        <v/>
      </c>
      <c r="AJ136" s="100">
        <f t="shared" si="216"/>
        <v>0</v>
      </c>
      <c r="AK136" s="100">
        <f t="shared" si="217"/>
        <v>0</v>
      </c>
      <c r="AL136" s="100">
        <f t="shared" si="218"/>
        <v>0</v>
      </c>
      <c r="AM136" s="100" t="str">
        <f t="shared" si="219"/>
        <v/>
      </c>
      <c r="AN136" s="100" t="str">
        <f t="shared" si="220"/>
        <v/>
      </c>
      <c r="AO136" s="107" t="str">
        <f t="shared" si="371"/>
        <v/>
      </c>
      <c r="AP136" s="60" t="str">
        <f t="shared" ref="AP136" si="404">IF($A135&lt;&gt;"",AP135,"")</f>
        <v/>
      </c>
      <c r="AQ136" s="109" t="str">
        <f t="shared" si="393"/>
        <v/>
      </c>
      <c r="AR136" s="93">
        <f t="shared" si="221"/>
        <v>0</v>
      </c>
      <c r="AS136" s="82">
        <f t="shared" si="394"/>
        <v>0</v>
      </c>
      <c r="AT136" s="89" t="str">
        <f t="shared" si="385"/>
        <v/>
      </c>
      <c r="AU136" s="100">
        <f t="shared" si="222"/>
        <v>0</v>
      </c>
      <c r="AV136" s="100">
        <f t="shared" si="223"/>
        <v>0</v>
      </c>
      <c r="AW136" s="100">
        <f t="shared" si="224"/>
        <v>0</v>
      </c>
      <c r="AX136" s="100" t="str">
        <f t="shared" si="225"/>
        <v/>
      </c>
      <c r="AY136" s="100" t="str">
        <f t="shared" si="226"/>
        <v/>
      </c>
      <c r="AZ136" s="107" t="str">
        <f t="shared" si="373"/>
        <v/>
      </c>
      <c r="BA136" s="60" t="str">
        <f t="shared" ref="BA136" si="405">IF($A135&lt;&gt;"",BA135,"")</f>
        <v/>
      </c>
      <c r="BB136" s="109" t="str">
        <f t="shared" si="396"/>
        <v/>
      </c>
      <c r="BC136" s="93">
        <f t="shared" si="227"/>
        <v>0</v>
      </c>
      <c r="BD136" s="82">
        <f t="shared" si="397"/>
        <v>0</v>
      </c>
      <c r="BE136" s="13">
        <f t="shared" si="387"/>
        <v>0</v>
      </c>
      <c r="BF136" s="11">
        <f t="shared" si="388"/>
        <v>0</v>
      </c>
      <c r="BG136" s="77">
        <f t="shared" si="389"/>
        <v>0</v>
      </c>
      <c r="BH136" s="77">
        <f t="shared" si="390"/>
        <v>0</v>
      </c>
      <c r="BI136" s="77">
        <f t="shared" si="332"/>
        <v>0</v>
      </c>
      <c r="BJ136" s="30" t="str">
        <f t="shared" si="398"/>
        <v/>
      </c>
      <c r="BK136" s="30" t="str">
        <f t="shared" si="399"/>
        <v/>
      </c>
      <c r="BL136" s="30" t="str">
        <f t="shared" si="400"/>
        <v/>
      </c>
      <c r="BM136" s="30" t="str">
        <f t="shared" si="401"/>
        <v/>
      </c>
      <c r="BN136" s="30" t="str">
        <f t="shared" si="402"/>
        <v/>
      </c>
      <c r="BO136" s="30" t="str">
        <f t="shared" si="403"/>
        <v/>
      </c>
      <c r="BR136"/>
      <c r="BS136"/>
      <c r="BT136"/>
      <c r="BU136"/>
      <c r="BV136"/>
      <c r="BW136" s="45"/>
      <c r="BX136"/>
      <c r="BY136"/>
      <c r="BZ136"/>
      <c r="CA136"/>
      <c r="CB136"/>
      <c r="CC136"/>
      <c r="CD136"/>
      <c r="CE136"/>
      <c r="CF136"/>
      <c r="CG136"/>
      <c r="CH136" s="23">
        <v>29</v>
      </c>
      <c r="CI136" s="19" t="str">
        <f t="shared" si="366"/>
        <v>3</v>
      </c>
      <c r="CJ136" s="19" t="str">
        <f t="shared" ref="CJ136" si="406">"2"</f>
        <v>2</v>
      </c>
      <c r="CK136" s="7"/>
      <c r="CL136" s="19">
        <v>5</v>
      </c>
      <c r="CM136" s="19">
        <v>2</v>
      </c>
      <c r="CN136" s="19" t="s">
        <v>7</v>
      </c>
      <c r="CO136" s="19" t="s">
        <v>13</v>
      </c>
      <c r="CP136" s="19" t="s">
        <v>12</v>
      </c>
      <c r="CQ136" s="21">
        <v>14</v>
      </c>
      <c r="CR136" s="10">
        <f t="shared" ca="1" si="376"/>
        <v>1</v>
      </c>
      <c r="CS136" s="22"/>
      <c r="CT136" s="22"/>
    </row>
    <row r="137" spans="1:98" x14ac:dyDescent="0.2">
      <c r="A137" s="114"/>
      <c r="B137" s="93" t="str">
        <f t="shared" si="368"/>
        <v/>
      </c>
      <c r="C137" s="7" t="str">
        <f t="shared" si="377"/>
        <v/>
      </c>
      <c r="D137" s="92">
        <f t="shared" si="378"/>
        <v>0</v>
      </c>
      <c r="E137" s="7" t="str">
        <f t="shared" si="379"/>
        <v/>
      </c>
      <c r="F137" s="89"/>
      <c r="G137" s="100"/>
      <c r="H137" s="100"/>
      <c r="I137" s="100"/>
      <c r="J137" s="100"/>
      <c r="K137" s="100"/>
      <c r="L137" s="100"/>
      <c r="M137" s="100"/>
      <c r="N137" s="100"/>
      <c r="O137" s="89"/>
      <c r="P137" s="100"/>
      <c r="Q137" s="100"/>
      <c r="R137" s="100"/>
      <c r="S137" s="100"/>
      <c r="T137" s="100"/>
      <c r="U137" s="100"/>
      <c r="V137" s="100"/>
      <c r="W137" s="100"/>
      <c r="X137" s="89" t="str">
        <f t="shared" si="380"/>
        <v/>
      </c>
      <c r="Y137" s="100">
        <f t="shared" si="211"/>
        <v>0</v>
      </c>
      <c r="Z137" s="100">
        <f t="shared" si="212"/>
        <v>0</v>
      </c>
      <c r="AA137" s="100">
        <f t="shared" si="213"/>
        <v>0</v>
      </c>
      <c r="AB137" s="100">
        <f t="shared" si="364"/>
        <v>0</v>
      </c>
      <c r="AC137" s="100">
        <f t="shared" si="365"/>
        <v>0</v>
      </c>
      <c r="AD137" s="107" t="str">
        <f t="shared" si="369"/>
        <v/>
      </c>
      <c r="AE137" s="60" t="str">
        <f t="shared" si="370"/>
        <v/>
      </c>
      <c r="AF137" s="109" t="str">
        <f t="shared" si="391"/>
        <v/>
      </c>
      <c r="AG137" s="93">
        <f t="shared" si="381"/>
        <v>0</v>
      </c>
      <c r="AH137" s="82">
        <f t="shared" si="382"/>
        <v>0</v>
      </c>
      <c r="AI137" s="89" t="str">
        <f t="shared" si="383"/>
        <v/>
      </c>
      <c r="AJ137" s="100">
        <f t="shared" si="216"/>
        <v>0</v>
      </c>
      <c r="AK137" s="100">
        <f t="shared" si="217"/>
        <v>0</v>
      </c>
      <c r="AL137" s="100">
        <f t="shared" si="218"/>
        <v>0</v>
      </c>
      <c r="AM137" s="100" t="str">
        <f t="shared" si="219"/>
        <v/>
      </c>
      <c r="AN137" s="100" t="str">
        <f t="shared" si="220"/>
        <v/>
      </c>
      <c r="AO137" s="107" t="str">
        <f t="shared" si="371"/>
        <v/>
      </c>
      <c r="AP137" s="60" t="str">
        <f t="shared" ref="AP137" si="407">IF($A136&lt;&gt;"",AP136,"")</f>
        <v/>
      </c>
      <c r="AQ137" s="109" t="str">
        <f t="shared" si="393"/>
        <v/>
      </c>
      <c r="AR137" s="93">
        <f t="shared" si="221"/>
        <v>0</v>
      </c>
      <c r="AS137" s="82">
        <f t="shared" si="394"/>
        <v>0</v>
      </c>
      <c r="AT137" s="89" t="str">
        <f t="shared" si="385"/>
        <v/>
      </c>
      <c r="AU137" s="100">
        <f t="shared" si="222"/>
        <v>0</v>
      </c>
      <c r="AV137" s="100">
        <f t="shared" si="223"/>
        <v>0</v>
      </c>
      <c r="AW137" s="100">
        <f t="shared" si="224"/>
        <v>0</v>
      </c>
      <c r="AX137" s="100" t="str">
        <f t="shared" si="225"/>
        <v/>
      </c>
      <c r="AY137" s="100" t="str">
        <f t="shared" si="226"/>
        <v/>
      </c>
      <c r="AZ137" s="107" t="str">
        <f t="shared" si="373"/>
        <v/>
      </c>
      <c r="BA137" s="60" t="str">
        <f t="shared" ref="BA137" si="408">IF($A136&lt;&gt;"",BA136,"")</f>
        <v/>
      </c>
      <c r="BB137" s="109" t="str">
        <f t="shared" si="396"/>
        <v/>
      </c>
      <c r="BC137" s="93">
        <f t="shared" si="227"/>
        <v>0</v>
      </c>
      <c r="BD137" s="82">
        <f t="shared" si="397"/>
        <v>0</v>
      </c>
      <c r="BE137" s="13">
        <f t="shared" si="387"/>
        <v>0</v>
      </c>
      <c r="BF137" s="11">
        <f t="shared" si="388"/>
        <v>0</v>
      </c>
      <c r="BG137" s="77">
        <f t="shared" si="389"/>
        <v>0</v>
      </c>
      <c r="BH137" s="77">
        <f t="shared" si="390"/>
        <v>0</v>
      </c>
      <c r="BI137" s="77">
        <f t="shared" si="332"/>
        <v>0</v>
      </c>
      <c r="BJ137" s="30" t="str">
        <f t="shared" si="398"/>
        <v/>
      </c>
      <c r="BK137" s="30" t="str">
        <f t="shared" si="399"/>
        <v/>
      </c>
      <c r="BL137" s="30" t="str">
        <f t="shared" si="400"/>
        <v/>
      </c>
      <c r="BM137" s="30" t="str">
        <f t="shared" si="401"/>
        <v/>
      </c>
      <c r="BN137" s="30" t="str">
        <f t="shared" si="402"/>
        <v/>
      </c>
      <c r="BO137" s="30" t="str">
        <f t="shared" si="403"/>
        <v/>
      </c>
      <c r="BR137"/>
      <c r="BS137"/>
      <c r="BT137"/>
      <c r="BU137"/>
      <c r="BV137"/>
      <c r="BW137" s="45"/>
      <c r="BX137"/>
      <c r="BY137"/>
      <c r="BZ137"/>
      <c r="CA137"/>
      <c r="CB137"/>
      <c r="CC137"/>
      <c r="CD137"/>
      <c r="CE137"/>
      <c r="CF137"/>
      <c r="CG137"/>
      <c r="CH137" s="23">
        <v>30</v>
      </c>
      <c r="CI137" s="19" t="str">
        <f t="shared" si="366"/>
        <v>3</v>
      </c>
      <c r="CJ137" s="19" t="str">
        <f t="shared" si="366"/>
        <v>3</v>
      </c>
      <c r="CK137" s="7"/>
      <c r="CL137" s="19">
        <v>5</v>
      </c>
      <c r="CM137" s="19">
        <v>3</v>
      </c>
      <c r="CN137" s="19" t="s">
        <v>7</v>
      </c>
      <c r="CO137" s="19" t="s">
        <v>8</v>
      </c>
      <c r="CP137" s="19" t="s">
        <v>9</v>
      </c>
      <c r="CQ137" s="21">
        <v>15</v>
      </c>
      <c r="CR137" s="10">
        <f t="shared" ca="1" si="376"/>
        <v>16</v>
      </c>
      <c r="CS137" s="22"/>
      <c r="CT137" s="22"/>
    </row>
    <row r="138" spans="1:98" x14ac:dyDescent="0.2">
      <c r="A138" s="114"/>
      <c r="B138" s="93" t="str">
        <f t="shared" si="368"/>
        <v/>
      </c>
      <c r="C138" s="7" t="str">
        <f t="shared" si="377"/>
        <v/>
      </c>
      <c r="D138" s="92">
        <f t="shared" si="378"/>
        <v>0</v>
      </c>
      <c r="E138" s="7" t="str">
        <f t="shared" si="379"/>
        <v/>
      </c>
      <c r="F138" s="89"/>
      <c r="G138" s="100"/>
      <c r="H138" s="100"/>
      <c r="I138" s="100"/>
      <c r="J138" s="100"/>
      <c r="K138" s="100"/>
      <c r="L138" s="100"/>
      <c r="M138" s="100"/>
      <c r="N138" s="100"/>
      <c r="O138" s="89"/>
      <c r="P138" s="100"/>
      <c r="Q138" s="100"/>
      <c r="R138" s="100"/>
      <c r="S138" s="100"/>
      <c r="T138" s="100"/>
      <c r="U138" s="100"/>
      <c r="V138" s="100"/>
      <c r="W138" s="100"/>
      <c r="X138" s="89" t="str">
        <f t="shared" si="380"/>
        <v/>
      </c>
      <c r="Y138" s="100">
        <f t="shared" si="211"/>
        <v>0</v>
      </c>
      <c r="Z138" s="100">
        <f t="shared" si="212"/>
        <v>0</v>
      </c>
      <c r="AA138" s="100">
        <f t="shared" si="213"/>
        <v>0</v>
      </c>
      <c r="AB138" s="100">
        <f t="shared" si="364"/>
        <v>0</v>
      </c>
      <c r="AC138" s="100">
        <f t="shared" si="365"/>
        <v>0</v>
      </c>
      <c r="AD138" s="107" t="str">
        <f t="shared" si="369"/>
        <v/>
      </c>
      <c r="AE138" s="60" t="str">
        <f t="shared" si="370"/>
        <v/>
      </c>
      <c r="AF138" s="109" t="str">
        <f t="shared" si="391"/>
        <v/>
      </c>
      <c r="AG138" s="93">
        <f t="shared" si="381"/>
        <v>0</v>
      </c>
      <c r="AH138" s="82">
        <f t="shared" si="382"/>
        <v>0</v>
      </c>
      <c r="AI138" s="89" t="str">
        <f t="shared" si="383"/>
        <v/>
      </c>
      <c r="AJ138" s="100">
        <f t="shared" si="216"/>
        <v>0</v>
      </c>
      <c r="AK138" s="100">
        <f t="shared" si="217"/>
        <v>0</v>
      </c>
      <c r="AL138" s="100">
        <f t="shared" si="218"/>
        <v>0</v>
      </c>
      <c r="AM138" s="100" t="str">
        <f t="shared" si="219"/>
        <v/>
      </c>
      <c r="AN138" s="100" t="str">
        <f t="shared" si="220"/>
        <v/>
      </c>
      <c r="AO138" s="107" t="str">
        <f t="shared" si="371"/>
        <v/>
      </c>
      <c r="AP138" s="60" t="str">
        <f t="shared" ref="AP138" si="409">IF($A137&lt;&gt;"",AP137,"")</f>
        <v/>
      </c>
      <c r="AQ138" s="109" t="str">
        <f t="shared" si="393"/>
        <v/>
      </c>
      <c r="AR138" s="93">
        <f t="shared" si="221"/>
        <v>0</v>
      </c>
      <c r="AS138" s="82">
        <f t="shared" si="394"/>
        <v>0</v>
      </c>
      <c r="AT138" s="89" t="str">
        <f t="shared" si="385"/>
        <v/>
      </c>
      <c r="AU138" s="100">
        <f t="shared" si="222"/>
        <v>0</v>
      </c>
      <c r="AV138" s="100">
        <f t="shared" si="223"/>
        <v>0</v>
      </c>
      <c r="AW138" s="100">
        <f t="shared" si="224"/>
        <v>0</v>
      </c>
      <c r="AX138" s="100" t="str">
        <f t="shared" si="225"/>
        <v/>
      </c>
      <c r="AY138" s="100" t="str">
        <f t="shared" si="226"/>
        <v/>
      </c>
      <c r="AZ138" s="107" t="str">
        <f t="shared" si="373"/>
        <v/>
      </c>
      <c r="BA138" s="60" t="str">
        <f t="shared" ref="BA138" si="410">IF($A137&lt;&gt;"",BA137,"")</f>
        <v/>
      </c>
      <c r="BB138" s="109" t="str">
        <f t="shared" si="396"/>
        <v/>
      </c>
      <c r="BC138" s="93">
        <f t="shared" si="227"/>
        <v>0</v>
      </c>
      <c r="BD138" s="82">
        <f t="shared" si="397"/>
        <v>0</v>
      </c>
      <c r="BE138" s="13">
        <f t="shared" si="387"/>
        <v>0</v>
      </c>
      <c r="BF138" s="11">
        <f t="shared" si="388"/>
        <v>0</v>
      </c>
      <c r="BG138" s="77">
        <f t="shared" si="389"/>
        <v>0</v>
      </c>
      <c r="BH138" s="77">
        <f t="shared" si="390"/>
        <v>0</v>
      </c>
      <c r="BI138" s="77">
        <f t="shared" si="332"/>
        <v>0</v>
      </c>
      <c r="BJ138" s="30" t="str">
        <f t="shared" si="398"/>
        <v/>
      </c>
      <c r="BK138" s="30" t="str">
        <f t="shared" si="399"/>
        <v/>
      </c>
      <c r="BL138" s="30" t="str">
        <f t="shared" si="400"/>
        <v/>
      </c>
      <c r="BM138" s="30" t="str">
        <f t="shared" si="401"/>
        <v/>
      </c>
      <c r="BN138" s="30" t="str">
        <f t="shared" si="402"/>
        <v/>
      </c>
      <c r="BO138" s="30" t="str">
        <f t="shared" si="403"/>
        <v/>
      </c>
      <c r="BR138"/>
      <c r="BS138"/>
      <c r="BT138"/>
      <c r="BU138"/>
      <c r="BV138"/>
      <c r="BW138" s="45"/>
      <c r="BX138"/>
      <c r="BY138"/>
      <c r="BZ138"/>
      <c r="CA138"/>
      <c r="CB138"/>
      <c r="CC138"/>
      <c r="CD138"/>
      <c r="CE138"/>
      <c r="CF138"/>
      <c r="CG138"/>
      <c r="CH138" s="23">
        <v>31</v>
      </c>
      <c r="CI138" s="19" t="str">
        <f t="shared" si="366"/>
        <v>3</v>
      </c>
      <c r="CJ138" s="19" t="str">
        <f t="shared" ref="CJ138:CJ141" si="411">"1"</f>
        <v>1</v>
      </c>
      <c r="CK138" s="7"/>
      <c r="CL138" s="19">
        <v>6</v>
      </c>
      <c r="CM138" s="19">
        <v>1</v>
      </c>
      <c r="CN138" s="19" t="s">
        <v>7</v>
      </c>
      <c r="CO138" s="19" t="s">
        <v>13</v>
      </c>
      <c r="CP138" s="19" t="s">
        <v>12</v>
      </c>
      <c r="CQ138" s="21">
        <v>16</v>
      </c>
      <c r="CR138" s="10">
        <f t="shared" ca="1" si="376"/>
        <v>5</v>
      </c>
      <c r="CS138" s="22"/>
      <c r="CT138" s="22"/>
    </row>
    <row r="139" spans="1:98" x14ac:dyDescent="0.2">
      <c r="A139" s="114"/>
      <c r="B139" s="93" t="str">
        <f t="shared" si="368"/>
        <v/>
      </c>
      <c r="C139" s="7" t="str">
        <f t="shared" si="377"/>
        <v/>
      </c>
      <c r="D139" s="92">
        <f t="shared" si="378"/>
        <v>0</v>
      </c>
      <c r="E139" s="7" t="str">
        <f t="shared" si="379"/>
        <v/>
      </c>
      <c r="F139" s="89"/>
      <c r="G139" s="100"/>
      <c r="H139" s="100"/>
      <c r="I139" s="100"/>
      <c r="J139" s="100"/>
      <c r="K139" s="100"/>
      <c r="L139" s="100"/>
      <c r="M139" s="100"/>
      <c r="N139" s="100"/>
      <c r="O139" s="89"/>
      <c r="P139" s="100"/>
      <c r="Q139" s="100"/>
      <c r="R139" s="100"/>
      <c r="S139" s="100"/>
      <c r="T139" s="100"/>
      <c r="U139" s="100"/>
      <c r="V139" s="100"/>
      <c r="W139" s="100"/>
      <c r="X139" s="89" t="str">
        <f t="shared" si="380"/>
        <v/>
      </c>
      <c r="Y139" s="100">
        <f t="shared" si="211"/>
        <v>0</v>
      </c>
      <c r="Z139" s="100">
        <f t="shared" si="212"/>
        <v>0</v>
      </c>
      <c r="AA139" s="100">
        <f t="shared" si="213"/>
        <v>0</v>
      </c>
      <c r="AB139" s="100">
        <f>IF($Y139&gt;$Z139,$Y139-$Z139+AB138,AB138)</f>
        <v>0</v>
      </c>
      <c r="AC139" s="100">
        <f>IF($Z139&gt;$Y139,$Z139-$Y139+AC138,AC138)</f>
        <v>0</v>
      </c>
      <c r="AD139" s="107" t="str">
        <f t="shared" si="369"/>
        <v/>
      </c>
      <c r="AE139" s="60" t="str">
        <f t="shared" si="370"/>
        <v/>
      </c>
      <c r="AF139" s="109" t="str">
        <f t="shared" si="391"/>
        <v/>
      </c>
      <c r="AG139" s="93">
        <f t="shared" si="381"/>
        <v>0</v>
      </c>
      <c r="AH139" s="82">
        <f t="shared" si="382"/>
        <v>0</v>
      </c>
      <c r="AI139" s="89" t="str">
        <f t="shared" si="383"/>
        <v/>
      </c>
      <c r="AJ139" s="100">
        <f t="shared" si="216"/>
        <v>0</v>
      </c>
      <c r="AK139" s="100">
        <f t="shared" si="217"/>
        <v>0</v>
      </c>
      <c r="AL139" s="100">
        <f t="shared" si="218"/>
        <v>0</v>
      </c>
      <c r="AM139" s="100" t="str">
        <f t="shared" si="219"/>
        <v/>
      </c>
      <c r="AN139" s="100" t="str">
        <f t="shared" si="220"/>
        <v/>
      </c>
      <c r="AO139" s="107" t="str">
        <f t="shared" si="371"/>
        <v/>
      </c>
      <c r="AP139" s="60" t="str">
        <f t="shared" ref="AP139" si="412">IF($A138&lt;&gt;"",AP138,"")</f>
        <v/>
      </c>
      <c r="AQ139" s="109" t="str">
        <f t="shared" si="393"/>
        <v/>
      </c>
      <c r="AR139" s="93">
        <f t="shared" si="221"/>
        <v>0</v>
      </c>
      <c r="AS139" s="82">
        <f t="shared" si="394"/>
        <v>0</v>
      </c>
      <c r="AT139" s="89" t="str">
        <f t="shared" si="385"/>
        <v/>
      </c>
      <c r="AU139" s="100">
        <f t="shared" si="222"/>
        <v>0</v>
      </c>
      <c r="AV139" s="100">
        <f t="shared" si="223"/>
        <v>0</v>
      </c>
      <c r="AW139" s="100">
        <f t="shared" si="224"/>
        <v>0</v>
      </c>
      <c r="AX139" s="100" t="str">
        <f t="shared" si="225"/>
        <v/>
      </c>
      <c r="AY139" s="100" t="str">
        <f t="shared" si="226"/>
        <v/>
      </c>
      <c r="AZ139" s="107" t="str">
        <f t="shared" si="373"/>
        <v/>
      </c>
      <c r="BA139" s="60" t="str">
        <f t="shared" ref="BA139" si="413">IF($A138&lt;&gt;"",BA138,"")</f>
        <v/>
      </c>
      <c r="BB139" s="109" t="str">
        <f t="shared" si="396"/>
        <v/>
      </c>
      <c r="BC139" s="93">
        <f t="shared" si="227"/>
        <v>0</v>
      </c>
      <c r="BD139" s="82">
        <f t="shared" si="397"/>
        <v>0</v>
      </c>
      <c r="BE139" s="13">
        <f t="shared" si="387"/>
        <v>0</v>
      </c>
      <c r="BF139" s="11">
        <f t="shared" si="388"/>
        <v>0</v>
      </c>
      <c r="BG139" s="77">
        <f t="shared" si="389"/>
        <v>0</v>
      </c>
      <c r="BH139" s="77">
        <f t="shared" si="390"/>
        <v>0</v>
      </c>
      <c r="BI139" s="77">
        <f t="shared" si="332"/>
        <v>0</v>
      </c>
      <c r="BJ139" s="30" t="str">
        <f t="shared" si="398"/>
        <v/>
      </c>
      <c r="BK139" s="30" t="str">
        <f t="shared" si="399"/>
        <v/>
      </c>
      <c r="BL139" s="30" t="str">
        <f t="shared" si="400"/>
        <v/>
      </c>
      <c r="BM139" s="30" t="str">
        <f t="shared" si="401"/>
        <v/>
      </c>
      <c r="BN139" s="30" t="str">
        <f t="shared" si="402"/>
        <v/>
      </c>
      <c r="BO139" s="30" t="str">
        <f t="shared" si="403"/>
        <v/>
      </c>
      <c r="BR139"/>
      <c r="BS139"/>
      <c r="BT139"/>
      <c r="BU139"/>
      <c r="BV139"/>
      <c r="BW139" s="45"/>
      <c r="BX139"/>
      <c r="BY139"/>
      <c r="BZ139"/>
      <c r="CA139"/>
      <c r="CB139"/>
      <c r="CC139"/>
      <c r="CD139"/>
      <c r="CE139"/>
      <c r="CF139"/>
      <c r="CG139"/>
      <c r="CH139" s="23">
        <v>32</v>
      </c>
      <c r="CI139" s="19" t="str">
        <f t="shared" si="366"/>
        <v>3</v>
      </c>
      <c r="CJ139" s="19" t="str">
        <f t="shared" ref="CJ139" si="414">"2"</f>
        <v>2</v>
      </c>
      <c r="CK139" s="7"/>
      <c r="CL139" s="19">
        <v>6</v>
      </c>
      <c r="CM139" s="19">
        <v>2</v>
      </c>
      <c r="CN139" s="19" t="s">
        <v>7</v>
      </c>
      <c r="CO139" s="19" t="s">
        <v>8</v>
      </c>
      <c r="CP139" s="19" t="s">
        <v>9</v>
      </c>
      <c r="CQ139" s="21">
        <v>17</v>
      </c>
      <c r="CR139" s="10">
        <f t="shared" ca="1" si="376"/>
        <v>15</v>
      </c>
      <c r="CS139" s="22"/>
      <c r="CT139" s="22"/>
    </row>
    <row r="140" spans="1:98" x14ac:dyDescent="0.2">
      <c r="A140" s="114"/>
      <c r="B140" s="93" t="str">
        <f t="shared" si="368"/>
        <v/>
      </c>
      <c r="C140" s="7" t="str">
        <f t="shared" si="377"/>
        <v/>
      </c>
      <c r="D140" s="92">
        <f t="shared" si="378"/>
        <v>0</v>
      </c>
      <c r="E140" s="7" t="str">
        <f t="shared" si="379"/>
        <v/>
      </c>
      <c r="F140" s="89"/>
      <c r="G140" s="100"/>
      <c r="H140" s="100"/>
      <c r="I140" s="100"/>
      <c r="J140" s="100"/>
      <c r="K140" s="100"/>
      <c r="L140" s="100"/>
      <c r="M140" s="100"/>
      <c r="N140" s="100"/>
      <c r="O140" s="89"/>
      <c r="P140" s="100"/>
      <c r="Q140" s="100"/>
      <c r="R140" s="100"/>
      <c r="S140" s="100"/>
      <c r="T140" s="100"/>
      <c r="U140" s="100"/>
      <c r="V140" s="100"/>
      <c r="W140" s="100"/>
      <c r="X140" s="89" t="str">
        <f t="shared" si="380"/>
        <v/>
      </c>
      <c r="Y140" s="100">
        <f t="shared" si="211"/>
        <v>0</v>
      </c>
      <c r="Z140" s="100">
        <f t="shared" si="212"/>
        <v>0</v>
      </c>
      <c r="AA140" s="100">
        <f t="shared" si="213"/>
        <v>0</v>
      </c>
      <c r="AB140" s="100">
        <f>AB139</f>
        <v>0</v>
      </c>
      <c r="AC140" s="100">
        <f>AC139</f>
        <v>0</v>
      </c>
      <c r="AD140" s="107" t="str">
        <f>IF($A139&lt;&gt;"",AA139,"")</f>
        <v/>
      </c>
      <c r="AE140" s="109" t="str">
        <f>IF($A139&lt;&gt;"",IF(Y139&gt;Z139,"L","H"),"")</f>
        <v/>
      </c>
      <c r="AF140" s="109" t="str">
        <f t="shared" si="391"/>
        <v/>
      </c>
      <c r="AG140" s="93">
        <f t="shared" si="381"/>
        <v>0</v>
      </c>
      <c r="AH140" s="82">
        <f t="shared" si="382"/>
        <v>0</v>
      </c>
      <c r="AI140" s="89" t="str">
        <f t="shared" si="383"/>
        <v/>
      </c>
      <c r="AJ140" s="100">
        <f t="shared" si="216"/>
        <v>0</v>
      </c>
      <c r="AK140" s="100">
        <f t="shared" si="217"/>
        <v>0</v>
      </c>
      <c r="AL140" s="100">
        <f t="shared" si="218"/>
        <v>0</v>
      </c>
      <c r="AM140" s="100" t="str">
        <f t="shared" si="219"/>
        <v/>
      </c>
      <c r="AN140" s="100" t="str">
        <f t="shared" si="220"/>
        <v/>
      </c>
      <c r="AO140" s="107" t="str">
        <f>IF($A139&lt;&gt;"",AL139,"")</f>
        <v/>
      </c>
      <c r="AP140" s="109" t="str">
        <f>IF($A139&lt;&gt;"",IF(AM139&lt;&gt;"","O","E"),"")</f>
        <v/>
      </c>
      <c r="AQ140" s="109" t="str">
        <f t="shared" si="393"/>
        <v/>
      </c>
      <c r="AR140" s="93">
        <f t="shared" si="221"/>
        <v>0</v>
      </c>
      <c r="AS140" s="82">
        <f t="shared" si="394"/>
        <v>0</v>
      </c>
      <c r="AT140" s="89" t="str">
        <f t="shared" si="385"/>
        <v/>
      </c>
      <c r="AU140" s="100">
        <f t="shared" si="222"/>
        <v>0</v>
      </c>
      <c r="AV140" s="100">
        <f t="shared" si="223"/>
        <v>0</v>
      </c>
      <c r="AW140" s="100">
        <f t="shared" si="224"/>
        <v>0</v>
      </c>
      <c r="AX140" s="100" t="str">
        <f t="shared" si="225"/>
        <v/>
      </c>
      <c r="AY140" s="100" t="str">
        <f t="shared" si="226"/>
        <v/>
      </c>
      <c r="AZ140" s="107" t="str">
        <f>IF($A139&lt;&gt;"",AW139,"")</f>
        <v/>
      </c>
      <c r="BA140" s="109" t="str">
        <f>IF($A139&lt;&gt;"",IF(AX139&lt;&gt;"","B","R"),"")</f>
        <v/>
      </c>
      <c r="BB140" s="109" t="str">
        <f t="shared" si="396"/>
        <v/>
      </c>
      <c r="BC140" s="93">
        <f t="shared" si="227"/>
        <v>0</v>
      </c>
      <c r="BD140" s="82">
        <f t="shared" si="397"/>
        <v>0</v>
      </c>
      <c r="BE140" s="13">
        <f t="shared" si="387"/>
        <v>0</v>
      </c>
      <c r="BF140" s="11">
        <f t="shared" si="388"/>
        <v>0</v>
      </c>
      <c r="BG140" s="77">
        <f t="shared" si="389"/>
        <v>0</v>
      </c>
      <c r="BH140" s="77">
        <f t="shared" si="390"/>
        <v>0</v>
      </c>
      <c r="BI140" s="77">
        <f t="shared" si="332"/>
        <v>0</v>
      </c>
      <c r="BJ140" s="30" t="str">
        <f t="shared" si="398"/>
        <v/>
      </c>
      <c r="BK140" s="30" t="str">
        <f t="shared" si="399"/>
        <v/>
      </c>
      <c r="BL140" s="30" t="str">
        <f t="shared" si="400"/>
        <v/>
      </c>
      <c r="BM140" s="30" t="str">
        <f t="shared" si="401"/>
        <v/>
      </c>
      <c r="BN140" s="30" t="str">
        <f t="shared" si="402"/>
        <v/>
      </c>
      <c r="BO140" s="30" t="str">
        <f t="shared" si="403"/>
        <v/>
      </c>
      <c r="BR140"/>
      <c r="BS140"/>
      <c r="BT140"/>
      <c r="BU140"/>
      <c r="BV140"/>
      <c r="BW140" s="45"/>
      <c r="BX140"/>
      <c r="BY140"/>
      <c r="BZ140"/>
      <c r="CA140"/>
      <c r="CB140"/>
      <c r="CC140"/>
      <c r="CD140"/>
      <c r="CE140"/>
      <c r="CF140"/>
      <c r="CG140"/>
      <c r="CH140" s="23">
        <v>33</v>
      </c>
      <c r="CI140" s="19" t="str">
        <f t="shared" si="366"/>
        <v>3</v>
      </c>
      <c r="CJ140" s="19" t="str">
        <f t="shared" si="366"/>
        <v>3</v>
      </c>
      <c r="CK140" s="7"/>
      <c r="CL140" s="19">
        <v>6</v>
      </c>
      <c r="CM140" s="19">
        <v>3</v>
      </c>
      <c r="CN140" s="19" t="s">
        <v>7</v>
      </c>
      <c r="CO140" s="19" t="s">
        <v>13</v>
      </c>
      <c r="CP140" s="19" t="s">
        <v>12</v>
      </c>
      <c r="CQ140" s="21">
        <v>18</v>
      </c>
      <c r="CR140" s="10">
        <f t="shared" ca="1" si="376"/>
        <v>10</v>
      </c>
      <c r="CS140" s="22"/>
      <c r="CT140" s="22"/>
    </row>
    <row r="141" spans="1:98" x14ac:dyDescent="0.2">
      <c r="A141" s="114"/>
      <c r="B141" s="93" t="str">
        <f t="shared" si="368"/>
        <v/>
      </c>
      <c r="C141" s="7" t="str">
        <f t="shared" si="377"/>
        <v/>
      </c>
      <c r="D141" s="92">
        <f t="shared" si="378"/>
        <v>0</v>
      </c>
      <c r="E141" s="7" t="str">
        <f t="shared" si="379"/>
        <v/>
      </c>
      <c r="F141" s="89"/>
      <c r="G141" s="100"/>
      <c r="H141" s="100"/>
      <c r="I141" s="100"/>
      <c r="J141" s="100"/>
      <c r="K141" s="100"/>
      <c r="L141" s="100"/>
      <c r="M141" s="100"/>
      <c r="N141" s="100"/>
      <c r="O141" s="89"/>
      <c r="P141" s="100"/>
      <c r="Q141" s="100"/>
      <c r="R141" s="100"/>
      <c r="S141" s="100"/>
      <c r="T141" s="100"/>
      <c r="U141" s="100"/>
      <c r="V141" s="100"/>
      <c r="W141" s="100"/>
      <c r="X141" s="89" t="str">
        <f t="shared" si="380"/>
        <v/>
      </c>
      <c r="Y141" s="100">
        <f t="shared" si="211"/>
        <v>0</v>
      </c>
      <c r="Z141" s="100">
        <f t="shared" si="212"/>
        <v>0</v>
      </c>
      <c r="AA141" s="100">
        <f t="shared" si="213"/>
        <v>0</v>
      </c>
      <c r="AB141" s="100">
        <f t="shared" ref="AB141:AB147" si="415">AB140</f>
        <v>0</v>
      </c>
      <c r="AC141" s="100">
        <f t="shared" ref="AC141:AC147" si="416">AC140</f>
        <v>0</v>
      </c>
      <c r="AD141" s="107" t="str">
        <f>IF($A140&lt;&gt;"",AD140,"")</f>
        <v/>
      </c>
      <c r="AE141" s="60" t="str">
        <f>IF($A140&lt;&gt;"",AE140,"")</f>
        <v/>
      </c>
      <c r="AF141" s="109" t="str">
        <f t="shared" si="391"/>
        <v/>
      </c>
      <c r="AG141" s="93">
        <f t="shared" si="381"/>
        <v>0</v>
      </c>
      <c r="AH141" s="82">
        <f t="shared" si="382"/>
        <v>0</v>
      </c>
      <c r="AI141" s="89" t="str">
        <f t="shared" si="383"/>
        <v/>
      </c>
      <c r="AJ141" s="100">
        <f t="shared" si="216"/>
        <v>0</v>
      </c>
      <c r="AK141" s="100">
        <f t="shared" si="217"/>
        <v>0</v>
      </c>
      <c r="AL141" s="100">
        <f t="shared" si="218"/>
        <v>0</v>
      </c>
      <c r="AM141" s="100" t="str">
        <f t="shared" si="219"/>
        <v/>
      </c>
      <c r="AN141" s="100" t="str">
        <f t="shared" si="220"/>
        <v/>
      </c>
      <c r="AO141" s="107" t="str">
        <f>IF($A140&lt;&gt;"",AO140,"")</f>
        <v/>
      </c>
      <c r="AP141" s="60" t="str">
        <f>IF($A140&lt;&gt;"",AP140,"")</f>
        <v/>
      </c>
      <c r="AQ141" s="109" t="str">
        <f t="shared" si="393"/>
        <v/>
      </c>
      <c r="AR141" s="93">
        <f t="shared" si="221"/>
        <v>0</v>
      </c>
      <c r="AS141" s="82">
        <f t="shared" si="394"/>
        <v>0</v>
      </c>
      <c r="AT141" s="89" t="str">
        <f t="shared" si="385"/>
        <v/>
      </c>
      <c r="AU141" s="100">
        <f t="shared" si="222"/>
        <v>0</v>
      </c>
      <c r="AV141" s="100">
        <f t="shared" si="223"/>
        <v>0</v>
      </c>
      <c r="AW141" s="100">
        <f t="shared" si="224"/>
        <v>0</v>
      </c>
      <c r="AX141" s="100" t="str">
        <f t="shared" si="225"/>
        <v/>
      </c>
      <c r="AY141" s="100" t="str">
        <f t="shared" si="226"/>
        <v/>
      </c>
      <c r="AZ141" s="107" t="str">
        <f>IF($A140&lt;&gt;"",AZ140,"")</f>
        <v/>
      </c>
      <c r="BA141" s="60" t="str">
        <f>IF($A140&lt;&gt;"",BA140,"")</f>
        <v/>
      </c>
      <c r="BB141" s="109" t="str">
        <f t="shared" si="396"/>
        <v/>
      </c>
      <c r="BC141" s="93">
        <f t="shared" si="227"/>
        <v>0</v>
      </c>
      <c r="BD141" s="82">
        <f t="shared" si="397"/>
        <v>0</v>
      </c>
      <c r="BE141" s="13">
        <f t="shared" si="387"/>
        <v>0</v>
      </c>
      <c r="BF141" s="11">
        <f t="shared" si="388"/>
        <v>0</v>
      </c>
      <c r="BG141" s="77">
        <f t="shared" si="389"/>
        <v>0</v>
      </c>
      <c r="BH141" s="77">
        <f t="shared" si="390"/>
        <v>0</v>
      </c>
      <c r="BI141" s="77">
        <f t="shared" si="332"/>
        <v>0</v>
      </c>
      <c r="BJ141" s="30" t="str">
        <f t="shared" si="398"/>
        <v/>
      </c>
      <c r="BK141" s="30" t="str">
        <f t="shared" si="399"/>
        <v/>
      </c>
      <c r="BL141" s="30" t="str">
        <f t="shared" si="400"/>
        <v/>
      </c>
      <c r="BM141" s="30" t="str">
        <f t="shared" si="401"/>
        <v/>
      </c>
      <c r="BN141" s="30" t="str">
        <f t="shared" si="402"/>
        <v/>
      </c>
      <c r="BO141" s="30" t="str">
        <f t="shared" si="403"/>
        <v/>
      </c>
      <c r="BR141"/>
      <c r="BS141"/>
      <c r="BT141"/>
      <c r="BU141"/>
      <c r="BV141"/>
      <c r="BW141" s="45"/>
      <c r="BX141"/>
      <c r="BY141"/>
      <c r="BZ141"/>
      <c r="CA141"/>
      <c r="CB141"/>
      <c r="CC141"/>
      <c r="CD141"/>
      <c r="CE141"/>
      <c r="CF141"/>
      <c r="CG141"/>
      <c r="CH141" s="23">
        <v>34</v>
      </c>
      <c r="CI141" s="19" t="str">
        <f t="shared" si="366"/>
        <v>3</v>
      </c>
      <c r="CJ141" s="19" t="str">
        <f t="shared" si="411"/>
        <v>1</v>
      </c>
      <c r="CK141" s="7"/>
      <c r="CL141" s="19">
        <v>6</v>
      </c>
      <c r="CM141" s="19">
        <v>1</v>
      </c>
      <c r="CN141" s="19" t="s">
        <v>7</v>
      </c>
      <c r="CO141" s="19" t="s">
        <v>8</v>
      </c>
      <c r="CP141" s="19" t="s">
        <v>9</v>
      </c>
      <c r="CQ141" s="21">
        <v>16</v>
      </c>
      <c r="CR141" s="10">
        <f t="shared" ca="1" si="376"/>
        <v>36</v>
      </c>
      <c r="CS141" s="22"/>
      <c r="CT141" s="22"/>
    </row>
    <row r="142" spans="1:98" x14ac:dyDescent="0.2">
      <c r="A142" s="114"/>
      <c r="B142" s="93" t="str">
        <f t="shared" si="368"/>
        <v/>
      </c>
      <c r="C142" s="7" t="str">
        <f t="shared" si="377"/>
        <v/>
      </c>
      <c r="D142" s="92">
        <f t="shared" si="378"/>
        <v>0</v>
      </c>
      <c r="E142" s="7" t="str">
        <f t="shared" si="379"/>
        <v/>
      </c>
      <c r="F142" s="89"/>
      <c r="G142" s="100"/>
      <c r="H142" s="100"/>
      <c r="I142" s="100"/>
      <c r="J142" s="100"/>
      <c r="K142" s="100"/>
      <c r="L142" s="100"/>
      <c r="M142" s="100"/>
      <c r="N142" s="100"/>
      <c r="O142" s="89"/>
      <c r="P142" s="100"/>
      <c r="Q142" s="100"/>
      <c r="R142" s="100"/>
      <c r="S142" s="100"/>
      <c r="T142" s="100"/>
      <c r="U142" s="100"/>
      <c r="V142" s="100"/>
      <c r="W142" s="100"/>
      <c r="X142" s="89" t="str">
        <f t="shared" si="380"/>
        <v/>
      </c>
      <c r="Y142" s="100">
        <f t="shared" ref="Y142:Y205" si="417">COUNTIF(X134:X142,"H")</f>
        <v>0</v>
      </c>
      <c r="Z142" s="100">
        <f t="shared" ref="Z142:Z205" si="418">COUNTIF(X134:X142,"L")</f>
        <v>0</v>
      </c>
      <c r="AA142" s="100">
        <f t="shared" ref="AA142:AA205" si="419">IF(Y142&gt;Z142,Y142-Z142,Z142-Y142)</f>
        <v>0</v>
      </c>
      <c r="AB142" s="100">
        <f t="shared" si="415"/>
        <v>0</v>
      </c>
      <c r="AC142" s="100">
        <f t="shared" si="416"/>
        <v>0</v>
      </c>
      <c r="AD142" s="107" t="str">
        <f t="shared" ref="AD142:AD148" si="420">IF($A141&lt;&gt;"",AD141,"")</f>
        <v/>
      </c>
      <c r="AE142" s="60" t="str">
        <f t="shared" ref="AE142:AE148" si="421">IF($A141&lt;&gt;"",AE141,"")</f>
        <v/>
      </c>
      <c r="AF142" s="109" t="str">
        <f t="shared" si="391"/>
        <v/>
      </c>
      <c r="AG142" s="93">
        <f t="shared" si="381"/>
        <v>0</v>
      </c>
      <c r="AH142" s="82">
        <f t="shared" si="382"/>
        <v>0</v>
      </c>
      <c r="AI142" s="89" t="str">
        <f t="shared" si="383"/>
        <v/>
      </c>
      <c r="AJ142" s="100">
        <f t="shared" ref="AJ142:AJ205" si="422">COUNTIF(AI134:AI142,"E")</f>
        <v>0</v>
      </c>
      <c r="AK142" s="100">
        <f t="shared" ref="AK142:AK205" si="423">COUNTIF(AI134:AI142,"O")</f>
        <v>0</v>
      </c>
      <c r="AL142" s="100">
        <f t="shared" ref="AL142:AL205" si="424">IF(AJ142&gt;AK142,AJ142-AK142,AK142-AJ142)</f>
        <v>0</v>
      </c>
      <c r="AM142" s="100" t="str">
        <f t="shared" ref="AM142:AM205" si="425">IF(AJ142&gt;AK142,AJ142-AK142,"")</f>
        <v/>
      </c>
      <c r="AN142" s="100" t="str">
        <f t="shared" ref="AN142:AN205" si="426">IF(AK142&gt;AJ142,AK142-AJ142,"")</f>
        <v/>
      </c>
      <c r="AO142" s="107" t="str">
        <f t="shared" ref="AO142:AO148" si="427">IF($A141&lt;&gt;"",AO141,"")</f>
        <v/>
      </c>
      <c r="AP142" s="60" t="str">
        <f t="shared" ref="AP142" si="428">IF($A141&lt;&gt;"",AP141,"")</f>
        <v/>
      </c>
      <c r="AQ142" s="109" t="str">
        <f t="shared" si="393"/>
        <v/>
      </c>
      <c r="AR142" s="93">
        <f t="shared" ref="AR142:AR205" si="429">IF(A142&lt;&gt;"",IF(OR($BG141&lt;&gt;0,$BH141&lt;&gt;0),"0",IF(AQ142&lt;&gt;"",IF(AQ142="W",(1*AO142),(-1*AO142)),0)),0)</f>
        <v>0</v>
      </c>
      <c r="AS142" s="82">
        <f t="shared" si="394"/>
        <v>0</v>
      </c>
      <c r="AT142" s="89" t="str">
        <f t="shared" si="385"/>
        <v/>
      </c>
      <c r="AU142" s="100">
        <f t="shared" ref="AU142:AU205" si="430">COUNTIF(AT134:AT142,"R")</f>
        <v>0</v>
      </c>
      <c r="AV142" s="100">
        <f t="shared" ref="AV142:AV205" si="431">COUNTIF(AT134:AT142,"B")</f>
        <v>0</v>
      </c>
      <c r="AW142" s="100">
        <f t="shared" ref="AW142:AW205" si="432">IF(AU142&gt;AV142,AU142-AV142,AV142-AU142)</f>
        <v>0</v>
      </c>
      <c r="AX142" s="100" t="str">
        <f t="shared" ref="AX142:AX205" si="433">IF(AU142&gt;AV142,AU142-AV142,"")</f>
        <v/>
      </c>
      <c r="AY142" s="100" t="str">
        <f t="shared" ref="AY142:AY205" si="434">IF(AV142&gt;AU142,AV142-AU142,"")</f>
        <v/>
      </c>
      <c r="AZ142" s="107" t="str">
        <f t="shared" ref="AZ142:AZ148" si="435">IF($A141&lt;&gt;"",AZ141,"")</f>
        <v/>
      </c>
      <c r="BA142" s="60" t="str">
        <f t="shared" ref="BA142" si="436">IF($A141&lt;&gt;"",BA141,"")</f>
        <v/>
      </c>
      <c r="BB142" s="109" t="str">
        <f t="shared" si="396"/>
        <v/>
      </c>
      <c r="BC142" s="93">
        <f t="shared" ref="BC142:BC205" si="437">IF($A142&lt;&gt;"",IF(OR($BG141&lt;&gt;0,$BH141&lt;&gt;0),"0",IF(BB142&lt;&gt;"",IF(BB142="W",(1*AZ142),(-1*AZ142)),0)),0)</f>
        <v>0</v>
      </c>
      <c r="BD142" s="82">
        <f t="shared" si="397"/>
        <v>0</v>
      </c>
      <c r="BE142" s="13">
        <f t="shared" si="387"/>
        <v>0</v>
      </c>
      <c r="BF142" s="11">
        <f t="shared" si="388"/>
        <v>0</v>
      </c>
      <c r="BG142" s="77">
        <f t="shared" si="389"/>
        <v>0</v>
      </c>
      <c r="BH142" s="77">
        <f t="shared" si="390"/>
        <v>0</v>
      </c>
      <c r="BI142" s="77">
        <f t="shared" si="332"/>
        <v>0</v>
      </c>
      <c r="BJ142" s="30" t="str">
        <f t="shared" si="398"/>
        <v/>
      </c>
      <c r="BK142" s="30" t="str">
        <f t="shared" si="399"/>
        <v/>
      </c>
      <c r="BL142" s="30" t="str">
        <f t="shared" si="400"/>
        <v/>
      </c>
      <c r="BM142" s="30" t="str">
        <f t="shared" si="401"/>
        <v/>
      </c>
      <c r="BN142" s="30" t="str">
        <f t="shared" si="402"/>
        <v/>
      </c>
      <c r="BO142" s="30" t="str">
        <f t="shared" si="403"/>
        <v/>
      </c>
      <c r="BR142"/>
      <c r="BS142"/>
      <c r="BT142"/>
      <c r="BU142"/>
      <c r="BV142"/>
      <c r="BW142" s="45"/>
      <c r="BX142"/>
      <c r="BY142"/>
      <c r="BZ142"/>
      <c r="CA142"/>
      <c r="CB142"/>
      <c r="CC142"/>
      <c r="CD142"/>
      <c r="CE142"/>
      <c r="CF142"/>
      <c r="CG142"/>
      <c r="CH142" s="23">
        <v>35</v>
      </c>
      <c r="CI142" s="19" t="str">
        <f t="shared" si="366"/>
        <v>3</v>
      </c>
      <c r="CJ142" s="19" t="str">
        <f t="shared" ref="CJ142" si="438">"2"</f>
        <v>2</v>
      </c>
      <c r="CK142" s="7"/>
      <c r="CL142" s="19">
        <v>6</v>
      </c>
      <c r="CM142" s="19">
        <v>2</v>
      </c>
      <c r="CN142" s="19" t="s">
        <v>7</v>
      </c>
      <c r="CO142" s="19" t="s">
        <v>13</v>
      </c>
      <c r="CP142" s="19" t="s">
        <v>12</v>
      </c>
      <c r="CQ142" s="21">
        <v>17</v>
      </c>
      <c r="CR142" s="10">
        <f t="shared" ca="1" si="376"/>
        <v>27</v>
      </c>
      <c r="CS142" s="22"/>
      <c r="CT142" s="22"/>
    </row>
    <row r="143" spans="1:98" x14ac:dyDescent="0.2">
      <c r="A143" s="114"/>
      <c r="B143" s="93" t="str">
        <f t="shared" si="368"/>
        <v/>
      </c>
      <c r="C143" s="7" t="str">
        <f t="shared" si="377"/>
        <v/>
      </c>
      <c r="D143" s="92">
        <f t="shared" si="378"/>
        <v>0</v>
      </c>
      <c r="E143" s="7" t="str">
        <f t="shared" si="379"/>
        <v/>
      </c>
      <c r="F143" s="89"/>
      <c r="G143" s="100"/>
      <c r="H143" s="100"/>
      <c r="I143" s="100"/>
      <c r="J143" s="100"/>
      <c r="K143" s="100"/>
      <c r="L143" s="100"/>
      <c r="M143" s="100"/>
      <c r="N143" s="100"/>
      <c r="O143" s="89"/>
      <c r="P143" s="100"/>
      <c r="Q143" s="100"/>
      <c r="R143" s="100"/>
      <c r="S143" s="100"/>
      <c r="T143" s="100"/>
      <c r="U143" s="100"/>
      <c r="V143" s="100"/>
      <c r="W143" s="100"/>
      <c r="X143" s="89" t="str">
        <f t="shared" si="380"/>
        <v/>
      </c>
      <c r="Y143" s="100">
        <f t="shared" si="417"/>
        <v>0</v>
      </c>
      <c r="Z143" s="100">
        <f t="shared" si="418"/>
        <v>0</v>
      </c>
      <c r="AA143" s="100">
        <f t="shared" si="419"/>
        <v>0</v>
      </c>
      <c r="AB143" s="100">
        <f t="shared" si="415"/>
        <v>0</v>
      </c>
      <c r="AC143" s="100">
        <f t="shared" si="416"/>
        <v>0</v>
      </c>
      <c r="AD143" s="107" t="str">
        <f t="shared" si="420"/>
        <v/>
      </c>
      <c r="AE143" s="60" t="str">
        <f t="shared" si="421"/>
        <v/>
      </c>
      <c r="AF143" s="109" t="str">
        <f t="shared" si="391"/>
        <v/>
      </c>
      <c r="AG143" s="93">
        <f t="shared" si="381"/>
        <v>0</v>
      </c>
      <c r="AH143" s="82">
        <f t="shared" si="382"/>
        <v>0</v>
      </c>
      <c r="AI143" s="89" t="str">
        <f t="shared" si="383"/>
        <v/>
      </c>
      <c r="AJ143" s="100">
        <f t="shared" si="422"/>
        <v>0</v>
      </c>
      <c r="AK143" s="100">
        <f t="shared" si="423"/>
        <v>0</v>
      </c>
      <c r="AL143" s="100">
        <f t="shared" si="424"/>
        <v>0</v>
      </c>
      <c r="AM143" s="100" t="str">
        <f t="shared" si="425"/>
        <v/>
      </c>
      <c r="AN143" s="100" t="str">
        <f t="shared" si="426"/>
        <v/>
      </c>
      <c r="AO143" s="107" t="str">
        <f t="shared" si="427"/>
        <v/>
      </c>
      <c r="AP143" s="60" t="str">
        <f t="shared" ref="AP143" si="439">IF($A142&lt;&gt;"",AP142,"")</f>
        <v/>
      </c>
      <c r="AQ143" s="109" t="str">
        <f t="shared" si="393"/>
        <v/>
      </c>
      <c r="AR143" s="93">
        <f t="shared" si="429"/>
        <v>0</v>
      </c>
      <c r="AS143" s="82">
        <f t="shared" si="394"/>
        <v>0</v>
      </c>
      <c r="AT143" s="89" t="str">
        <f t="shared" si="385"/>
        <v/>
      </c>
      <c r="AU143" s="100">
        <f t="shared" si="430"/>
        <v>0</v>
      </c>
      <c r="AV143" s="100">
        <f t="shared" si="431"/>
        <v>0</v>
      </c>
      <c r="AW143" s="100">
        <f t="shared" si="432"/>
        <v>0</v>
      </c>
      <c r="AX143" s="100" t="str">
        <f t="shared" si="433"/>
        <v/>
      </c>
      <c r="AY143" s="100" t="str">
        <f t="shared" si="434"/>
        <v/>
      </c>
      <c r="AZ143" s="107" t="str">
        <f t="shared" si="435"/>
        <v/>
      </c>
      <c r="BA143" s="60" t="str">
        <f t="shared" ref="BA143" si="440">IF($A142&lt;&gt;"",BA142,"")</f>
        <v/>
      </c>
      <c r="BB143" s="109" t="str">
        <f t="shared" si="396"/>
        <v/>
      </c>
      <c r="BC143" s="93">
        <f t="shared" si="437"/>
        <v>0</v>
      </c>
      <c r="BD143" s="82">
        <f t="shared" si="397"/>
        <v>0</v>
      </c>
      <c r="BE143" s="13">
        <f t="shared" si="387"/>
        <v>0</v>
      </c>
      <c r="BF143" s="11">
        <f t="shared" si="388"/>
        <v>0</v>
      </c>
      <c r="BG143" s="77">
        <f t="shared" si="389"/>
        <v>0</v>
      </c>
      <c r="BH143" s="77">
        <f t="shared" si="390"/>
        <v>0</v>
      </c>
      <c r="BI143" s="77">
        <f t="shared" si="332"/>
        <v>0</v>
      </c>
      <c r="BJ143" s="30" t="str">
        <f t="shared" si="398"/>
        <v/>
      </c>
      <c r="BK143" s="30" t="str">
        <f t="shared" si="399"/>
        <v/>
      </c>
      <c r="BL143" s="30" t="str">
        <f t="shared" si="400"/>
        <v/>
      </c>
      <c r="BM143" s="30" t="str">
        <f t="shared" si="401"/>
        <v/>
      </c>
      <c r="BN143" s="30" t="str">
        <f t="shared" si="402"/>
        <v/>
      </c>
      <c r="BO143" s="30" t="str">
        <f t="shared" si="403"/>
        <v/>
      </c>
      <c r="BR143"/>
      <c r="BS143"/>
      <c r="BT143"/>
      <c r="BU143"/>
      <c r="BV143"/>
      <c r="BW143" s="45"/>
      <c r="BX143"/>
      <c r="BY143"/>
      <c r="BZ143"/>
      <c r="CA143"/>
      <c r="CB143"/>
      <c r="CC143"/>
      <c r="CD143"/>
      <c r="CE143"/>
      <c r="CF143"/>
      <c r="CG143"/>
      <c r="CH143" s="23">
        <v>36</v>
      </c>
      <c r="CI143" s="19" t="str">
        <f t="shared" si="366"/>
        <v>3</v>
      </c>
      <c r="CJ143" s="19" t="str">
        <f t="shared" si="366"/>
        <v>3</v>
      </c>
      <c r="CK143" s="7"/>
      <c r="CL143" s="19">
        <v>6</v>
      </c>
      <c r="CM143" s="19">
        <v>3</v>
      </c>
      <c r="CN143" s="19" t="s">
        <v>7</v>
      </c>
      <c r="CO143" s="19" t="s">
        <v>8</v>
      </c>
      <c r="CP143" s="19" t="s">
        <v>9</v>
      </c>
      <c r="CQ143" s="21">
        <v>18</v>
      </c>
      <c r="CR143" s="10">
        <f t="shared" ca="1" si="376"/>
        <v>5</v>
      </c>
      <c r="CS143" s="22"/>
      <c r="CT143" s="22"/>
    </row>
    <row r="144" spans="1:98" x14ac:dyDescent="0.2">
      <c r="A144" s="114"/>
      <c r="B144" s="93" t="str">
        <f t="shared" si="368"/>
        <v/>
      </c>
      <c r="C144" s="7" t="str">
        <f t="shared" si="377"/>
        <v/>
      </c>
      <c r="D144" s="92">
        <f t="shared" si="378"/>
        <v>0</v>
      </c>
      <c r="E144" s="7" t="str">
        <f t="shared" si="379"/>
        <v/>
      </c>
      <c r="F144" s="89"/>
      <c r="G144" s="100"/>
      <c r="H144" s="100"/>
      <c r="I144" s="100"/>
      <c r="J144" s="100"/>
      <c r="K144" s="100"/>
      <c r="L144" s="100"/>
      <c r="M144" s="100"/>
      <c r="N144" s="100"/>
      <c r="O144" s="89"/>
      <c r="P144" s="100"/>
      <c r="Q144" s="100"/>
      <c r="R144" s="100"/>
      <c r="S144" s="100"/>
      <c r="T144" s="100"/>
      <c r="U144" s="100"/>
      <c r="V144" s="100"/>
      <c r="W144" s="100"/>
      <c r="X144" s="89" t="str">
        <f t="shared" si="380"/>
        <v/>
      </c>
      <c r="Y144" s="100">
        <f t="shared" si="417"/>
        <v>0</v>
      </c>
      <c r="Z144" s="100">
        <f t="shared" si="418"/>
        <v>0</v>
      </c>
      <c r="AA144" s="100">
        <f t="shared" si="419"/>
        <v>0</v>
      </c>
      <c r="AB144" s="100">
        <f t="shared" si="415"/>
        <v>0</v>
      </c>
      <c r="AC144" s="100">
        <f t="shared" si="416"/>
        <v>0</v>
      </c>
      <c r="AD144" s="107" t="str">
        <f t="shared" si="420"/>
        <v/>
      </c>
      <c r="AE144" s="60" t="str">
        <f t="shared" si="421"/>
        <v/>
      </c>
      <c r="AF144" s="109" t="str">
        <f t="shared" si="391"/>
        <v/>
      </c>
      <c r="AG144" s="93">
        <f t="shared" si="381"/>
        <v>0</v>
      </c>
      <c r="AH144" s="82">
        <f t="shared" si="382"/>
        <v>0</v>
      </c>
      <c r="AI144" s="89" t="str">
        <f t="shared" si="383"/>
        <v/>
      </c>
      <c r="AJ144" s="100">
        <f t="shared" si="422"/>
        <v>0</v>
      </c>
      <c r="AK144" s="100">
        <f t="shared" si="423"/>
        <v>0</v>
      </c>
      <c r="AL144" s="100">
        <f t="shared" si="424"/>
        <v>0</v>
      </c>
      <c r="AM144" s="100" t="str">
        <f t="shared" si="425"/>
        <v/>
      </c>
      <c r="AN144" s="100" t="str">
        <f t="shared" si="426"/>
        <v/>
      </c>
      <c r="AO144" s="107" t="str">
        <f t="shared" si="427"/>
        <v/>
      </c>
      <c r="AP144" s="60" t="str">
        <f t="shared" ref="AP144" si="441">IF($A143&lt;&gt;"",AP143,"")</f>
        <v/>
      </c>
      <c r="AQ144" s="109" t="str">
        <f t="shared" si="393"/>
        <v/>
      </c>
      <c r="AR144" s="93">
        <f t="shared" si="429"/>
        <v>0</v>
      </c>
      <c r="AS144" s="82">
        <f t="shared" si="394"/>
        <v>0</v>
      </c>
      <c r="AT144" s="89" t="str">
        <f t="shared" si="385"/>
        <v/>
      </c>
      <c r="AU144" s="100">
        <f t="shared" si="430"/>
        <v>0</v>
      </c>
      <c r="AV144" s="100">
        <f t="shared" si="431"/>
        <v>0</v>
      </c>
      <c r="AW144" s="100">
        <f t="shared" si="432"/>
        <v>0</v>
      </c>
      <c r="AX144" s="100" t="str">
        <f t="shared" si="433"/>
        <v/>
      </c>
      <c r="AY144" s="100" t="str">
        <f t="shared" si="434"/>
        <v/>
      </c>
      <c r="AZ144" s="107" t="str">
        <f t="shared" si="435"/>
        <v/>
      </c>
      <c r="BA144" s="60" t="str">
        <f t="shared" ref="BA144" si="442">IF($A143&lt;&gt;"",BA143,"")</f>
        <v/>
      </c>
      <c r="BB144" s="109" t="str">
        <f t="shared" si="396"/>
        <v/>
      </c>
      <c r="BC144" s="93">
        <f t="shared" si="437"/>
        <v>0</v>
      </c>
      <c r="BD144" s="82">
        <f t="shared" si="397"/>
        <v>0</v>
      </c>
      <c r="BE144" s="13">
        <f t="shared" si="387"/>
        <v>0</v>
      </c>
      <c r="BF144" s="11">
        <f t="shared" si="388"/>
        <v>0</v>
      </c>
      <c r="BG144" s="77">
        <f t="shared" si="389"/>
        <v>0</v>
      </c>
      <c r="BH144" s="77">
        <f t="shared" si="390"/>
        <v>0</v>
      </c>
      <c r="BI144" s="77">
        <f t="shared" si="332"/>
        <v>0</v>
      </c>
      <c r="BJ144" s="30" t="str">
        <f t="shared" si="398"/>
        <v/>
      </c>
      <c r="BK144" s="30" t="str">
        <f t="shared" si="399"/>
        <v/>
      </c>
      <c r="BL144" s="30" t="str">
        <f t="shared" si="400"/>
        <v/>
      </c>
      <c r="BM144" s="30" t="str">
        <f t="shared" si="401"/>
        <v/>
      </c>
      <c r="BN144" s="30" t="str">
        <f t="shared" si="402"/>
        <v/>
      </c>
      <c r="BO144" s="30" t="str">
        <f t="shared" si="403"/>
        <v/>
      </c>
      <c r="BR144"/>
      <c r="BS144"/>
      <c r="BT144"/>
      <c r="BU144"/>
      <c r="BV144"/>
      <c r="BW144" s="45"/>
      <c r="BX144"/>
      <c r="BY144"/>
      <c r="BZ144"/>
      <c r="CA144"/>
      <c r="CB144"/>
      <c r="CC144"/>
      <c r="CD144"/>
      <c r="CE144"/>
      <c r="CF144"/>
      <c r="CG144"/>
      <c r="CH144" s="23">
        <v>37</v>
      </c>
      <c r="CI144" s="19">
        <v>0</v>
      </c>
      <c r="CJ144" s="19">
        <v>0</v>
      </c>
      <c r="CK144" s="7"/>
      <c r="CL144" s="19">
        <v>0</v>
      </c>
      <c r="CM144" s="19">
        <v>0</v>
      </c>
      <c r="CN144" s="19">
        <v>0</v>
      </c>
      <c r="CO144" s="19">
        <v>0</v>
      </c>
      <c r="CP144" s="19">
        <v>0</v>
      </c>
      <c r="CQ144" s="21"/>
      <c r="CR144" s="10">
        <f t="shared" ca="1" si="376"/>
        <v>5</v>
      </c>
      <c r="CS144" s="22"/>
      <c r="CT144" s="22"/>
    </row>
    <row r="145" spans="1:96" x14ac:dyDescent="0.2">
      <c r="A145" s="114"/>
      <c r="B145" s="93" t="str">
        <f t="shared" si="368"/>
        <v/>
      </c>
      <c r="C145" s="7" t="str">
        <f t="shared" si="377"/>
        <v/>
      </c>
      <c r="D145" s="92">
        <f t="shared" si="378"/>
        <v>0</v>
      </c>
      <c r="E145" s="7" t="str">
        <f t="shared" si="379"/>
        <v/>
      </c>
      <c r="F145" s="89"/>
      <c r="G145" s="100"/>
      <c r="H145" s="100"/>
      <c r="I145" s="100"/>
      <c r="J145" s="100"/>
      <c r="K145" s="100"/>
      <c r="L145" s="100"/>
      <c r="M145" s="100"/>
      <c r="N145" s="100"/>
      <c r="O145" s="89"/>
      <c r="P145" s="100"/>
      <c r="Q145" s="100"/>
      <c r="R145" s="100"/>
      <c r="S145" s="100"/>
      <c r="T145" s="100"/>
      <c r="U145" s="100"/>
      <c r="V145" s="100"/>
      <c r="W145" s="100"/>
      <c r="X145" s="89" t="str">
        <f t="shared" si="380"/>
        <v/>
      </c>
      <c r="Y145" s="100">
        <f t="shared" si="417"/>
        <v>0</v>
      </c>
      <c r="Z145" s="100">
        <f t="shared" si="418"/>
        <v>0</v>
      </c>
      <c r="AA145" s="100">
        <f t="shared" si="419"/>
        <v>0</v>
      </c>
      <c r="AB145" s="100">
        <f t="shared" si="415"/>
        <v>0</v>
      </c>
      <c r="AC145" s="100">
        <f t="shared" si="416"/>
        <v>0</v>
      </c>
      <c r="AD145" s="107" t="str">
        <f t="shared" si="420"/>
        <v/>
      </c>
      <c r="AE145" s="60" t="str">
        <f t="shared" si="421"/>
        <v/>
      </c>
      <c r="AF145" s="109" t="str">
        <f t="shared" si="391"/>
        <v/>
      </c>
      <c r="AG145" s="93">
        <f t="shared" si="381"/>
        <v>0</v>
      </c>
      <c r="AH145" s="82">
        <f t="shared" si="382"/>
        <v>0</v>
      </c>
      <c r="AI145" s="89" t="str">
        <f t="shared" si="383"/>
        <v/>
      </c>
      <c r="AJ145" s="100">
        <f t="shared" si="422"/>
        <v>0</v>
      </c>
      <c r="AK145" s="100">
        <f t="shared" si="423"/>
        <v>0</v>
      </c>
      <c r="AL145" s="100">
        <f t="shared" si="424"/>
        <v>0</v>
      </c>
      <c r="AM145" s="100" t="str">
        <f t="shared" si="425"/>
        <v/>
      </c>
      <c r="AN145" s="100" t="str">
        <f t="shared" si="426"/>
        <v/>
      </c>
      <c r="AO145" s="107" t="str">
        <f t="shared" si="427"/>
        <v/>
      </c>
      <c r="AP145" s="60" t="str">
        <f t="shared" ref="AP145" si="443">IF($A144&lt;&gt;"",AP144,"")</f>
        <v/>
      </c>
      <c r="AQ145" s="109" t="str">
        <f t="shared" si="393"/>
        <v/>
      </c>
      <c r="AR145" s="93">
        <f t="shared" si="429"/>
        <v>0</v>
      </c>
      <c r="AS145" s="82">
        <f t="shared" si="394"/>
        <v>0</v>
      </c>
      <c r="AT145" s="89" t="str">
        <f t="shared" si="385"/>
        <v/>
      </c>
      <c r="AU145" s="100">
        <f t="shared" si="430"/>
        <v>0</v>
      </c>
      <c r="AV145" s="100">
        <f t="shared" si="431"/>
        <v>0</v>
      </c>
      <c r="AW145" s="100">
        <f t="shared" si="432"/>
        <v>0</v>
      </c>
      <c r="AX145" s="100" t="str">
        <f t="shared" si="433"/>
        <v/>
      </c>
      <c r="AY145" s="100" t="str">
        <f t="shared" si="434"/>
        <v/>
      </c>
      <c r="AZ145" s="107" t="str">
        <f t="shared" si="435"/>
        <v/>
      </c>
      <c r="BA145" s="60" t="str">
        <f t="shared" ref="BA145" si="444">IF($A144&lt;&gt;"",BA144,"")</f>
        <v/>
      </c>
      <c r="BB145" s="109" t="str">
        <f t="shared" si="396"/>
        <v/>
      </c>
      <c r="BC145" s="93">
        <f t="shared" si="437"/>
        <v>0</v>
      </c>
      <c r="BD145" s="82">
        <f t="shared" si="397"/>
        <v>0</v>
      </c>
      <c r="BE145" s="13">
        <f t="shared" si="387"/>
        <v>0</v>
      </c>
      <c r="BF145" s="11">
        <f t="shared" si="388"/>
        <v>0</v>
      </c>
      <c r="BG145" s="77">
        <f t="shared" si="389"/>
        <v>0</v>
      </c>
      <c r="BH145" s="77">
        <f t="shared" si="390"/>
        <v>0</v>
      </c>
      <c r="BI145" s="77">
        <f t="shared" si="332"/>
        <v>0</v>
      </c>
      <c r="BJ145" s="30" t="str">
        <f t="shared" si="398"/>
        <v/>
      </c>
      <c r="BK145" s="30" t="str">
        <f t="shared" si="399"/>
        <v/>
      </c>
      <c r="BL145" s="30" t="str">
        <f t="shared" si="400"/>
        <v/>
      </c>
      <c r="BM145" s="30" t="str">
        <f t="shared" si="401"/>
        <v/>
      </c>
      <c r="BN145" s="30" t="str">
        <f t="shared" si="402"/>
        <v/>
      </c>
      <c r="BO145" s="30" t="str">
        <f t="shared" si="403"/>
        <v/>
      </c>
      <c r="BR145"/>
      <c r="BS145"/>
      <c r="BT145"/>
      <c r="BU145"/>
      <c r="BV145"/>
      <c r="BW145" s="45"/>
      <c r="BX145"/>
      <c r="BY145"/>
      <c r="BZ145"/>
      <c r="CA145"/>
      <c r="CB145"/>
      <c r="CC145"/>
      <c r="CD145"/>
      <c r="CE145"/>
      <c r="CF145"/>
      <c r="CG145"/>
      <c r="CH145"/>
      <c r="CK145" s="7"/>
      <c r="CR145" s="10">
        <f t="shared" ca="1" si="376"/>
        <v>26</v>
      </c>
    </row>
    <row r="146" spans="1:96" x14ac:dyDescent="0.2">
      <c r="A146" s="114"/>
      <c r="B146" s="93" t="str">
        <f t="shared" si="368"/>
        <v/>
      </c>
      <c r="C146" s="7" t="str">
        <f t="shared" si="377"/>
        <v/>
      </c>
      <c r="D146" s="92">
        <f t="shared" si="378"/>
        <v>0</v>
      </c>
      <c r="E146" s="7" t="str">
        <f t="shared" si="379"/>
        <v/>
      </c>
      <c r="F146" s="89"/>
      <c r="G146" s="100"/>
      <c r="H146" s="100"/>
      <c r="I146" s="100"/>
      <c r="J146" s="100"/>
      <c r="K146" s="100"/>
      <c r="L146" s="100"/>
      <c r="M146" s="100"/>
      <c r="N146" s="100"/>
      <c r="O146" s="89"/>
      <c r="P146" s="100"/>
      <c r="Q146" s="100"/>
      <c r="R146" s="100"/>
      <c r="S146" s="100"/>
      <c r="T146" s="100"/>
      <c r="U146" s="100"/>
      <c r="V146" s="100"/>
      <c r="W146" s="100"/>
      <c r="X146" s="89" t="str">
        <f t="shared" si="380"/>
        <v/>
      </c>
      <c r="Y146" s="100">
        <f t="shared" si="417"/>
        <v>0</v>
      </c>
      <c r="Z146" s="100">
        <f t="shared" si="418"/>
        <v>0</v>
      </c>
      <c r="AA146" s="100">
        <f t="shared" si="419"/>
        <v>0</v>
      </c>
      <c r="AB146" s="100">
        <f t="shared" si="415"/>
        <v>0</v>
      </c>
      <c r="AC146" s="100">
        <f t="shared" si="416"/>
        <v>0</v>
      </c>
      <c r="AD146" s="107" t="str">
        <f t="shared" si="420"/>
        <v/>
      </c>
      <c r="AE146" s="60" t="str">
        <f t="shared" si="421"/>
        <v/>
      </c>
      <c r="AF146" s="109" t="str">
        <f t="shared" si="391"/>
        <v/>
      </c>
      <c r="AG146" s="93">
        <f t="shared" si="381"/>
        <v>0</v>
      </c>
      <c r="AH146" s="82">
        <f t="shared" si="382"/>
        <v>0</v>
      </c>
      <c r="AI146" s="89" t="str">
        <f t="shared" si="383"/>
        <v/>
      </c>
      <c r="AJ146" s="100">
        <f t="shared" si="422"/>
        <v>0</v>
      </c>
      <c r="AK146" s="100">
        <f t="shared" si="423"/>
        <v>0</v>
      </c>
      <c r="AL146" s="100">
        <f t="shared" si="424"/>
        <v>0</v>
      </c>
      <c r="AM146" s="100" t="str">
        <f t="shared" si="425"/>
        <v/>
      </c>
      <c r="AN146" s="100" t="str">
        <f t="shared" si="426"/>
        <v/>
      </c>
      <c r="AO146" s="107" t="str">
        <f t="shared" si="427"/>
        <v/>
      </c>
      <c r="AP146" s="60" t="str">
        <f t="shared" ref="AP146" si="445">IF($A145&lt;&gt;"",AP145,"")</f>
        <v/>
      </c>
      <c r="AQ146" s="109" t="str">
        <f t="shared" si="393"/>
        <v/>
      </c>
      <c r="AR146" s="93">
        <f t="shared" si="429"/>
        <v>0</v>
      </c>
      <c r="AS146" s="82">
        <f t="shared" si="394"/>
        <v>0</v>
      </c>
      <c r="AT146" s="89" t="str">
        <f t="shared" si="385"/>
        <v/>
      </c>
      <c r="AU146" s="100">
        <f t="shared" si="430"/>
        <v>0</v>
      </c>
      <c r="AV146" s="100">
        <f t="shared" si="431"/>
        <v>0</v>
      </c>
      <c r="AW146" s="100">
        <f t="shared" si="432"/>
        <v>0</v>
      </c>
      <c r="AX146" s="100" t="str">
        <f t="shared" si="433"/>
        <v/>
      </c>
      <c r="AY146" s="100" t="str">
        <f t="shared" si="434"/>
        <v/>
      </c>
      <c r="AZ146" s="107" t="str">
        <f t="shared" si="435"/>
        <v/>
      </c>
      <c r="BA146" s="60" t="str">
        <f t="shared" ref="BA146" si="446">IF($A145&lt;&gt;"",BA145,"")</f>
        <v/>
      </c>
      <c r="BB146" s="109" t="str">
        <f t="shared" si="396"/>
        <v/>
      </c>
      <c r="BC146" s="93">
        <f t="shared" si="437"/>
        <v>0</v>
      </c>
      <c r="BD146" s="82">
        <f t="shared" si="397"/>
        <v>0</v>
      </c>
      <c r="BE146" s="13">
        <f t="shared" si="387"/>
        <v>0</v>
      </c>
      <c r="BF146" s="11">
        <f t="shared" si="388"/>
        <v>0</v>
      </c>
      <c r="BG146" s="77">
        <f t="shared" si="389"/>
        <v>0</v>
      </c>
      <c r="BH146" s="77">
        <f t="shared" si="390"/>
        <v>0</v>
      </c>
      <c r="BI146" s="77">
        <f t="shared" si="332"/>
        <v>0</v>
      </c>
      <c r="BJ146" s="30" t="str">
        <f t="shared" si="398"/>
        <v/>
      </c>
      <c r="BK146" s="30" t="str">
        <f t="shared" si="399"/>
        <v/>
      </c>
      <c r="BL146" s="30" t="str">
        <f t="shared" si="400"/>
        <v/>
      </c>
      <c r="BM146" s="30" t="str">
        <f t="shared" si="401"/>
        <v/>
      </c>
      <c r="BN146" s="30" t="str">
        <f t="shared" si="402"/>
        <v/>
      </c>
      <c r="BO146" s="30" t="str">
        <f t="shared" si="403"/>
        <v/>
      </c>
      <c r="BR146"/>
      <c r="BS146"/>
      <c r="BT146"/>
      <c r="BU146"/>
      <c r="BV146"/>
      <c r="BW146" s="45"/>
      <c r="BX146"/>
      <c r="BY146"/>
      <c r="BZ146"/>
      <c r="CA146"/>
      <c r="CB146"/>
      <c r="CC146"/>
      <c r="CD146"/>
      <c r="CE146"/>
      <c r="CF146"/>
      <c r="CG146"/>
      <c r="CH146"/>
      <c r="CK146" s="7"/>
      <c r="CR146" s="10">
        <f t="shared" ca="1" si="376"/>
        <v>13</v>
      </c>
    </row>
    <row r="147" spans="1:96" x14ac:dyDescent="0.2">
      <c r="A147" s="114"/>
      <c r="B147" s="93" t="str">
        <f t="shared" si="368"/>
        <v/>
      </c>
      <c r="C147" s="7" t="str">
        <f t="shared" si="377"/>
        <v/>
      </c>
      <c r="D147" s="92">
        <f t="shared" si="378"/>
        <v>0</v>
      </c>
      <c r="E147" s="7" t="str">
        <f t="shared" si="379"/>
        <v/>
      </c>
      <c r="F147" s="89"/>
      <c r="G147" s="100"/>
      <c r="H147" s="100"/>
      <c r="I147" s="100"/>
      <c r="J147" s="100"/>
      <c r="K147" s="100"/>
      <c r="L147" s="100"/>
      <c r="M147" s="100"/>
      <c r="N147" s="100"/>
      <c r="O147" s="89"/>
      <c r="P147" s="100"/>
      <c r="Q147" s="100"/>
      <c r="R147" s="100"/>
      <c r="S147" s="100"/>
      <c r="T147" s="100"/>
      <c r="U147" s="100"/>
      <c r="V147" s="100"/>
      <c r="W147" s="100"/>
      <c r="X147" s="89" t="str">
        <f t="shared" si="380"/>
        <v/>
      </c>
      <c r="Y147" s="100">
        <f t="shared" si="417"/>
        <v>0</v>
      </c>
      <c r="Z147" s="100">
        <f t="shared" si="418"/>
        <v>0</v>
      </c>
      <c r="AA147" s="100">
        <f t="shared" si="419"/>
        <v>0</v>
      </c>
      <c r="AB147" s="100">
        <f t="shared" si="415"/>
        <v>0</v>
      </c>
      <c r="AC147" s="100">
        <f t="shared" si="416"/>
        <v>0</v>
      </c>
      <c r="AD147" s="107" t="str">
        <f t="shared" si="420"/>
        <v/>
      </c>
      <c r="AE147" s="60" t="str">
        <f t="shared" si="421"/>
        <v/>
      </c>
      <c r="AF147" s="109" t="str">
        <f t="shared" si="391"/>
        <v/>
      </c>
      <c r="AG147" s="93">
        <f t="shared" si="381"/>
        <v>0</v>
      </c>
      <c r="AH147" s="82">
        <f t="shared" si="382"/>
        <v>0</v>
      </c>
      <c r="AI147" s="89" t="str">
        <f t="shared" si="383"/>
        <v/>
      </c>
      <c r="AJ147" s="100">
        <f t="shared" si="422"/>
        <v>0</v>
      </c>
      <c r="AK147" s="100">
        <f t="shared" si="423"/>
        <v>0</v>
      </c>
      <c r="AL147" s="100">
        <f t="shared" si="424"/>
        <v>0</v>
      </c>
      <c r="AM147" s="100" t="str">
        <f t="shared" si="425"/>
        <v/>
      </c>
      <c r="AN147" s="100" t="str">
        <f t="shared" si="426"/>
        <v/>
      </c>
      <c r="AO147" s="107" t="str">
        <f t="shared" si="427"/>
        <v/>
      </c>
      <c r="AP147" s="60" t="str">
        <f t="shared" ref="AP147" si="447">IF($A146&lt;&gt;"",AP146,"")</f>
        <v/>
      </c>
      <c r="AQ147" s="109" t="str">
        <f t="shared" si="393"/>
        <v/>
      </c>
      <c r="AR147" s="93">
        <f t="shared" si="429"/>
        <v>0</v>
      </c>
      <c r="AS147" s="82">
        <f t="shared" si="394"/>
        <v>0</v>
      </c>
      <c r="AT147" s="89" t="str">
        <f t="shared" si="385"/>
        <v/>
      </c>
      <c r="AU147" s="100">
        <f t="shared" si="430"/>
        <v>0</v>
      </c>
      <c r="AV147" s="100">
        <f t="shared" si="431"/>
        <v>0</v>
      </c>
      <c r="AW147" s="100">
        <f t="shared" si="432"/>
        <v>0</v>
      </c>
      <c r="AX147" s="100" t="str">
        <f t="shared" si="433"/>
        <v/>
      </c>
      <c r="AY147" s="100" t="str">
        <f t="shared" si="434"/>
        <v/>
      </c>
      <c r="AZ147" s="107" t="str">
        <f t="shared" si="435"/>
        <v/>
      </c>
      <c r="BA147" s="60" t="str">
        <f t="shared" ref="BA147" si="448">IF($A146&lt;&gt;"",BA146,"")</f>
        <v/>
      </c>
      <c r="BB147" s="109" t="str">
        <f t="shared" si="396"/>
        <v/>
      </c>
      <c r="BC147" s="93">
        <f t="shared" si="437"/>
        <v>0</v>
      </c>
      <c r="BD147" s="82">
        <f t="shared" si="397"/>
        <v>0</v>
      </c>
      <c r="BE147" s="13">
        <f t="shared" si="387"/>
        <v>0</v>
      </c>
      <c r="BF147" s="11">
        <f t="shared" si="388"/>
        <v>0</v>
      </c>
      <c r="BG147" s="77">
        <f t="shared" si="389"/>
        <v>0</v>
      </c>
      <c r="BH147" s="77">
        <f t="shared" si="390"/>
        <v>0</v>
      </c>
      <c r="BI147" s="77">
        <f t="shared" si="332"/>
        <v>0</v>
      </c>
      <c r="BJ147" s="30" t="str">
        <f t="shared" si="398"/>
        <v/>
      </c>
      <c r="BK147" s="30" t="str">
        <f t="shared" si="399"/>
        <v/>
      </c>
      <c r="BL147" s="30" t="str">
        <f t="shared" si="400"/>
        <v/>
      </c>
      <c r="BM147" s="30" t="str">
        <f t="shared" si="401"/>
        <v/>
      </c>
      <c r="BN147" s="30" t="str">
        <f t="shared" si="402"/>
        <v/>
      </c>
      <c r="BO147" s="30" t="str">
        <f t="shared" si="403"/>
        <v/>
      </c>
      <c r="BR147"/>
      <c r="BS147"/>
      <c r="BT147"/>
      <c r="BU147"/>
      <c r="BV147"/>
      <c r="BW147" s="45"/>
      <c r="BX147"/>
      <c r="BY147"/>
      <c r="BZ147"/>
      <c r="CA147"/>
      <c r="CB147"/>
      <c r="CC147"/>
      <c r="CD147"/>
      <c r="CE147"/>
      <c r="CF147"/>
      <c r="CG147"/>
      <c r="CH147"/>
      <c r="CK147" s="7"/>
      <c r="CR147" s="10">
        <f t="shared" ca="1" si="376"/>
        <v>17</v>
      </c>
    </row>
    <row r="148" spans="1:96" x14ac:dyDescent="0.2">
      <c r="A148" s="114"/>
      <c r="B148" s="93" t="str">
        <f t="shared" si="368"/>
        <v/>
      </c>
      <c r="C148" s="7" t="str">
        <f t="shared" si="377"/>
        <v/>
      </c>
      <c r="D148" s="92">
        <f t="shared" si="378"/>
        <v>0</v>
      </c>
      <c r="E148" s="7" t="str">
        <f t="shared" si="379"/>
        <v/>
      </c>
      <c r="F148" s="89"/>
      <c r="G148" s="100"/>
      <c r="H148" s="100"/>
      <c r="I148" s="100"/>
      <c r="J148" s="100"/>
      <c r="K148" s="100"/>
      <c r="L148" s="100"/>
      <c r="M148" s="100"/>
      <c r="N148" s="100"/>
      <c r="O148" s="89"/>
      <c r="P148" s="100"/>
      <c r="Q148" s="100"/>
      <c r="R148" s="100"/>
      <c r="S148" s="100"/>
      <c r="T148" s="100"/>
      <c r="U148" s="100"/>
      <c r="V148" s="100"/>
      <c r="W148" s="100"/>
      <c r="X148" s="89" t="str">
        <f t="shared" si="380"/>
        <v/>
      </c>
      <c r="Y148" s="100">
        <f t="shared" si="417"/>
        <v>0</v>
      </c>
      <c r="Z148" s="100">
        <f t="shared" si="418"/>
        <v>0</v>
      </c>
      <c r="AA148" s="100">
        <f t="shared" si="419"/>
        <v>0</v>
      </c>
      <c r="AB148" s="100">
        <f>IF($Y148&gt;$Z148,$Y148-$Z148+AB147,AB147)</f>
        <v>0</v>
      </c>
      <c r="AC148" s="100">
        <f>IF($Z148&gt;$Y148,$Z148-$Y148+AC147,AC147)</f>
        <v>0</v>
      </c>
      <c r="AD148" s="107" t="str">
        <f t="shared" si="420"/>
        <v/>
      </c>
      <c r="AE148" s="60" t="str">
        <f t="shared" si="421"/>
        <v/>
      </c>
      <c r="AF148" s="109" t="str">
        <f t="shared" si="391"/>
        <v/>
      </c>
      <c r="AG148" s="93">
        <f t="shared" si="381"/>
        <v>0</v>
      </c>
      <c r="AH148" s="82">
        <f t="shared" si="382"/>
        <v>0</v>
      </c>
      <c r="AI148" s="89" t="str">
        <f t="shared" si="383"/>
        <v/>
      </c>
      <c r="AJ148" s="100">
        <f t="shared" si="422"/>
        <v>0</v>
      </c>
      <c r="AK148" s="100">
        <f t="shared" si="423"/>
        <v>0</v>
      </c>
      <c r="AL148" s="100">
        <f t="shared" si="424"/>
        <v>0</v>
      </c>
      <c r="AM148" s="100" t="str">
        <f t="shared" si="425"/>
        <v/>
      </c>
      <c r="AN148" s="100" t="str">
        <f t="shared" si="426"/>
        <v/>
      </c>
      <c r="AO148" s="107" t="str">
        <f t="shared" si="427"/>
        <v/>
      </c>
      <c r="AP148" s="60" t="str">
        <f t="shared" ref="AP148" si="449">IF($A147&lt;&gt;"",AP147,"")</f>
        <v/>
      </c>
      <c r="AQ148" s="109" t="str">
        <f t="shared" si="393"/>
        <v/>
      </c>
      <c r="AR148" s="93">
        <f t="shared" si="429"/>
        <v>0</v>
      </c>
      <c r="AS148" s="82">
        <f t="shared" si="394"/>
        <v>0</v>
      </c>
      <c r="AT148" s="89" t="str">
        <f t="shared" si="385"/>
        <v/>
      </c>
      <c r="AU148" s="100">
        <f t="shared" si="430"/>
        <v>0</v>
      </c>
      <c r="AV148" s="100">
        <f t="shared" si="431"/>
        <v>0</v>
      </c>
      <c r="AW148" s="100">
        <f t="shared" si="432"/>
        <v>0</v>
      </c>
      <c r="AX148" s="100" t="str">
        <f t="shared" si="433"/>
        <v/>
      </c>
      <c r="AY148" s="100" t="str">
        <f t="shared" si="434"/>
        <v/>
      </c>
      <c r="AZ148" s="107" t="str">
        <f t="shared" si="435"/>
        <v/>
      </c>
      <c r="BA148" s="60" t="str">
        <f t="shared" ref="BA148" si="450">IF($A147&lt;&gt;"",BA147,"")</f>
        <v/>
      </c>
      <c r="BB148" s="109" t="str">
        <f t="shared" si="396"/>
        <v/>
      </c>
      <c r="BC148" s="93">
        <f t="shared" si="437"/>
        <v>0</v>
      </c>
      <c r="BD148" s="82">
        <f t="shared" si="397"/>
        <v>0</v>
      </c>
      <c r="BE148" s="13">
        <f t="shared" si="387"/>
        <v>0</v>
      </c>
      <c r="BF148" s="11">
        <f t="shared" si="388"/>
        <v>0</v>
      </c>
      <c r="BG148" s="77">
        <f t="shared" si="389"/>
        <v>0</v>
      </c>
      <c r="BH148" s="77">
        <f t="shared" si="390"/>
        <v>0</v>
      </c>
      <c r="BI148" s="77">
        <f t="shared" si="332"/>
        <v>0</v>
      </c>
      <c r="BJ148" s="30" t="str">
        <f t="shared" si="398"/>
        <v/>
      </c>
      <c r="BK148" s="30" t="str">
        <f t="shared" si="399"/>
        <v/>
      </c>
      <c r="BL148" s="30" t="str">
        <f t="shared" si="400"/>
        <v/>
      </c>
      <c r="BM148" s="30" t="str">
        <f t="shared" si="401"/>
        <v/>
      </c>
      <c r="BN148" s="30" t="str">
        <f t="shared" si="402"/>
        <v/>
      </c>
      <c r="BO148" s="30" t="str">
        <f t="shared" si="403"/>
        <v/>
      </c>
      <c r="BR148"/>
      <c r="BS148"/>
      <c r="BT148"/>
      <c r="BU148"/>
      <c r="BV148"/>
      <c r="BW148" s="45"/>
      <c r="BX148"/>
      <c r="BY148"/>
      <c r="BZ148"/>
      <c r="CA148"/>
      <c r="CB148"/>
      <c r="CC148"/>
      <c r="CD148"/>
      <c r="CE148"/>
      <c r="CF148"/>
      <c r="CG148"/>
      <c r="CH148"/>
      <c r="CK148" s="7"/>
      <c r="CR148" s="10">
        <f t="shared" ca="1" si="376"/>
        <v>27</v>
      </c>
    </row>
    <row r="149" spans="1:96" x14ac:dyDescent="0.2">
      <c r="A149" s="114"/>
      <c r="B149" s="93" t="str">
        <f t="shared" si="368"/>
        <v/>
      </c>
      <c r="C149" s="7" t="str">
        <f t="shared" si="377"/>
        <v/>
      </c>
      <c r="D149" s="92">
        <f t="shared" si="378"/>
        <v>0</v>
      </c>
      <c r="E149" s="7" t="str">
        <f t="shared" si="379"/>
        <v/>
      </c>
      <c r="F149" s="89"/>
      <c r="G149" s="100"/>
      <c r="H149" s="100"/>
      <c r="I149" s="100"/>
      <c r="J149" s="100"/>
      <c r="K149" s="100"/>
      <c r="L149" s="100"/>
      <c r="M149" s="100"/>
      <c r="N149" s="100"/>
      <c r="O149" s="89"/>
      <c r="P149" s="100"/>
      <c r="Q149" s="100"/>
      <c r="R149" s="100"/>
      <c r="S149" s="100"/>
      <c r="T149" s="100"/>
      <c r="U149" s="100"/>
      <c r="V149" s="100"/>
      <c r="W149" s="100"/>
      <c r="X149" s="89" t="str">
        <f t="shared" si="380"/>
        <v/>
      </c>
      <c r="Y149" s="100">
        <f t="shared" si="417"/>
        <v>0</v>
      </c>
      <c r="Z149" s="100">
        <f t="shared" si="418"/>
        <v>0</v>
      </c>
      <c r="AA149" s="100">
        <f t="shared" si="419"/>
        <v>0</v>
      </c>
      <c r="AB149" s="100">
        <f>AB148</f>
        <v>0</v>
      </c>
      <c r="AC149" s="100">
        <f>AC148</f>
        <v>0</v>
      </c>
      <c r="AD149" s="107" t="str">
        <f>IF($A148&lt;&gt;"",AA148,"")</f>
        <v/>
      </c>
      <c r="AE149" s="109" t="str">
        <f>IF($A148&lt;&gt;"",IF(Y148&gt;Z148,"L","H"),"")</f>
        <v/>
      </c>
      <c r="AF149" s="109" t="str">
        <f t="shared" si="391"/>
        <v/>
      </c>
      <c r="AG149" s="93">
        <f t="shared" si="381"/>
        <v>0</v>
      </c>
      <c r="AH149" s="82">
        <f t="shared" si="382"/>
        <v>0</v>
      </c>
      <c r="AI149" s="89" t="str">
        <f t="shared" si="383"/>
        <v/>
      </c>
      <c r="AJ149" s="100">
        <f t="shared" si="422"/>
        <v>0</v>
      </c>
      <c r="AK149" s="100">
        <f t="shared" si="423"/>
        <v>0</v>
      </c>
      <c r="AL149" s="100">
        <f t="shared" si="424"/>
        <v>0</v>
      </c>
      <c r="AM149" s="100" t="str">
        <f t="shared" si="425"/>
        <v/>
      </c>
      <c r="AN149" s="100" t="str">
        <f t="shared" si="426"/>
        <v/>
      </c>
      <c r="AO149" s="107" t="str">
        <f>IF($A148&lt;&gt;"",AL148,"")</f>
        <v/>
      </c>
      <c r="AP149" s="109" t="str">
        <f>IF($A148&lt;&gt;"",IF(AM148&lt;&gt;"","O","E"),"")</f>
        <v/>
      </c>
      <c r="AQ149" s="109" t="str">
        <f t="shared" si="393"/>
        <v/>
      </c>
      <c r="AR149" s="93">
        <f t="shared" si="429"/>
        <v>0</v>
      </c>
      <c r="AS149" s="82">
        <f t="shared" si="394"/>
        <v>0</v>
      </c>
      <c r="AT149" s="89" t="str">
        <f t="shared" si="385"/>
        <v/>
      </c>
      <c r="AU149" s="100">
        <f t="shared" si="430"/>
        <v>0</v>
      </c>
      <c r="AV149" s="100">
        <f t="shared" si="431"/>
        <v>0</v>
      </c>
      <c r="AW149" s="100">
        <f t="shared" si="432"/>
        <v>0</v>
      </c>
      <c r="AX149" s="100" t="str">
        <f t="shared" si="433"/>
        <v/>
      </c>
      <c r="AY149" s="100" t="str">
        <f t="shared" si="434"/>
        <v/>
      </c>
      <c r="AZ149" s="107" t="str">
        <f>IF($A148&lt;&gt;"",AW148,"")</f>
        <v/>
      </c>
      <c r="BA149" s="109" t="str">
        <f>IF($A148&lt;&gt;"",IF(AX148&lt;&gt;"","B","R"),"")</f>
        <v/>
      </c>
      <c r="BB149" s="109" t="str">
        <f t="shared" si="396"/>
        <v/>
      </c>
      <c r="BC149" s="93">
        <f t="shared" si="437"/>
        <v>0</v>
      </c>
      <c r="BD149" s="82">
        <f t="shared" si="397"/>
        <v>0</v>
      </c>
      <c r="BE149" s="13">
        <f t="shared" si="387"/>
        <v>0</v>
      </c>
      <c r="BF149" s="11">
        <f t="shared" si="388"/>
        <v>0</v>
      </c>
      <c r="BG149" s="77">
        <f t="shared" si="389"/>
        <v>0</v>
      </c>
      <c r="BH149" s="77">
        <f t="shared" si="390"/>
        <v>0</v>
      </c>
      <c r="BI149" s="77">
        <f t="shared" si="332"/>
        <v>0</v>
      </c>
      <c r="BJ149" s="30" t="str">
        <f t="shared" si="398"/>
        <v/>
      </c>
      <c r="BK149" s="30" t="str">
        <f t="shared" si="399"/>
        <v/>
      </c>
      <c r="BL149" s="30" t="str">
        <f t="shared" si="400"/>
        <v/>
      </c>
      <c r="BM149" s="30" t="str">
        <f t="shared" si="401"/>
        <v/>
      </c>
      <c r="BN149" s="30" t="str">
        <f t="shared" si="402"/>
        <v/>
      </c>
      <c r="BO149" s="30" t="str">
        <f t="shared" si="403"/>
        <v/>
      </c>
      <c r="BR149"/>
      <c r="BS149"/>
      <c r="BT149"/>
      <c r="BU149"/>
      <c r="BV149"/>
      <c r="BW149" s="45"/>
      <c r="BX149"/>
      <c r="BY149"/>
      <c r="BZ149"/>
      <c r="CA149"/>
      <c r="CB149"/>
      <c r="CC149"/>
      <c r="CD149"/>
      <c r="CE149"/>
      <c r="CF149"/>
      <c r="CG149"/>
      <c r="CH149"/>
      <c r="CK149" s="7"/>
      <c r="CR149" s="10">
        <f t="shared" ca="1" si="376"/>
        <v>23</v>
      </c>
    </row>
    <row r="150" spans="1:96" x14ac:dyDescent="0.2">
      <c r="A150" s="114"/>
      <c r="B150" s="93" t="str">
        <f t="shared" si="368"/>
        <v/>
      </c>
      <c r="C150" s="7" t="str">
        <f t="shared" si="377"/>
        <v/>
      </c>
      <c r="D150" s="92">
        <f t="shared" si="378"/>
        <v>0</v>
      </c>
      <c r="E150" s="7" t="str">
        <f t="shared" si="379"/>
        <v/>
      </c>
      <c r="F150" s="89"/>
      <c r="G150" s="100"/>
      <c r="H150" s="100"/>
      <c r="I150" s="100"/>
      <c r="J150" s="100"/>
      <c r="K150" s="100"/>
      <c r="L150" s="100"/>
      <c r="M150" s="100"/>
      <c r="N150" s="100"/>
      <c r="O150" s="89"/>
      <c r="P150" s="100"/>
      <c r="Q150" s="100"/>
      <c r="R150" s="100"/>
      <c r="S150" s="100"/>
      <c r="T150" s="100"/>
      <c r="U150" s="100"/>
      <c r="V150" s="100"/>
      <c r="W150" s="100"/>
      <c r="X150" s="89" t="str">
        <f t="shared" si="380"/>
        <v/>
      </c>
      <c r="Y150" s="100">
        <f t="shared" si="417"/>
        <v>0</v>
      </c>
      <c r="Z150" s="100">
        <f t="shared" si="418"/>
        <v>0</v>
      </c>
      <c r="AA150" s="100">
        <f t="shared" si="419"/>
        <v>0</v>
      </c>
      <c r="AB150" s="100">
        <f t="shared" ref="AB150:AB156" si="451">AB149</f>
        <v>0</v>
      </c>
      <c r="AC150" s="100">
        <f t="shared" ref="AC150:AC156" si="452">AC149</f>
        <v>0</v>
      </c>
      <c r="AD150" s="107" t="str">
        <f>IF($A149&lt;&gt;"",AD149,"")</f>
        <v/>
      </c>
      <c r="AE150" s="60" t="str">
        <f>IF($A149&lt;&gt;"",AE149,"")</f>
        <v/>
      </c>
      <c r="AF150" s="109" t="str">
        <f t="shared" si="391"/>
        <v/>
      </c>
      <c r="AG150" s="93">
        <f t="shared" si="381"/>
        <v>0</v>
      </c>
      <c r="AH150" s="82">
        <f t="shared" si="382"/>
        <v>0</v>
      </c>
      <c r="AI150" s="89" t="str">
        <f t="shared" si="383"/>
        <v/>
      </c>
      <c r="AJ150" s="100">
        <f t="shared" si="422"/>
        <v>0</v>
      </c>
      <c r="AK150" s="100">
        <f t="shared" si="423"/>
        <v>0</v>
      </c>
      <c r="AL150" s="100">
        <f t="shared" si="424"/>
        <v>0</v>
      </c>
      <c r="AM150" s="100" t="str">
        <f t="shared" si="425"/>
        <v/>
      </c>
      <c r="AN150" s="100" t="str">
        <f t="shared" si="426"/>
        <v/>
      </c>
      <c r="AO150" s="107" t="str">
        <f>IF($A149&lt;&gt;"",AO149,"")</f>
        <v/>
      </c>
      <c r="AP150" s="60" t="str">
        <f>IF($A149&lt;&gt;"",AP149,"")</f>
        <v/>
      </c>
      <c r="AQ150" s="109" t="str">
        <f t="shared" si="393"/>
        <v/>
      </c>
      <c r="AR150" s="93">
        <f t="shared" si="429"/>
        <v>0</v>
      </c>
      <c r="AS150" s="82">
        <f t="shared" si="394"/>
        <v>0</v>
      </c>
      <c r="AT150" s="89" t="str">
        <f t="shared" si="385"/>
        <v/>
      </c>
      <c r="AU150" s="100">
        <f t="shared" si="430"/>
        <v>0</v>
      </c>
      <c r="AV150" s="100">
        <f t="shared" si="431"/>
        <v>0</v>
      </c>
      <c r="AW150" s="100">
        <f t="shared" si="432"/>
        <v>0</v>
      </c>
      <c r="AX150" s="100" t="str">
        <f t="shared" si="433"/>
        <v/>
      </c>
      <c r="AY150" s="100" t="str">
        <f t="shared" si="434"/>
        <v/>
      </c>
      <c r="AZ150" s="107" t="str">
        <f>IF($A149&lt;&gt;"",AZ149,"")</f>
        <v/>
      </c>
      <c r="BA150" s="60" t="str">
        <f>IF($A149&lt;&gt;"",BA149,"")</f>
        <v/>
      </c>
      <c r="BB150" s="109" t="str">
        <f t="shared" si="396"/>
        <v/>
      </c>
      <c r="BC150" s="93">
        <f t="shared" si="437"/>
        <v>0</v>
      </c>
      <c r="BD150" s="82">
        <f t="shared" si="397"/>
        <v>0</v>
      </c>
      <c r="BE150" s="13">
        <f t="shared" si="387"/>
        <v>0</v>
      </c>
      <c r="BF150" s="11">
        <f t="shared" si="388"/>
        <v>0</v>
      </c>
      <c r="BG150" s="77">
        <f t="shared" si="389"/>
        <v>0</v>
      </c>
      <c r="BH150" s="77">
        <f t="shared" si="390"/>
        <v>0</v>
      </c>
      <c r="BI150" s="77">
        <f t="shared" si="332"/>
        <v>0</v>
      </c>
      <c r="BJ150" s="30" t="str">
        <f t="shared" si="398"/>
        <v/>
      </c>
      <c r="BK150" s="30" t="str">
        <f t="shared" si="399"/>
        <v/>
      </c>
      <c r="BL150" s="30" t="str">
        <f t="shared" si="400"/>
        <v/>
      </c>
      <c r="BM150" s="30" t="str">
        <f t="shared" si="401"/>
        <v/>
      </c>
      <c r="BN150" s="30" t="str">
        <f t="shared" si="402"/>
        <v/>
      </c>
      <c r="BO150" s="30" t="str">
        <f t="shared" si="403"/>
        <v/>
      </c>
      <c r="BR150"/>
      <c r="BS150"/>
      <c r="BT150"/>
      <c r="BU150"/>
      <c r="BV150"/>
      <c r="BW150" s="45"/>
      <c r="BX150" s="4"/>
      <c r="BY150"/>
      <c r="BZ150"/>
      <c r="CA150"/>
      <c r="CB150"/>
      <c r="CC150"/>
      <c r="CD150"/>
      <c r="CE150"/>
      <c r="CF150"/>
      <c r="CG150"/>
      <c r="CK150" s="7"/>
      <c r="CR150" s="10">
        <f t="shared" ca="1" si="376"/>
        <v>15</v>
      </c>
    </row>
    <row r="151" spans="1:96" x14ac:dyDescent="0.2">
      <c r="A151" s="114"/>
      <c r="B151" s="93" t="str">
        <f t="shared" si="368"/>
        <v/>
      </c>
      <c r="C151" s="7" t="str">
        <f t="shared" si="377"/>
        <v/>
      </c>
      <c r="D151" s="92">
        <f t="shared" si="378"/>
        <v>0</v>
      </c>
      <c r="E151" s="7" t="str">
        <f t="shared" si="379"/>
        <v/>
      </c>
      <c r="F151" s="89"/>
      <c r="G151" s="100"/>
      <c r="H151" s="100"/>
      <c r="I151" s="100"/>
      <c r="J151" s="100"/>
      <c r="K151" s="100"/>
      <c r="L151" s="100"/>
      <c r="M151" s="100"/>
      <c r="N151" s="100"/>
      <c r="O151" s="89"/>
      <c r="P151" s="100"/>
      <c r="Q151" s="100"/>
      <c r="R151" s="100"/>
      <c r="S151" s="100"/>
      <c r="T151" s="100"/>
      <c r="U151" s="100"/>
      <c r="V151" s="100"/>
      <c r="W151" s="100"/>
      <c r="X151" s="89" t="str">
        <f t="shared" si="380"/>
        <v/>
      </c>
      <c r="Y151" s="100">
        <f t="shared" si="417"/>
        <v>0</v>
      </c>
      <c r="Z151" s="100">
        <f t="shared" si="418"/>
        <v>0</v>
      </c>
      <c r="AA151" s="100">
        <f t="shared" si="419"/>
        <v>0</v>
      </c>
      <c r="AB151" s="100">
        <f t="shared" si="451"/>
        <v>0</v>
      </c>
      <c r="AC151" s="100">
        <f t="shared" si="452"/>
        <v>0</v>
      </c>
      <c r="AD151" s="107" t="str">
        <f t="shared" ref="AD151:AD157" si="453">IF($A150&lt;&gt;"",AD150,"")</f>
        <v/>
      </c>
      <c r="AE151" s="60" t="str">
        <f t="shared" ref="AE151:AE157" si="454">IF($A150&lt;&gt;"",AE150,"")</f>
        <v/>
      </c>
      <c r="AF151" s="109" t="str">
        <f t="shared" si="391"/>
        <v/>
      </c>
      <c r="AG151" s="93">
        <f t="shared" si="381"/>
        <v>0</v>
      </c>
      <c r="AH151" s="82">
        <f t="shared" si="382"/>
        <v>0</v>
      </c>
      <c r="AI151" s="89" t="str">
        <f t="shared" si="383"/>
        <v/>
      </c>
      <c r="AJ151" s="100">
        <f t="shared" si="422"/>
        <v>0</v>
      </c>
      <c r="AK151" s="100">
        <f t="shared" si="423"/>
        <v>0</v>
      </c>
      <c r="AL151" s="100">
        <f t="shared" si="424"/>
        <v>0</v>
      </c>
      <c r="AM151" s="100" t="str">
        <f t="shared" si="425"/>
        <v/>
      </c>
      <c r="AN151" s="100" t="str">
        <f t="shared" si="426"/>
        <v/>
      </c>
      <c r="AO151" s="107" t="str">
        <f t="shared" ref="AO151:AO157" si="455">IF($A150&lt;&gt;"",AO150,"")</f>
        <v/>
      </c>
      <c r="AP151" s="60" t="str">
        <f t="shared" ref="AP151" si="456">IF($A150&lt;&gt;"",AP150,"")</f>
        <v/>
      </c>
      <c r="AQ151" s="109" t="str">
        <f t="shared" si="393"/>
        <v/>
      </c>
      <c r="AR151" s="93">
        <f t="shared" si="429"/>
        <v>0</v>
      </c>
      <c r="AS151" s="82">
        <f t="shared" si="394"/>
        <v>0</v>
      </c>
      <c r="AT151" s="89" t="str">
        <f t="shared" si="385"/>
        <v/>
      </c>
      <c r="AU151" s="100">
        <f t="shared" si="430"/>
        <v>0</v>
      </c>
      <c r="AV151" s="100">
        <f t="shared" si="431"/>
        <v>0</v>
      </c>
      <c r="AW151" s="100">
        <f t="shared" si="432"/>
        <v>0</v>
      </c>
      <c r="AX151" s="100" t="str">
        <f t="shared" si="433"/>
        <v/>
      </c>
      <c r="AY151" s="100" t="str">
        <f t="shared" si="434"/>
        <v/>
      </c>
      <c r="AZ151" s="107" t="str">
        <f t="shared" ref="AZ151:AZ157" si="457">IF($A150&lt;&gt;"",AZ150,"")</f>
        <v/>
      </c>
      <c r="BA151" s="60" t="str">
        <f t="shared" ref="BA151" si="458">IF($A150&lt;&gt;"",BA150,"")</f>
        <v/>
      </c>
      <c r="BB151" s="109" t="str">
        <f t="shared" si="396"/>
        <v/>
      </c>
      <c r="BC151" s="93">
        <f t="shared" si="437"/>
        <v>0</v>
      </c>
      <c r="BD151" s="82">
        <f t="shared" si="397"/>
        <v>0</v>
      </c>
      <c r="BE151" s="13">
        <f t="shared" si="387"/>
        <v>0</v>
      </c>
      <c r="BF151" s="11">
        <f t="shared" si="388"/>
        <v>0</v>
      </c>
      <c r="BG151" s="77">
        <f t="shared" si="389"/>
        <v>0</v>
      </c>
      <c r="BH151" s="77">
        <f t="shared" si="390"/>
        <v>0</v>
      </c>
      <c r="BI151" s="77">
        <f t="shared" si="332"/>
        <v>0</v>
      </c>
      <c r="BJ151" s="30" t="str">
        <f t="shared" si="398"/>
        <v/>
      </c>
      <c r="BK151" s="30" t="str">
        <f t="shared" si="399"/>
        <v/>
      </c>
      <c r="BL151" s="30" t="str">
        <f t="shared" si="400"/>
        <v/>
      </c>
      <c r="BM151" s="30" t="str">
        <f t="shared" si="401"/>
        <v/>
      </c>
      <c r="BN151" s="30" t="str">
        <f t="shared" si="402"/>
        <v/>
      </c>
      <c r="BO151" s="30" t="str">
        <f t="shared" si="403"/>
        <v/>
      </c>
      <c r="BR151"/>
      <c r="BS151"/>
      <c r="BT151"/>
      <c r="BU151"/>
      <c r="BV151"/>
      <c r="BW151" s="45"/>
      <c r="BX151" s="4"/>
      <c r="BY151"/>
      <c r="BZ151"/>
      <c r="CA151"/>
      <c r="CB151"/>
      <c r="CC151"/>
      <c r="CD151"/>
      <c r="CE151"/>
      <c r="CF151"/>
      <c r="CG151"/>
      <c r="CK151" s="7"/>
      <c r="CR151" s="10">
        <f t="shared" ca="1" si="376"/>
        <v>15</v>
      </c>
    </row>
    <row r="152" spans="1:96" x14ac:dyDescent="0.2">
      <c r="A152" s="114"/>
      <c r="B152" s="93" t="str">
        <f t="shared" si="368"/>
        <v/>
      </c>
      <c r="C152" s="7" t="str">
        <f t="shared" si="377"/>
        <v/>
      </c>
      <c r="D152" s="92">
        <f t="shared" si="378"/>
        <v>0</v>
      </c>
      <c r="E152" s="7" t="str">
        <f t="shared" si="379"/>
        <v/>
      </c>
      <c r="F152" s="89"/>
      <c r="G152" s="100"/>
      <c r="H152" s="100"/>
      <c r="I152" s="100"/>
      <c r="J152" s="100"/>
      <c r="K152" s="100"/>
      <c r="L152" s="100"/>
      <c r="M152" s="100"/>
      <c r="N152" s="100"/>
      <c r="O152" s="89"/>
      <c r="P152" s="100"/>
      <c r="Q152" s="100"/>
      <c r="R152" s="100"/>
      <c r="S152" s="100"/>
      <c r="T152" s="100"/>
      <c r="U152" s="100"/>
      <c r="V152" s="100"/>
      <c r="W152" s="100"/>
      <c r="X152" s="89" t="str">
        <f t="shared" si="380"/>
        <v/>
      </c>
      <c r="Y152" s="100">
        <f t="shared" si="417"/>
        <v>0</v>
      </c>
      <c r="Z152" s="100">
        <f t="shared" si="418"/>
        <v>0</v>
      </c>
      <c r="AA152" s="100">
        <f t="shared" si="419"/>
        <v>0</v>
      </c>
      <c r="AB152" s="100">
        <f t="shared" si="451"/>
        <v>0</v>
      </c>
      <c r="AC152" s="100">
        <f t="shared" si="452"/>
        <v>0</v>
      </c>
      <c r="AD152" s="107" t="str">
        <f t="shared" si="453"/>
        <v/>
      </c>
      <c r="AE152" s="60" t="str">
        <f t="shared" si="454"/>
        <v/>
      </c>
      <c r="AF152" s="109" t="str">
        <f t="shared" si="391"/>
        <v/>
      </c>
      <c r="AG152" s="93">
        <f t="shared" si="381"/>
        <v>0</v>
      </c>
      <c r="AH152" s="82">
        <f t="shared" si="382"/>
        <v>0</v>
      </c>
      <c r="AI152" s="89" t="str">
        <f t="shared" si="383"/>
        <v/>
      </c>
      <c r="AJ152" s="100">
        <f t="shared" si="422"/>
        <v>0</v>
      </c>
      <c r="AK152" s="100">
        <f t="shared" si="423"/>
        <v>0</v>
      </c>
      <c r="AL152" s="100">
        <f t="shared" si="424"/>
        <v>0</v>
      </c>
      <c r="AM152" s="100" t="str">
        <f t="shared" si="425"/>
        <v/>
      </c>
      <c r="AN152" s="100" t="str">
        <f t="shared" si="426"/>
        <v/>
      </c>
      <c r="AO152" s="107" t="str">
        <f t="shared" si="455"/>
        <v/>
      </c>
      <c r="AP152" s="60" t="str">
        <f t="shared" ref="AP152" si="459">IF($A151&lt;&gt;"",AP151,"")</f>
        <v/>
      </c>
      <c r="AQ152" s="109" t="str">
        <f t="shared" si="393"/>
        <v/>
      </c>
      <c r="AR152" s="93">
        <f t="shared" si="429"/>
        <v>0</v>
      </c>
      <c r="AS152" s="82">
        <f t="shared" si="394"/>
        <v>0</v>
      </c>
      <c r="AT152" s="89" t="str">
        <f t="shared" si="385"/>
        <v/>
      </c>
      <c r="AU152" s="100">
        <f t="shared" si="430"/>
        <v>0</v>
      </c>
      <c r="AV152" s="100">
        <f t="shared" si="431"/>
        <v>0</v>
      </c>
      <c r="AW152" s="100">
        <f t="shared" si="432"/>
        <v>0</v>
      </c>
      <c r="AX152" s="100" t="str">
        <f t="shared" si="433"/>
        <v/>
      </c>
      <c r="AY152" s="100" t="str">
        <f t="shared" si="434"/>
        <v/>
      </c>
      <c r="AZ152" s="107" t="str">
        <f t="shared" si="457"/>
        <v/>
      </c>
      <c r="BA152" s="60" t="str">
        <f t="shared" ref="BA152" si="460">IF($A151&lt;&gt;"",BA151,"")</f>
        <v/>
      </c>
      <c r="BB152" s="109" t="str">
        <f t="shared" si="396"/>
        <v/>
      </c>
      <c r="BC152" s="93">
        <f t="shared" si="437"/>
        <v>0</v>
      </c>
      <c r="BD152" s="82">
        <f t="shared" si="397"/>
        <v>0</v>
      </c>
      <c r="BE152" s="13">
        <f t="shared" si="387"/>
        <v>0</v>
      </c>
      <c r="BF152" s="11">
        <f t="shared" si="388"/>
        <v>0</v>
      </c>
      <c r="BG152" s="77">
        <f t="shared" si="389"/>
        <v>0</v>
      </c>
      <c r="BH152" s="77">
        <f t="shared" si="390"/>
        <v>0</v>
      </c>
      <c r="BI152" s="77">
        <f t="shared" si="332"/>
        <v>0</v>
      </c>
      <c r="BJ152" s="30" t="str">
        <f t="shared" si="398"/>
        <v/>
      </c>
      <c r="BK152" s="30" t="str">
        <f t="shared" si="399"/>
        <v/>
      </c>
      <c r="BL152" s="30" t="str">
        <f t="shared" si="400"/>
        <v/>
      </c>
      <c r="BM152" s="30" t="str">
        <f t="shared" si="401"/>
        <v/>
      </c>
      <c r="BN152" s="30" t="str">
        <f t="shared" si="402"/>
        <v/>
      </c>
      <c r="BO152" s="30" t="str">
        <f t="shared" si="403"/>
        <v/>
      </c>
      <c r="BR152"/>
      <c r="BS152"/>
      <c r="BT152"/>
      <c r="BU152"/>
      <c r="BV152"/>
      <c r="BW152" s="45"/>
      <c r="BX152" s="4"/>
      <c r="BY152"/>
      <c r="BZ152"/>
      <c r="CA152"/>
      <c r="CB152"/>
      <c r="CC152"/>
      <c r="CD152"/>
      <c r="CE152"/>
      <c r="CF152"/>
      <c r="CG152"/>
      <c r="CK152" s="7"/>
      <c r="CR152" s="10">
        <f t="shared" ca="1" si="376"/>
        <v>3</v>
      </c>
    </row>
    <row r="153" spans="1:96" x14ac:dyDescent="0.2">
      <c r="A153" s="114"/>
      <c r="B153" s="93" t="str">
        <f t="shared" si="368"/>
        <v/>
      </c>
      <c r="C153" s="7" t="str">
        <f t="shared" si="377"/>
        <v/>
      </c>
      <c r="D153" s="92">
        <f t="shared" si="378"/>
        <v>0</v>
      </c>
      <c r="E153" s="7" t="str">
        <f t="shared" si="379"/>
        <v/>
      </c>
      <c r="F153" s="89"/>
      <c r="G153" s="100"/>
      <c r="H153" s="100"/>
      <c r="I153" s="100"/>
      <c r="J153" s="100"/>
      <c r="K153" s="100"/>
      <c r="L153" s="100"/>
      <c r="M153" s="100"/>
      <c r="N153" s="100"/>
      <c r="O153" s="89"/>
      <c r="P153" s="100"/>
      <c r="Q153" s="100"/>
      <c r="R153" s="100"/>
      <c r="S153" s="100"/>
      <c r="T153" s="100"/>
      <c r="U153" s="100"/>
      <c r="V153" s="100"/>
      <c r="W153" s="100"/>
      <c r="X153" s="89" t="str">
        <f t="shared" si="380"/>
        <v/>
      </c>
      <c r="Y153" s="100">
        <f t="shared" si="417"/>
        <v>0</v>
      </c>
      <c r="Z153" s="100">
        <f t="shared" si="418"/>
        <v>0</v>
      </c>
      <c r="AA153" s="100">
        <f t="shared" si="419"/>
        <v>0</v>
      </c>
      <c r="AB153" s="100">
        <f t="shared" si="451"/>
        <v>0</v>
      </c>
      <c r="AC153" s="100">
        <f t="shared" si="452"/>
        <v>0</v>
      </c>
      <c r="AD153" s="107" t="str">
        <f t="shared" si="453"/>
        <v/>
      </c>
      <c r="AE153" s="60" t="str">
        <f t="shared" si="454"/>
        <v/>
      </c>
      <c r="AF153" s="109" t="str">
        <f t="shared" si="391"/>
        <v/>
      </c>
      <c r="AG153" s="93">
        <f t="shared" si="381"/>
        <v>0</v>
      </c>
      <c r="AH153" s="82">
        <f t="shared" si="382"/>
        <v>0</v>
      </c>
      <c r="AI153" s="89" t="str">
        <f t="shared" si="383"/>
        <v/>
      </c>
      <c r="AJ153" s="100">
        <f t="shared" si="422"/>
        <v>0</v>
      </c>
      <c r="AK153" s="100">
        <f t="shared" si="423"/>
        <v>0</v>
      </c>
      <c r="AL153" s="100">
        <f t="shared" si="424"/>
        <v>0</v>
      </c>
      <c r="AM153" s="100" t="str">
        <f t="shared" si="425"/>
        <v/>
      </c>
      <c r="AN153" s="100" t="str">
        <f t="shared" si="426"/>
        <v/>
      </c>
      <c r="AO153" s="107" t="str">
        <f t="shared" si="455"/>
        <v/>
      </c>
      <c r="AP153" s="60" t="str">
        <f t="shared" ref="AP153" si="461">IF($A152&lt;&gt;"",AP152,"")</f>
        <v/>
      </c>
      <c r="AQ153" s="109" t="str">
        <f t="shared" si="393"/>
        <v/>
      </c>
      <c r="AR153" s="93">
        <f t="shared" si="429"/>
        <v>0</v>
      </c>
      <c r="AS153" s="82">
        <f t="shared" si="394"/>
        <v>0</v>
      </c>
      <c r="AT153" s="89" t="str">
        <f t="shared" si="385"/>
        <v/>
      </c>
      <c r="AU153" s="100">
        <f t="shared" si="430"/>
        <v>0</v>
      </c>
      <c r="AV153" s="100">
        <f t="shared" si="431"/>
        <v>0</v>
      </c>
      <c r="AW153" s="100">
        <f t="shared" si="432"/>
        <v>0</v>
      </c>
      <c r="AX153" s="100" t="str">
        <f t="shared" si="433"/>
        <v/>
      </c>
      <c r="AY153" s="100" t="str">
        <f t="shared" si="434"/>
        <v/>
      </c>
      <c r="AZ153" s="107" t="str">
        <f t="shared" si="457"/>
        <v/>
      </c>
      <c r="BA153" s="60" t="str">
        <f t="shared" ref="BA153" si="462">IF($A152&lt;&gt;"",BA152,"")</f>
        <v/>
      </c>
      <c r="BB153" s="109" t="str">
        <f t="shared" si="396"/>
        <v/>
      </c>
      <c r="BC153" s="93">
        <f t="shared" si="437"/>
        <v>0</v>
      </c>
      <c r="BD153" s="82">
        <f t="shared" si="397"/>
        <v>0</v>
      </c>
      <c r="BE153" s="13">
        <f t="shared" si="387"/>
        <v>0</v>
      </c>
      <c r="BF153" s="11">
        <f t="shared" si="388"/>
        <v>0</v>
      </c>
      <c r="BG153" s="77">
        <f t="shared" si="389"/>
        <v>0</v>
      </c>
      <c r="BH153" s="77">
        <f t="shared" si="390"/>
        <v>0</v>
      </c>
      <c r="BI153" s="77">
        <f t="shared" si="332"/>
        <v>0</v>
      </c>
      <c r="BJ153" s="30" t="str">
        <f t="shared" si="398"/>
        <v/>
      </c>
      <c r="BK153" s="30" t="str">
        <f t="shared" si="399"/>
        <v/>
      </c>
      <c r="BL153" s="30" t="str">
        <f t="shared" si="400"/>
        <v/>
      </c>
      <c r="BM153" s="30" t="str">
        <f t="shared" si="401"/>
        <v/>
      </c>
      <c r="BN153" s="30" t="str">
        <f t="shared" si="402"/>
        <v/>
      </c>
      <c r="BO153" s="30" t="str">
        <f t="shared" si="403"/>
        <v/>
      </c>
      <c r="BR153"/>
      <c r="BS153"/>
      <c r="BT153"/>
      <c r="BU153"/>
      <c r="BV153"/>
      <c r="BW153" s="45"/>
      <c r="BX153" s="4"/>
      <c r="BY153"/>
      <c r="BZ153"/>
      <c r="CA153"/>
      <c r="CB153"/>
      <c r="CC153"/>
      <c r="CD153"/>
      <c r="CE153"/>
      <c r="CF153"/>
      <c r="CG153"/>
      <c r="CK153" s="7"/>
      <c r="CR153" s="10">
        <f t="shared" ca="1" si="376"/>
        <v>33</v>
      </c>
    </row>
    <row r="154" spans="1:96" x14ac:dyDescent="0.2">
      <c r="A154" s="114"/>
      <c r="B154" s="93" t="str">
        <f t="shared" si="368"/>
        <v/>
      </c>
      <c r="C154" s="7" t="str">
        <f t="shared" si="377"/>
        <v/>
      </c>
      <c r="D154" s="92">
        <f t="shared" si="378"/>
        <v>0</v>
      </c>
      <c r="E154" s="7" t="str">
        <f t="shared" si="379"/>
        <v/>
      </c>
      <c r="F154" s="89"/>
      <c r="G154" s="100"/>
      <c r="H154" s="100"/>
      <c r="I154" s="100"/>
      <c r="J154" s="100"/>
      <c r="K154" s="100"/>
      <c r="L154" s="100"/>
      <c r="M154" s="100"/>
      <c r="N154" s="100"/>
      <c r="O154" s="89"/>
      <c r="P154" s="100"/>
      <c r="Q154" s="100"/>
      <c r="R154" s="100"/>
      <c r="S154" s="100"/>
      <c r="T154" s="100"/>
      <c r="U154" s="100"/>
      <c r="V154" s="100"/>
      <c r="W154" s="100"/>
      <c r="X154" s="89" t="str">
        <f t="shared" si="380"/>
        <v/>
      </c>
      <c r="Y154" s="100">
        <f t="shared" si="417"/>
        <v>0</v>
      </c>
      <c r="Z154" s="100">
        <f t="shared" si="418"/>
        <v>0</v>
      </c>
      <c r="AA154" s="100">
        <f t="shared" si="419"/>
        <v>0</v>
      </c>
      <c r="AB154" s="100">
        <f t="shared" si="451"/>
        <v>0</v>
      </c>
      <c r="AC154" s="100">
        <f t="shared" si="452"/>
        <v>0</v>
      </c>
      <c r="AD154" s="107" t="str">
        <f t="shared" si="453"/>
        <v/>
      </c>
      <c r="AE154" s="60" t="str">
        <f t="shared" si="454"/>
        <v/>
      </c>
      <c r="AF154" s="109" t="str">
        <f t="shared" si="391"/>
        <v/>
      </c>
      <c r="AG154" s="93">
        <f t="shared" si="381"/>
        <v>0</v>
      </c>
      <c r="AH154" s="82">
        <f t="shared" si="382"/>
        <v>0</v>
      </c>
      <c r="AI154" s="89" t="str">
        <f t="shared" si="383"/>
        <v/>
      </c>
      <c r="AJ154" s="100">
        <f t="shared" si="422"/>
        <v>0</v>
      </c>
      <c r="AK154" s="100">
        <f t="shared" si="423"/>
        <v>0</v>
      </c>
      <c r="AL154" s="100">
        <f t="shared" si="424"/>
        <v>0</v>
      </c>
      <c r="AM154" s="100" t="str">
        <f t="shared" si="425"/>
        <v/>
      </c>
      <c r="AN154" s="100" t="str">
        <f t="shared" si="426"/>
        <v/>
      </c>
      <c r="AO154" s="107" t="str">
        <f t="shared" si="455"/>
        <v/>
      </c>
      <c r="AP154" s="60" t="str">
        <f t="shared" ref="AP154" si="463">IF($A153&lt;&gt;"",AP153,"")</f>
        <v/>
      </c>
      <c r="AQ154" s="109" t="str">
        <f t="shared" si="393"/>
        <v/>
      </c>
      <c r="AR154" s="93">
        <f t="shared" si="429"/>
        <v>0</v>
      </c>
      <c r="AS154" s="82">
        <f t="shared" si="394"/>
        <v>0</v>
      </c>
      <c r="AT154" s="89" t="str">
        <f t="shared" si="385"/>
        <v/>
      </c>
      <c r="AU154" s="100">
        <f t="shared" si="430"/>
        <v>0</v>
      </c>
      <c r="AV154" s="100">
        <f t="shared" si="431"/>
        <v>0</v>
      </c>
      <c r="AW154" s="100">
        <f t="shared" si="432"/>
        <v>0</v>
      </c>
      <c r="AX154" s="100" t="str">
        <f t="shared" si="433"/>
        <v/>
      </c>
      <c r="AY154" s="100" t="str">
        <f t="shared" si="434"/>
        <v/>
      </c>
      <c r="AZ154" s="107" t="str">
        <f t="shared" si="457"/>
        <v/>
      </c>
      <c r="BA154" s="60" t="str">
        <f t="shared" ref="BA154" si="464">IF($A153&lt;&gt;"",BA153,"")</f>
        <v/>
      </c>
      <c r="BB154" s="109" t="str">
        <f t="shared" si="396"/>
        <v/>
      </c>
      <c r="BC154" s="93">
        <f t="shared" si="437"/>
        <v>0</v>
      </c>
      <c r="BD154" s="82">
        <f t="shared" si="397"/>
        <v>0</v>
      </c>
      <c r="BE154" s="13">
        <f t="shared" si="387"/>
        <v>0</v>
      </c>
      <c r="BF154" s="11">
        <f t="shared" si="388"/>
        <v>0</v>
      </c>
      <c r="BG154" s="77">
        <f t="shared" si="389"/>
        <v>0</v>
      </c>
      <c r="BH154" s="77">
        <f t="shared" si="390"/>
        <v>0</v>
      </c>
      <c r="BI154" s="77">
        <f t="shared" si="332"/>
        <v>0</v>
      </c>
      <c r="BJ154" s="30" t="str">
        <f t="shared" si="398"/>
        <v/>
      </c>
      <c r="BK154" s="30" t="str">
        <f t="shared" si="399"/>
        <v/>
      </c>
      <c r="BL154" s="30" t="str">
        <f t="shared" si="400"/>
        <v/>
      </c>
      <c r="BM154" s="30" t="str">
        <f t="shared" si="401"/>
        <v/>
      </c>
      <c r="BN154" s="30" t="str">
        <f t="shared" si="402"/>
        <v/>
      </c>
      <c r="BO154" s="30" t="str">
        <f t="shared" si="403"/>
        <v/>
      </c>
      <c r="BR154"/>
      <c r="BS154"/>
      <c r="BT154"/>
      <c r="BU154"/>
      <c r="BV154"/>
      <c r="BW154" s="45"/>
      <c r="BX154" s="4"/>
      <c r="BY154"/>
      <c r="BZ154"/>
      <c r="CA154"/>
      <c r="CB154"/>
      <c r="CC154"/>
      <c r="CD154"/>
      <c r="CE154"/>
      <c r="CF154"/>
      <c r="CG154"/>
      <c r="CK154" s="7"/>
      <c r="CR154" s="10">
        <f t="shared" ca="1" si="376"/>
        <v>26</v>
      </c>
    </row>
    <row r="155" spans="1:96" x14ac:dyDescent="0.2">
      <c r="A155" s="114"/>
      <c r="B155" s="93" t="str">
        <f t="shared" si="368"/>
        <v/>
      </c>
      <c r="C155" s="7" t="str">
        <f t="shared" si="377"/>
        <v/>
      </c>
      <c r="D155" s="92">
        <f t="shared" si="378"/>
        <v>0</v>
      </c>
      <c r="E155" s="7" t="str">
        <f t="shared" si="379"/>
        <v/>
      </c>
      <c r="F155" s="89"/>
      <c r="G155" s="100"/>
      <c r="H155" s="100"/>
      <c r="I155" s="100"/>
      <c r="J155" s="100"/>
      <c r="K155" s="100"/>
      <c r="L155" s="100"/>
      <c r="M155" s="100"/>
      <c r="N155" s="100"/>
      <c r="O155" s="89"/>
      <c r="P155" s="100"/>
      <c r="Q155" s="100"/>
      <c r="R155" s="100"/>
      <c r="S155" s="100"/>
      <c r="T155" s="100"/>
      <c r="U155" s="100"/>
      <c r="V155" s="100"/>
      <c r="W155" s="100"/>
      <c r="X155" s="89" t="str">
        <f t="shared" si="380"/>
        <v/>
      </c>
      <c r="Y155" s="100">
        <f t="shared" si="417"/>
        <v>0</v>
      </c>
      <c r="Z155" s="100">
        <f t="shared" si="418"/>
        <v>0</v>
      </c>
      <c r="AA155" s="100">
        <f t="shared" si="419"/>
        <v>0</v>
      </c>
      <c r="AB155" s="100">
        <f t="shared" si="451"/>
        <v>0</v>
      </c>
      <c r="AC155" s="100">
        <f t="shared" si="452"/>
        <v>0</v>
      </c>
      <c r="AD155" s="107" t="str">
        <f t="shared" si="453"/>
        <v/>
      </c>
      <c r="AE155" s="60" t="str">
        <f t="shared" si="454"/>
        <v/>
      </c>
      <c r="AF155" s="109" t="str">
        <f t="shared" si="391"/>
        <v/>
      </c>
      <c r="AG155" s="93">
        <f t="shared" si="381"/>
        <v>0</v>
      </c>
      <c r="AH155" s="82">
        <f t="shared" si="382"/>
        <v>0</v>
      </c>
      <c r="AI155" s="89" t="str">
        <f t="shared" si="383"/>
        <v/>
      </c>
      <c r="AJ155" s="100">
        <f t="shared" si="422"/>
        <v>0</v>
      </c>
      <c r="AK155" s="100">
        <f t="shared" si="423"/>
        <v>0</v>
      </c>
      <c r="AL155" s="100">
        <f t="shared" si="424"/>
        <v>0</v>
      </c>
      <c r="AM155" s="100" t="str">
        <f t="shared" si="425"/>
        <v/>
      </c>
      <c r="AN155" s="100" t="str">
        <f t="shared" si="426"/>
        <v/>
      </c>
      <c r="AO155" s="107" t="str">
        <f t="shared" si="455"/>
        <v/>
      </c>
      <c r="AP155" s="60" t="str">
        <f t="shared" ref="AP155" si="465">IF($A154&lt;&gt;"",AP154,"")</f>
        <v/>
      </c>
      <c r="AQ155" s="109" t="str">
        <f t="shared" si="393"/>
        <v/>
      </c>
      <c r="AR155" s="93">
        <f t="shared" si="429"/>
        <v>0</v>
      </c>
      <c r="AS155" s="82">
        <f t="shared" si="394"/>
        <v>0</v>
      </c>
      <c r="AT155" s="89" t="str">
        <f t="shared" si="385"/>
        <v/>
      </c>
      <c r="AU155" s="100">
        <f t="shared" si="430"/>
        <v>0</v>
      </c>
      <c r="AV155" s="100">
        <f t="shared" si="431"/>
        <v>0</v>
      </c>
      <c r="AW155" s="100">
        <f t="shared" si="432"/>
        <v>0</v>
      </c>
      <c r="AX155" s="100" t="str">
        <f t="shared" si="433"/>
        <v/>
      </c>
      <c r="AY155" s="100" t="str">
        <f t="shared" si="434"/>
        <v/>
      </c>
      <c r="AZ155" s="107" t="str">
        <f t="shared" si="457"/>
        <v/>
      </c>
      <c r="BA155" s="60" t="str">
        <f t="shared" ref="BA155" si="466">IF($A154&lt;&gt;"",BA154,"")</f>
        <v/>
      </c>
      <c r="BB155" s="109" t="str">
        <f t="shared" si="396"/>
        <v/>
      </c>
      <c r="BC155" s="93">
        <f t="shared" si="437"/>
        <v>0</v>
      </c>
      <c r="BD155" s="82">
        <f t="shared" si="397"/>
        <v>0</v>
      </c>
      <c r="BE155" s="13">
        <f t="shared" si="387"/>
        <v>0</v>
      </c>
      <c r="BF155" s="11">
        <f t="shared" si="388"/>
        <v>0</v>
      </c>
      <c r="BG155" s="77">
        <f t="shared" si="389"/>
        <v>0</v>
      </c>
      <c r="BH155" s="77">
        <f t="shared" si="390"/>
        <v>0</v>
      </c>
      <c r="BI155" s="77">
        <f t="shared" si="332"/>
        <v>0</v>
      </c>
      <c r="BJ155" s="30" t="str">
        <f t="shared" si="398"/>
        <v/>
      </c>
      <c r="BK155" s="30" t="str">
        <f t="shared" si="399"/>
        <v/>
      </c>
      <c r="BL155" s="30" t="str">
        <f t="shared" si="400"/>
        <v/>
      </c>
      <c r="BM155" s="30" t="str">
        <f t="shared" si="401"/>
        <v/>
      </c>
      <c r="BN155" s="30" t="str">
        <f t="shared" si="402"/>
        <v/>
      </c>
      <c r="BO155" s="30" t="str">
        <f t="shared" si="403"/>
        <v/>
      </c>
      <c r="BR155"/>
      <c r="BS155"/>
      <c r="BT155"/>
      <c r="BU155"/>
      <c r="BV155"/>
      <c r="BW155" s="45"/>
      <c r="BX155" s="4"/>
      <c r="BY155"/>
      <c r="BZ155"/>
      <c r="CA155"/>
      <c r="CB155"/>
      <c r="CC155"/>
      <c r="CD155"/>
      <c r="CE155"/>
      <c r="CF155"/>
      <c r="CG155"/>
      <c r="CK155" s="7"/>
      <c r="CR155" s="10">
        <f t="shared" ca="1" si="376"/>
        <v>1</v>
      </c>
    </row>
    <row r="156" spans="1:96" x14ac:dyDescent="0.2">
      <c r="A156" s="114"/>
      <c r="B156" s="93" t="str">
        <f t="shared" si="368"/>
        <v/>
      </c>
      <c r="C156" s="7" t="str">
        <f t="shared" si="377"/>
        <v/>
      </c>
      <c r="D156" s="92">
        <f t="shared" si="378"/>
        <v>0</v>
      </c>
      <c r="E156" s="7" t="str">
        <f t="shared" si="379"/>
        <v/>
      </c>
      <c r="F156" s="89"/>
      <c r="G156" s="100"/>
      <c r="H156" s="100"/>
      <c r="I156" s="100"/>
      <c r="J156" s="100"/>
      <c r="K156" s="100"/>
      <c r="L156" s="100"/>
      <c r="M156" s="100"/>
      <c r="N156" s="100"/>
      <c r="O156" s="89"/>
      <c r="P156" s="100"/>
      <c r="Q156" s="100"/>
      <c r="R156" s="100"/>
      <c r="S156" s="100"/>
      <c r="T156" s="100"/>
      <c r="U156" s="100"/>
      <c r="V156" s="100"/>
      <c r="W156" s="100"/>
      <c r="X156" s="89" t="str">
        <f t="shared" si="380"/>
        <v/>
      </c>
      <c r="Y156" s="100">
        <f t="shared" si="417"/>
        <v>0</v>
      </c>
      <c r="Z156" s="100">
        <f t="shared" si="418"/>
        <v>0</v>
      </c>
      <c r="AA156" s="100">
        <f t="shared" si="419"/>
        <v>0</v>
      </c>
      <c r="AB156" s="100">
        <f t="shared" si="451"/>
        <v>0</v>
      </c>
      <c r="AC156" s="100">
        <f t="shared" si="452"/>
        <v>0</v>
      </c>
      <c r="AD156" s="107" t="str">
        <f t="shared" si="453"/>
        <v/>
      </c>
      <c r="AE156" s="60" t="str">
        <f t="shared" si="454"/>
        <v/>
      </c>
      <c r="AF156" s="109" t="str">
        <f t="shared" si="391"/>
        <v/>
      </c>
      <c r="AG156" s="93">
        <f t="shared" si="381"/>
        <v>0</v>
      </c>
      <c r="AH156" s="82">
        <f t="shared" si="382"/>
        <v>0</v>
      </c>
      <c r="AI156" s="89" t="str">
        <f t="shared" si="383"/>
        <v/>
      </c>
      <c r="AJ156" s="100">
        <f t="shared" si="422"/>
        <v>0</v>
      </c>
      <c r="AK156" s="100">
        <f t="shared" si="423"/>
        <v>0</v>
      </c>
      <c r="AL156" s="100">
        <f t="shared" si="424"/>
        <v>0</v>
      </c>
      <c r="AM156" s="100" t="str">
        <f t="shared" si="425"/>
        <v/>
      </c>
      <c r="AN156" s="100" t="str">
        <f t="shared" si="426"/>
        <v/>
      </c>
      <c r="AO156" s="107" t="str">
        <f t="shared" si="455"/>
        <v/>
      </c>
      <c r="AP156" s="60" t="str">
        <f t="shared" ref="AP156" si="467">IF($A155&lt;&gt;"",AP155,"")</f>
        <v/>
      </c>
      <c r="AQ156" s="109" t="str">
        <f t="shared" si="393"/>
        <v/>
      </c>
      <c r="AR156" s="93">
        <f t="shared" si="429"/>
        <v>0</v>
      </c>
      <c r="AS156" s="82">
        <f t="shared" si="394"/>
        <v>0</v>
      </c>
      <c r="AT156" s="89" t="str">
        <f t="shared" si="385"/>
        <v/>
      </c>
      <c r="AU156" s="100">
        <f t="shared" si="430"/>
        <v>0</v>
      </c>
      <c r="AV156" s="100">
        <f t="shared" si="431"/>
        <v>0</v>
      </c>
      <c r="AW156" s="100">
        <f t="shared" si="432"/>
        <v>0</v>
      </c>
      <c r="AX156" s="100" t="str">
        <f t="shared" si="433"/>
        <v/>
      </c>
      <c r="AY156" s="100" t="str">
        <f t="shared" si="434"/>
        <v/>
      </c>
      <c r="AZ156" s="107" t="str">
        <f t="shared" si="457"/>
        <v/>
      </c>
      <c r="BA156" s="60" t="str">
        <f t="shared" ref="BA156" si="468">IF($A155&lt;&gt;"",BA155,"")</f>
        <v/>
      </c>
      <c r="BB156" s="109" t="str">
        <f t="shared" si="396"/>
        <v/>
      </c>
      <c r="BC156" s="93">
        <f t="shared" si="437"/>
        <v>0</v>
      </c>
      <c r="BD156" s="82">
        <f t="shared" si="397"/>
        <v>0</v>
      </c>
      <c r="BE156" s="13">
        <f t="shared" si="387"/>
        <v>0</v>
      </c>
      <c r="BF156" s="11">
        <f t="shared" si="388"/>
        <v>0</v>
      </c>
      <c r="BG156" s="77">
        <f t="shared" si="389"/>
        <v>0</v>
      </c>
      <c r="BH156" s="77">
        <f t="shared" si="390"/>
        <v>0</v>
      </c>
      <c r="BI156" s="77">
        <f t="shared" si="332"/>
        <v>0</v>
      </c>
      <c r="BJ156" s="30" t="str">
        <f t="shared" si="398"/>
        <v/>
      </c>
      <c r="BK156" s="30" t="str">
        <f t="shared" si="399"/>
        <v/>
      </c>
      <c r="BL156" s="30" t="str">
        <f t="shared" si="400"/>
        <v/>
      </c>
      <c r="BM156" s="30" t="str">
        <f t="shared" si="401"/>
        <v/>
      </c>
      <c r="BN156" s="30" t="str">
        <f t="shared" si="402"/>
        <v/>
      </c>
      <c r="BO156" s="30" t="str">
        <f t="shared" si="403"/>
        <v/>
      </c>
      <c r="BR156"/>
      <c r="BS156"/>
      <c r="BT156"/>
      <c r="BU156"/>
      <c r="BV156"/>
      <c r="BW156" s="45"/>
      <c r="BX156" s="4"/>
      <c r="BY156"/>
      <c r="BZ156"/>
      <c r="CA156"/>
      <c r="CB156"/>
      <c r="CC156"/>
      <c r="CD156"/>
      <c r="CE156"/>
      <c r="CF156"/>
      <c r="CG156"/>
      <c r="CK156" s="7"/>
      <c r="CR156" s="10">
        <f t="shared" ca="1" si="376"/>
        <v>32</v>
      </c>
    </row>
    <row r="157" spans="1:96" x14ac:dyDescent="0.2">
      <c r="A157" s="114"/>
      <c r="B157" s="93" t="str">
        <f t="shared" si="368"/>
        <v/>
      </c>
      <c r="C157" s="7" t="str">
        <f t="shared" si="377"/>
        <v/>
      </c>
      <c r="D157" s="92">
        <f t="shared" si="378"/>
        <v>0</v>
      </c>
      <c r="E157" s="7" t="str">
        <f t="shared" si="379"/>
        <v/>
      </c>
      <c r="F157" s="89"/>
      <c r="G157" s="100"/>
      <c r="H157" s="100"/>
      <c r="I157" s="100"/>
      <c r="J157" s="100"/>
      <c r="K157" s="100"/>
      <c r="L157" s="100"/>
      <c r="M157" s="100"/>
      <c r="N157" s="100"/>
      <c r="O157" s="89"/>
      <c r="P157" s="100"/>
      <c r="Q157" s="100"/>
      <c r="R157" s="100"/>
      <c r="S157" s="100"/>
      <c r="T157" s="100"/>
      <c r="U157" s="100"/>
      <c r="V157" s="100"/>
      <c r="W157" s="100"/>
      <c r="X157" s="89" t="str">
        <f t="shared" si="380"/>
        <v/>
      </c>
      <c r="Y157" s="100">
        <f t="shared" si="417"/>
        <v>0</v>
      </c>
      <c r="Z157" s="100">
        <f t="shared" si="418"/>
        <v>0</v>
      </c>
      <c r="AA157" s="100">
        <f t="shared" si="419"/>
        <v>0</v>
      </c>
      <c r="AB157" s="100">
        <f>IF($Y157&gt;$Z157,$Y157-$Z157+AB156,AB156)</f>
        <v>0</v>
      </c>
      <c r="AC157" s="100">
        <f>IF($Z157&gt;$Y157,$Z157-$Y157+AC156,AC156)</f>
        <v>0</v>
      </c>
      <c r="AD157" s="107" t="str">
        <f t="shared" si="453"/>
        <v/>
      </c>
      <c r="AE157" s="60" t="str">
        <f t="shared" si="454"/>
        <v/>
      </c>
      <c r="AF157" s="109" t="str">
        <f t="shared" si="391"/>
        <v/>
      </c>
      <c r="AG157" s="93">
        <f t="shared" si="381"/>
        <v>0</v>
      </c>
      <c r="AH157" s="82">
        <f t="shared" si="382"/>
        <v>0</v>
      </c>
      <c r="AI157" s="89" t="str">
        <f t="shared" si="383"/>
        <v/>
      </c>
      <c r="AJ157" s="100">
        <f t="shared" si="422"/>
        <v>0</v>
      </c>
      <c r="AK157" s="100">
        <f t="shared" si="423"/>
        <v>0</v>
      </c>
      <c r="AL157" s="100">
        <f t="shared" si="424"/>
        <v>0</v>
      </c>
      <c r="AM157" s="100" t="str">
        <f t="shared" si="425"/>
        <v/>
      </c>
      <c r="AN157" s="100" t="str">
        <f t="shared" si="426"/>
        <v/>
      </c>
      <c r="AO157" s="107" t="str">
        <f t="shared" si="455"/>
        <v/>
      </c>
      <c r="AP157" s="60" t="str">
        <f t="shared" ref="AP157" si="469">IF($A156&lt;&gt;"",AP156,"")</f>
        <v/>
      </c>
      <c r="AQ157" s="109" t="str">
        <f t="shared" si="393"/>
        <v/>
      </c>
      <c r="AR157" s="93">
        <f t="shared" si="429"/>
        <v>0</v>
      </c>
      <c r="AS157" s="82">
        <f t="shared" si="394"/>
        <v>0</v>
      </c>
      <c r="AT157" s="89" t="str">
        <f t="shared" si="385"/>
        <v/>
      </c>
      <c r="AU157" s="100">
        <f t="shared" si="430"/>
        <v>0</v>
      </c>
      <c r="AV157" s="100">
        <f t="shared" si="431"/>
        <v>0</v>
      </c>
      <c r="AW157" s="100">
        <f t="shared" si="432"/>
        <v>0</v>
      </c>
      <c r="AX157" s="100" t="str">
        <f t="shared" si="433"/>
        <v/>
      </c>
      <c r="AY157" s="100" t="str">
        <f t="shared" si="434"/>
        <v/>
      </c>
      <c r="AZ157" s="107" t="str">
        <f t="shared" si="457"/>
        <v/>
      </c>
      <c r="BA157" s="60" t="str">
        <f t="shared" ref="BA157" si="470">IF($A156&lt;&gt;"",BA156,"")</f>
        <v/>
      </c>
      <c r="BB157" s="109" t="str">
        <f t="shared" si="396"/>
        <v/>
      </c>
      <c r="BC157" s="93">
        <f t="shared" si="437"/>
        <v>0</v>
      </c>
      <c r="BD157" s="82">
        <f t="shared" si="397"/>
        <v>0</v>
      </c>
      <c r="BE157" s="13">
        <f t="shared" si="387"/>
        <v>0</v>
      </c>
      <c r="BF157" s="11">
        <f t="shared" si="388"/>
        <v>0</v>
      </c>
      <c r="BG157" s="77">
        <f t="shared" si="389"/>
        <v>0</v>
      </c>
      <c r="BH157" s="77">
        <f t="shared" si="390"/>
        <v>0</v>
      </c>
      <c r="BI157" s="77">
        <f t="shared" si="332"/>
        <v>0</v>
      </c>
      <c r="BJ157" s="30" t="str">
        <f t="shared" si="398"/>
        <v/>
      </c>
      <c r="BK157" s="30" t="str">
        <f t="shared" si="399"/>
        <v/>
      </c>
      <c r="BL157" s="30" t="str">
        <f t="shared" si="400"/>
        <v/>
      </c>
      <c r="BM157" s="30" t="str">
        <f t="shared" si="401"/>
        <v/>
      </c>
      <c r="BN157" s="30" t="str">
        <f t="shared" si="402"/>
        <v/>
      </c>
      <c r="BO157" s="30" t="str">
        <f t="shared" si="403"/>
        <v/>
      </c>
      <c r="BR157"/>
      <c r="BS157"/>
      <c r="BT157"/>
      <c r="BU157"/>
      <c r="BV157"/>
      <c r="BW157" s="45"/>
      <c r="BX157" s="4"/>
      <c r="BY157"/>
      <c r="BZ157"/>
      <c r="CA157"/>
      <c r="CB157"/>
      <c r="CC157"/>
      <c r="CD157"/>
      <c r="CE157"/>
      <c r="CF157"/>
      <c r="CG157"/>
      <c r="CK157" s="7"/>
      <c r="CR157" s="10">
        <f t="shared" ca="1" si="376"/>
        <v>30</v>
      </c>
    </row>
    <row r="158" spans="1:96" x14ac:dyDescent="0.2">
      <c r="A158" s="114"/>
      <c r="B158" s="93" t="str">
        <f t="shared" si="368"/>
        <v/>
      </c>
      <c r="C158" s="7" t="str">
        <f t="shared" si="377"/>
        <v/>
      </c>
      <c r="D158" s="92">
        <f t="shared" si="378"/>
        <v>0</v>
      </c>
      <c r="E158" s="7" t="str">
        <f t="shared" si="379"/>
        <v/>
      </c>
      <c r="F158" s="89"/>
      <c r="G158" s="100"/>
      <c r="H158" s="100"/>
      <c r="I158" s="100"/>
      <c r="J158" s="100"/>
      <c r="K158" s="100"/>
      <c r="L158" s="100"/>
      <c r="M158" s="100"/>
      <c r="N158" s="100"/>
      <c r="O158" s="89"/>
      <c r="P158" s="100"/>
      <c r="Q158" s="100"/>
      <c r="R158" s="100"/>
      <c r="S158" s="100"/>
      <c r="T158" s="100"/>
      <c r="U158" s="100"/>
      <c r="V158" s="100"/>
      <c r="W158" s="100"/>
      <c r="X158" s="89" t="str">
        <f t="shared" si="380"/>
        <v/>
      </c>
      <c r="Y158" s="100">
        <f t="shared" si="417"/>
        <v>0</v>
      </c>
      <c r="Z158" s="100">
        <f t="shared" si="418"/>
        <v>0</v>
      </c>
      <c r="AA158" s="100">
        <f t="shared" si="419"/>
        <v>0</v>
      </c>
      <c r="AB158" s="100">
        <f>AB157</f>
        <v>0</v>
      </c>
      <c r="AC158" s="100">
        <f>AC157</f>
        <v>0</v>
      </c>
      <c r="AD158" s="107" t="str">
        <f>IF($A157&lt;&gt;"",AA157,"")</f>
        <v/>
      </c>
      <c r="AE158" s="109" t="str">
        <f>IF($A157&lt;&gt;"",IF(Y157&gt;Z157,"L","H"),"")</f>
        <v/>
      </c>
      <c r="AF158" s="109" t="str">
        <f t="shared" si="391"/>
        <v/>
      </c>
      <c r="AG158" s="93">
        <f t="shared" si="381"/>
        <v>0</v>
      </c>
      <c r="AH158" s="82">
        <f t="shared" si="382"/>
        <v>0</v>
      </c>
      <c r="AI158" s="89" t="str">
        <f t="shared" si="383"/>
        <v/>
      </c>
      <c r="AJ158" s="100">
        <f t="shared" si="422"/>
        <v>0</v>
      </c>
      <c r="AK158" s="100">
        <f t="shared" si="423"/>
        <v>0</v>
      </c>
      <c r="AL158" s="100">
        <f t="shared" si="424"/>
        <v>0</v>
      </c>
      <c r="AM158" s="100" t="str">
        <f t="shared" si="425"/>
        <v/>
      </c>
      <c r="AN158" s="100" t="str">
        <f t="shared" si="426"/>
        <v/>
      </c>
      <c r="AO158" s="107" t="str">
        <f>IF($A157&lt;&gt;"",AL157,"")</f>
        <v/>
      </c>
      <c r="AP158" s="109" t="str">
        <f>IF($A157&lt;&gt;"",IF(AM157&lt;&gt;"","O","E"),"")</f>
        <v/>
      </c>
      <c r="AQ158" s="109" t="str">
        <f t="shared" si="393"/>
        <v/>
      </c>
      <c r="AR158" s="93">
        <f t="shared" si="429"/>
        <v>0</v>
      </c>
      <c r="AS158" s="82">
        <f t="shared" si="394"/>
        <v>0</v>
      </c>
      <c r="AT158" s="89" t="str">
        <f t="shared" si="385"/>
        <v/>
      </c>
      <c r="AU158" s="100">
        <f t="shared" si="430"/>
        <v>0</v>
      </c>
      <c r="AV158" s="100">
        <f t="shared" si="431"/>
        <v>0</v>
      </c>
      <c r="AW158" s="100">
        <f t="shared" si="432"/>
        <v>0</v>
      </c>
      <c r="AX158" s="100" t="str">
        <f t="shared" si="433"/>
        <v/>
      </c>
      <c r="AY158" s="100" t="str">
        <f t="shared" si="434"/>
        <v/>
      </c>
      <c r="AZ158" s="107" t="str">
        <f>IF($A157&lt;&gt;"",AW157,"")</f>
        <v/>
      </c>
      <c r="BA158" s="109" t="str">
        <f>IF($A157&lt;&gt;"",IF(AX157&lt;&gt;"","B","R"),"")</f>
        <v/>
      </c>
      <c r="BB158" s="109" t="str">
        <f t="shared" si="396"/>
        <v/>
      </c>
      <c r="BC158" s="93">
        <f t="shared" si="437"/>
        <v>0</v>
      </c>
      <c r="BD158" s="82">
        <f t="shared" si="397"/>
        <v>0</v>
      </c>
      <c r="BE158" s="13">
        <f t="shared" si="387"/>
        <v>0</v>
      </c>
      <c r="BF158" s="11">
        <f t="shared" si="388"/>
        <v>0</v>
      </c>
      <c r="BG158" s="77">
        <f t="shared" si="389"/>
        <v>0</v>
      </c>
      <c r="BH158" s="77">
        <f t="shared" si="390"/>
        <v>0</v>
      </c>
      <c r="BI158" s="77">
        <f t="shared" si="332"/>
        <v>0</v>
      </c>
      <c r="BJ158" s="30" t="str">
        <f t="shared" si="398"/>
        <v/>
      </c>
      <c r="BK158" s="30" t="str">
        <f t="shared" si="399"/>
        <v/>
      </c>
      <c r="BL158" s="30" t="str">
        <f t="shared" si="400"/>
        <v/>
      </c>
      <c r="BM158" s="30" t="str">
        <f t="shared" si="401"/>
        <v/>
      </c>
      <c r="BN158" s="30" t="str">
        <f t="shared" si="402"/>
        <v/>
      </c>
      <c r="BO158" s="30" t="str">
        <f t="shared" si="403"/>
        <v/>
      </c>
      <c r="BR158"/>
      <c r="BS158"/>
      <c r="BT158"/>
      <c r="BU158"/>
      <c r="BV158"/>
      <c r="BW158" s="45"/>
      <c r="BX158" s="4"/>
      <c r="BY158"/>
      <c r="BZ158"/>
      <c r="CA158"/>
      <c r="CB158"/>
      <c r="CC158"/>
      <c r="CD158"/>
      <c r="CE158"/>
      <c r="CF158"/>
      <c r="CG158"/>
      <c r="CK158" s="7"/>
      <c r="CR158" s="10">
        <f t="shared" ca="1" si="376"/>
        <v>18</v>
      </c>
    </row>
    <row r="159" spans="1:96" x14ac:dyDescent="0.2">
      <c r="A159" s="114"/>
      <c r="B159" s="93" t="str">
        <f t="shared" si="368"/>
        <v/>
      </c>
      <c r="C159" s="7" t="str">
        <f t="shared" si="377"/>
        <v/>
      </c>
      <c r="D159" s="92">
        <f t="shared" si="378"/>
        <v>0</v>
      </c>
      <c r="E159" s="7" t="str">
        <f t="shared" si="379"/>
        <v/>
      </c>
      <c r="F159" s="89"/>
      <c r="G159" s="100"/>
      <c r="H159" s="100"/>
      <c r="I159" s="100"/>
      <c r="J159" s="100"/>
      <c r="K159" s="100"/>
      <c r="L159" s="100"/>
      <c r="M159" s="100"/>
      <c r="N159" s="100"/>
      <c r="O159" s="89"/>
      <c r="P159" s="100"/>
      <c r="Q159" s="100"/>
      <c r="R159" s="100"/>
      <c r="S159" s="100"/>
      <c r="T159" s="100"/>
      <c r="U159" s="100"/>
      <c r="V159" s="100"/>
      <c r="W159" s="100"/>
      <c r="X159" s="89" t="str">
        <f t="shared" si="380"/>
        <v/>
      </c>
      <c r="Y159" s="100">
        <f t="shared" si="417"/>
        <v>0</v>
      </c>
      <c r="Z159" s="100">
        <f t="shared" si="418"/>
        <v>0</v>
      </c>
      <c r="AA159" s="100">
        <f t="shared" si="419"/>
        <v>0</v>
      </c>
      <c r="AB159" s="100">
        <f t="shared" ref="AB159:AB165" si="471">AB158</f>
        <v>0</v>
      </c>
      <c r="AC159" s="100">
        <f t="shared" ref="AC159:AC165" si="472">AC158</f>
        <v>0</v>
      </c>
      <c r="AD159" s="107" t="str">
        <f>IF($A158&lt;&gt;"",AD158,"")</f>
        <v/>
      </c>
      <c r="AE159" s="60" t="str">
        <f>IF($A158&lt;&gt;"",AE158,"")</f>
        <v/>
      </c>
      <c r="AF159" s="109" t="str">
        <f t="shared" si="391"/>
        <v/>
      </c>
      <c r="AG159" s="93">
        <f t="shared" si="381"/>
        <v>0</v>
      </c>
      <c r="AH159" s="82">
        <f t="shared" si="382"/>
        <v>0</v>
      </c>
      <c r="AI159" s="89" t="str">
        <f t="shared" si="383"/>
        <v/>
      </c>
      <c r="AJ159" s="100">
        <f t="shared" si="422"/>
        <v>0</v>
      </c>
      <c r="AK159" s="100">
        <f t="shared" si="423"/>
        <v>0</v>
      </c>
      <c r="AL159" s="100">
        <f t="shared" si="424"/>
        <v>0</v>
      </c>
      <c r="AM159" s="100" t="str">
        <f t="shared" si="425"/>
        <v/>
      </c>
      <c r="AN159" s="100" t="str">
        <f t="shared" si="426"/>
        <v/>
      </c>
      <c r="AO159" s="107" t="str">
        <f>IF($A158&lt;&gt;"",AO158,"")</f>
        <v/>
      </c>
      <c r="AP159" s="60" t="str">
        <f>IF($A158&lt;&gt;"",AP158,"")</f>
        <v/>
      </c>
      <c r="AQ159" s="109" t="str">
        <f t="shared" si="393"/>
        <v/>
      </c>
      <c r="AR159" s="93">
        <f t="shared" si="429"/>
        <v>0</v>
      </c>
      <c r="AS159" s="82">
        <f t="shared" si="394"/>
        <v>0</v>
      </c>
      <c r="AT159" s="89" t="str">
        <f t="shared" si="385"/>
        <v/>
      </c>
      <c r="AU159" s="100">
        <f t="shared" si="430"/>
        <v>0</v>
      </c>
      <c r="AV159" s="100">
        <f t="shared" si="431"/>
        <v>0</v>
      </c>
      <c r="AW159" s="100">
        <f t="shared" si="432"/>
        <v>0</v>
      </c>
      <c r="AX159" s="100" t="str">
        <f t="shared" si="433"/>
        <v/>
      </c>
      <c r="AY159" s="100" t="str">
        <f t="shared" si="434"/>
        <v/>
      </c>
      <c r="AZ159" s="107" t="str">
        <f>IF($A158&lt;&gt;"",AZ158,"")</f>
        <v/>
      </c>
      <c r="BA159" s="60" t="str">
        <f>IF($A158&lt;&gt;"",BA158,"")</f>
        <v/>
      </c>
      <c r="BB159" s="109" t="str">
        <f t="shared" si="396"/>
        <v/>
      </c>
      <c r="BC159" s="93">
        <f t="shared" si="437"/>
        <v>0</v>
      </c>
      <c r="BD159" s="82">
        <f t="shared" si="397"/>
        <v>0</v>
      </c>
      <c r="BE159" s="13">
        <f t="shared" si="387"/>
        <v>0</v>
      </c>
      <c r="BF159" s="11">
        <f t="shared" si="388"/>
        <v>0</v>
      </c>
      <c r="BG159" s="77">
        <f t="shared" si="389"/>
        <v>0</v>
      </c>
      <c r="BH159" s="77">
        <f t="shared" si="390"/>
        <v>0</v>
      </c>
      <c r="BI159" s="77">
        <f t="shared" si="332"/>
        <v>0</v>
      </c>
      <c r="BJ159" s="30" t="str">
        <f t="shared" si="398"/>
        <v/>
      </c>
      <c r="BK159" s="30" t="str">
        <f t="shared" si="399"/>
        <v/>
      </c>
      <c r="BL159" s="30" t="str">
        <f t="shared" si="400"/>
        <v/>
      </c>
      <c r="BM159" s="30" t="str">
        <f t="shared" si="401"/>
        <v/>
      </c>
      <c r="BN159" s="30" t="str">
        <f t="shared" si="402"/>
        <v/>
      </c>
      <c r="BO159" s="30" t="str">
        <f t="shared" si="403"/>
        <v/>
      </c>
      <c r="BR159"/>
      <c r="BS159"/>
      <c r="BT159"/>
      <c r="BU159"/>
      <c r="BV159"/>
      <c r="BW159" s="45"/>
      <c r="BX159" s="4"/>
      <c r="BY159"/>
      <c r="BZ159"/>
      <c r="CA159"/>
      <c r="CB159"/>
      <c r="CC159"/>
      <c r="CD159"/>
      <c r="CE159"/>
      <c r="CF159"/>
      <c r="CG159"/>
      <c r="CK159" s="7"/>
      <c r="CR159" s="10">
        <f t="shared" ca="1" si="376"/>
        <v>19</v>
      </c>
    </row>
    <row r="160" spans="1:96" x14ac:dyDescent="0.2">
      <c r="A160" s="114"/>
      <c r="B160" s="93" t="str">
        <f t="shared" si="368"/>
        <v/>
      </c>
      <c r="C160" s="7" t="str">
        <f t="shared" si="377"/>
        <v/>
      </c>
      <c r="D160" s="92">
        <f t="shared" si="378"/>
        <v>0</v>
      </c>
      <c r="E160" s="7" t="str">
        <f t="shared" si="379"/>
        <v/>
      </c>
      <c r="F160" s="89"/>
      <c r="G160" s="100"/>
      <c r="H160" s="100"/>
      <c r="I160" s="100"/>
      <c r="J160" s="100"/>
      <c r="K160" s="100"/>
      <c r="L160" s="100"/>
      <c r="M160" s="100"/>
      <c r="N160" s="100"/>
      <c r="O160" s="89"/>
      <c r="P160" s="100"/>
      <c r="Q160" s="100"/>
      <c r="R160" s="100"/>
      <c r="S160" s="100"/>
      <c r="T160" s="100"/>
      <c r="U160" s="100"/>
      <c r="V160" s="100"/>
      <c r="W160" s="100"/>
      <c r="X160" s="89" t="str">
        <f t="shared" si="380"/>
        <v/>
      </c>
      <c r="Y160" s="100">
        <f t="shared" si="417"/>
        <v>0</v>
      </c>
      <c r="Z160" s="100">
        <f t="shared" si="418"/>
        <v>0</v>
      </c>
      <c r="AA160" s="100">
        <f t="shared" si="419"/>
        <v>0</v>
      </c>
      <c r="AB160" s="100">
        <f t="shared" si="471"/>
        <v>0</v>
      </c>
      <c r="AC160" s="100">
        <f t="shared" si="472"/>
        <v>0</v>
      </c>
      <c r="AD160" s="107" t="str">
        <f t="shared" ref="AD160:AD166" si="473">IF($A159&lt;&gt;"",AD159,"")</f>
        <v/>
      </c>
      <c r="AE160" s="60" t="str">
        <f t="shared" ref="AE160:AE166" si="474">IF($A159&lt;&gt;"",AE159,"")</f>
        <v/>
      </c>
      <c r="AF160" s="109" t="str">
        <f t="shared" si="391"/>
        <v/>
      </c>
      <c r="AG160" s="93">
        <f t="shared" si="381"/>
        <v>0</v>
      </c>
      <c r="AH160" s="82">
        <f t="shared" si="382"/>
        <v>0</v>
      </c>
      <c r="AI160" s="89" t="str">
        <f t="shared" si="383"/>
        <v/>
      </c>
      <c r="AJ160" s="100">
        <f t="shared" si="422"/>
        <v>0</v>
      </c>
      <c r="AK160" s="100">
        <f t="shared" si="423"/>
        <v>0</v>
      </c>
      <c r="AL160" s="100">
        <f t="shared" si="424"/>
        <v>0</v>
      </c>
      <c r="AM160" s="100" t="str">
        <f t="shared" si="425"/>
        <v/>
      </c>
      <c r="AN160" s="100" t="str">
        <f t="shared" si="426"/>
        <v/>
      </c>
      <c r="AO160" s="107" t="str">
        <f t="shared" ref="AO160:AO166" si="475">IF($A159&lt;&gt;"",AO159,"")</f>
        <v/>
      </c>
      <c r="AP160" s="60" t="str">
        <f t="shared" ref="AP160" si="476">IF($A159&lt;&gt;"",AP159,"")</f>
        <v/>
      </c>
      <c r="AQ160" s="109" t="str">
        <f t="shared" si="393"/>
        <v/>
      </c>
      <c r="AR160" s="93">
        <f t="shared" si="429"/>
        <v>0</v>
      </c>
      <c r="AS160" s="82">
        <f t="shared" si="394"/>
        <v>0</v>
      </c>
      <c r="AT160" s="89" t="str">
        <f t="shared" si="385"/>
        <v/>
      </c>
      <c r="AU160" s="100">
        <f t="shared" si="430"/>
        <v>0</v>
      </c>
      <c r="AV160" s="100">
        <f t="shared" si="431"/>
        <v>0</v>
      </c>
      <c r="AW160" s="100">
        <f t="shared" si="432"/>
        <v>0</v>
      </c>
      <c r="AX160" s="100" t="str">
        <f t="shared" si="433"/>
        <v/>
      </c>
      <c r="AY160" s="100" t="str">
        <f t="shared" si="434"/>
        <v/>
      </c>
      <c r="AZ160" s="107" t="str">
        <f t="shared" ref="AZ160:AZ166" si="477">IF($A159&lt;&gt;"",AZ159,"")</f>
        <v/>
      </c>
      <c r="BA160" s="60" t="str">
        <f t="shared" ref="BA160" si="478">IF($A159&lt;&gt;"",BA159,"")</f>
        <v/>
      </c>
      <c r="BB160" s="109" t="str">
        <f t="shared" si="396"/>
        <v/>
      </c>
      <c r="BC160" s="93">
        <f t="shared" si="437"/>
        <v>0</v>
      </c>
      <c r="BD160" s="82">
        <f t="shared" si="397"/>
        <v>0</v>
      </c>
      <c r="BE160" s="13">
        <f t="shared" si="387"/>
        <v>0</v>
      </c>
      <c r="BF160" s="11">
        <f t="shared" si="388"/>
        <v>0</v>
      </c>
      <c r="BG160" s="77">
        <f t="shared" si="389"/>
        <v>0</v>
      </c>
      <c r="BH160" s="77">
        <f t="shared" si="390"/>
        <v>0</v>
      </c>
      <c r="BI160" s="77">
        <f t="shared" si="332"/>
        <v>0</v>
      </c>
      <c r="BJ160" s="30" t="str">
        <f t="shared" si="398"/>
        <v/>
      </c>
      <c r="BK160" s="30" t="str">
        <f t="shared" si="399"/>
        <v/>
      </c>
      <c r="BL160" s="30" t="str">
        <f t="shared" si="400"/>
        <v/>
      </c>
      <c r="BM160" s="30" t="str">
        <f t="shared" si="401"/>
        <v/>
      </c>
      <c r="BN160" s="30" t="str">
        <f t="shared" si="402"/>
        <v/>
      </c>
      <c r="BO160" s="30" t="str">
        <f t="shared" si="403"/>
        <v/>
      </c>
      <c r="BR160"/>
      <c r="BS160"/>
      <c r="BT160"/>
      <c r="BU160"/>
      <c r="BV160"/>
      <c r="BW160" s="45"/>
      <c r="BX160" s="4"/>
      <c r="BY160"/>
      <c r="BZ160"/>
      <c r="CA160"/>
      <c r="CB160"/>
      <c r="CC160"/>
      <c r="CD160"/>
      <c r="CE160"/>
      <c r="CF160"/>
      <c r="CG160"/>
      <c r="CK160" s="7"/>
      <c r="CR160" s="10">
        <f t="shared" ca="1" si="376"/>
        <v>8</v>
      </c>
    </row>
    <row r="161" spans="1:96" x14ac:dyDescent="0.2">
      <c r="A161" s="114"/>
      <c r="B161" s="93" t="str">
        <f t="shared" si="368"/>
        <v/>
      </c>
      <c r="C161" s="7" t="str">
        <f t="shared" si="377"/>
        <v/>
      </c>
      <c r="D161" s="92">
        <f t="shared" si="378"/>
        <v>0</v>
      </c>
      <c r="E161" s="7" t="str">
        <f t="shared" si="379"/>
        <v/>
      </c>
      <c r="F161" s="89"/>
      <c r="G161" s="100"/>
      <c r="H161" s="100"/>
      <c r="I161" s="100"/>
      <c r="J161" s="100"/>
      <c r="K161" s="100"/>
      <c r="L161" s="100"/>
      <c r="M161" s="100"/>
      <c r="N161" s="100"/>
      <c r="O161" s="89"/>
      <c r="P161" s="100"/>
      <c r="Q161" s="100"/>
      <c r="R161" s="100"/>
      <c r="S161" s="100"/>
      <c r="T161" s="100"/>
      <c r="U161" s="100"/>
      <c r="V161" s="100"/>
      <c r="W161" s="100"/>
      <c r="X161" s="89" t="str">
        <f t="shared" si="380"/>
        <v/>
      </c>
      <c r="Y161" s="100">
        <f t="shared" si="417"/>
        <v>0</v>
      </c>
      <c r="Z161" s="100">
        <f t="shared" si="418"/>
        <v>0</v>
      </c>
      <c r="AA161" s="100">
        <f t="shared" si="419"/>
        <v>0</v>
      </c>
      <c r="AB161" s="100">
        <f t="shared" si="471"/>
        <v>0</v>
      </c>
      <c r="AC161" s="100">
        <f t="shared" si="472"/>
        <v>0</v>
      </c>
      <c r="AD161" s="107" t="str">
        <f t="shared" si="473"/>
        <v/>
      </c>
      <c r="AE161" s="60" t="str">
        <f t="shared" si="474"/>
        <v/>
      </c>
      <c r="AF161" s="109" t="str">
        <f t="shared" si="391"/>
        <v/>
      </c>
      <c r="AG161" s="93">
        <f t="shared" si="381"/>
        <v>0</v>
      </c>
      <c r="AH161" s="82">
        <f t="shared" si="382"/>
        <v>0</v>
      </c>
      <c r="AI161" s="89" t="str">
        <f t="shared" si="383"/>
        <v/>
      </c>
      <c r="AJ161" s="100">
        <f t="shared" si="422"/>
        <v>0</v>
      </c>
      <c r="AK161" s="100">
        <f t="shared" si="423"/>
        <v>0</v>
      </c>
      <c r="AL161" s="100">
        <f t="shared" si="424"/>
        <v>0</v>
      </c>
      <c r="AM161" s="100" t="str">
        <f t="shared" si="425"/>
        <v/>
      </c>
      <c r="AN161" s="100" t="str">
        <f t="shared" si="426"/>
        <v/>
      </c>
      <c r="AO161" s="107" t="str">
        <f t="shared" si="475"/>
        <v/>
      </c>
      <c r="AP161" s="60" t="str">
        <f t="shared" ref="AP161" si="479">IF($A160&lt;&gt;"",AP160,"")</f>
        <v/>
      </c>
      <c r="AQ161" s="109" t="str">
        <f t="shared" si="393"/>
        <v/>
      </c>
      <c r="AR161" s="93">
        <f t="shared" si="429"/>
        <v>0</v>
      </c>
      <c r="AS161" s="82">
        <f t="shared" si="394"/>
        <v>0</v>
      </c>
      <c r="AT161" s="89" t="str">
        <f t="shared" si="385"/>
        <v/>
      </c>
      <c r="AU161" s="100">
        <f t="shared" si="430"/>
        <v>0</v>
      </c>
      <c r="AV161" s="100">
        <f t="shared" si="431"/>
        <v>0</v>
      </c>
      <c r="AW161" s="100">
        <f t="shared" si="432"/>
        <v>0</v>
      </c>
      <c r="AX161" s="100" t="str">
        <f t="shared" si="433"/>
        <v/>
      </c>
      <c r="AY161" s="100" t="str">
        <f t="shared" si="434"/>
        <v/>
      </c>
      <c r="AZ161" s="107" t="str">
        <f t="shared" si="477"/>
        <v/>
      </c>
      <c r="BA161" s="60" t="str">
        <f t="shared" ref="BA161" si="480">IF($A160&lt;&gt;"",BA160,"")</f>
        <v/>
      </c>
      <c r="BB161" s="109" t="str">
        <f t="shared" si="396"/>
        <v/>
      </c>
      <c r="BC161" s="93">
        <f t="shared" si="437"/>
        <v>0</v>
      </c>
      <c r="BD161" s="82">
        <f t="shared" si="397"/>
        <v>0</v>
      </c>
      <c r="BE161" s="13">
        <f t="shared" si="387"/>
        <v>0</v>
      </c>
      <c r="BF161" s="11">
        <f t="shared" si="388"/>
        <v>0</v>
      </c>
      <c r="BG161" s="77">
        <f t="shared" si="389"/>
        <v>0</v>
      </c>
      <c r="BH161" s="77">
        <f t="shared" si="390"/>
        <v>0</v>
      </c>
      <c r="BI161" s="77">
        <f t="shared" si="332"/>
        <v>0</v>
      </c>
      <c r="BJ161" s="30" t="str">
        <f t="shared" si="398"/>
        <v/>
      </c>
      <c r="BK161" s="30" t="str">
        <f t="shared" si="399"/>
        <v/>
      </c>
      <c r="BL161" s="30" t="str">
        <f t="shared" si="400"/>
        <v/>
      </c>
      <c r="BM161" s="30" t="str">
        <f t="shared" si="401"/>
        <v/>
      </c>
      <c r="BN161" s="30" t="str">
        <f t="shared" si="402"/>
        <v/>
      </c>
      <c r="BO161" s="30" t="str">
        <f t="shared" si="403"/>
        <v/>
      </c>
      <c r="BR161"/>
      <c r="BS161"/>
      <c r="BT161"/>
      <c r="BU161"/>
      <c r="BV161"/>
      <c r="BW161" s="45"/>
      <c r="BX161" s="4"/>
      <c r="BY161"/>
      <c r="BZ161"/>
      <c r="CA161"/>
      <c r="CB161"/>
      <c r="CC161"/>
      <c r="CD161"/>
      <c r="CE161"/>
      <c r="CF161"/>
      <c r="CG161"/>
      <c r="CK161" s="7"/>
      <c r="CR161" s="10">
        <f t="shared" ca="1" si="376"/>
        <v>15</v>
      </c>
    </row>
    <row r="162" spans="1:96" x14ac:dyDescent="0.2">
      <c r="A162" s="114"/>
      <c r="B162" s="93" t="str">
        <f t="shared" si="368"/>
        <v/>
      </c>
      <c r="C162" s="7" t="str">
        <f t="shared" si="377"/>
        <v/>
      </c>
      <c r="D162" s="92">
        <f t="shared" si="378"/>
        <v>0</v>
      </c>
      <c r="E162" s="7" t="str">
        <f t="shared" si="379"/>
        <v/>
      </c>
      <c r="F162" s="89"/>
      <c r="G162" s="100"/>
      <c r="H162" s="100"/>
      <c r="I162" s="100"/>
      <c r="J162" s="100"/>
      <c r="K162" s="100"/>
      <c r="L162" s="100"/>
      <c r="M162" s="100"/>
      <c r="N162" s="100"/>
      <c r="O162" s="89"/>
      <c r="P162" s="100"/>
      <c r="Q162" s="100"/>
      <c r="R162" s="100"/>
      <c r="S162" s="100"/>
      <c r="T162" s="100"/>
      <c r="U162" s="100"/>
      <c r="V162" s="100"/>
      <c r="W162" s="100"/>
      <c r="X162" s="89" t="str">
        <f t="shared" si="380"/>
        <v/>
      </c>
      <c r="Y162" s="100">
        <f t="shared" si="417"/>
        <v>0</v>
      </c>
      <c r="Z162" s="100">
        <f t="shared" si="418"/>
        <v>0</v>
      </c>
      <c r="AA162" s="100">
        <f t="shared" si="419"/>
        <v>0</v>
      </c>
      <c r="AB162" s="100">
        <f t="shared" si="471"/>
        <v>0</v>
      </c>
      <c r="AC162" s="100">
        <f t="shared" si="472"/>
        <v>0</v>
      </c>
      <c r="AD162" s="107" t="str">
        <f t="shared" si="473"/>
        <v/>
      </c>
      <c r="AE162" s="60" t="str">
        <f t="shared" si="474"/>
        <v/>
      </c>
      <c r="AF162" s="109" t="str">
        <f t="shared" si="391"/>
        <v/>
      </c>
      <c r="AG162" s="93">
        <f t="shared" si="381"/>
        <v>0</v>
      </c>
      <c r="AH162" s="82">
        <f t="shared" si="382"/>
        <v>0</v>
      </c>
      <c r="AI162" s="89" t="str">
        <f t="shared" si="383"/>
        <v/>
      </c>
      <c r="AJ162" s="100">
        <f t="shared" si="422"/>
        <v>0</v>
      </c>
      <c r="AK162" s="100">
        <f t="shared" si="423"/>
        <v>0</v>
      </c>
      <c r="AL162" s="100">
        <f t="shared" si="424"/>
        <v>0</v>
      </c>
      <c r="AM162" s="100" t="str">
        <f t="shared" si="425"/>
        <v/>
      </c>
      <c r="AN162" s="100" t="str">
        <f t="shared" si="426"/>
        <v/>
      </c>
      <c r="AO162" s="107" t="str">
        <f t="shared" si="475"/>
        <v/>
      </c>
      <c r="AP162" s="60" t="str">
        <f t="shared" ref="AP162" si="481">IF($A161&lt;&gt;"",AP161,"")</f>
        <v/>
      </c>
      <c r="AQ162" s="109" t="str">
        <f t="shared" si="393"/>
        <v/>
      </c>
      <c r="AR162" s="93">
        <f t="shared" si="429"/>
        <v>0</v>
      </c>
      <c r="AS162" s="82">
        <f t="shared" si="394"/>
        <v>0</v>
      </c>
      <c r="AT162" s="89" t="str">
        <f t="shared" si="385"/>
        <v/>
      </c>
      <c r="AU162" s="100">
        <f t="shared" si="430"/>
        <v>0</v>
      </c>
      <c r="AV162" s="100">
        <f t="shared" si="431"/>
        <v>0</v>
      </c>
      <c r="AW162" s="100">
        <f t="shared" si="432"/>
        <v>0</v>
      </c>
      <c r="AX162" s="100" t="str">
        <f t="shared" si="433"/>
        <v/>
      </c>
      <c r="AY162" s="100" t="str">
        <f t="shared" si="434"/>
        <v/>
      </c>
      <c r="AZ162" s="107" t="str">
        <f t="shared" si="477"/>
        <v/>
      </c>
      <c r="BA162" s="60" t="str">
        <f t="shared" ref="BA162" si="482">IF($A161&lt;&gt;"",BA161,"")</f>
        <v/>
      </c>
      <c r="BB162" s="109" t="str">
        <f t="shared" si="396"/>
        <v/>
      </c>
      <c r="BC162" s="93">
        <f t="shared" si="437"/>
        <v>0</v>
      </c>
      <c r="BD162" s="82">
        <f t="shared" si="397"/>
        <v>0</v>
      </c>
      <c r="BE162" s="13">
        <f t="shared" si="387"/>
        <v>0</v>
      </c>
      <c r="BF162" s="11">
        <f t="shared" si="388"/>
        <v>0</v>
      </c>
      <c r="BG162" s="77">
        <f t="shared" si="389"/>
        <v>0</v>
      </c>
      <c r="BH162" s="77">
        <f t="shared" si="390"/>
        <v>0</v>
      </c>
      <c r="BI162" s="77">
        <f t="shared" si="332"/>
        <v>0</v>
      </c>
      <c r="BJ162" s="30" t="str">
        <f t="shared" si="398"/>
        <v/>
      </c>
      <c r="BK162" s="30" t="str">
        <f t="shared" si="399"/>
        <v/>
      </c>
      <c r="BL162" s="30" t="str">
        <f t="shared" si="400"/>
        <v/>
      </c>
      <c r="BM162" s="30" t="str">
        <f t="shared" si="401"/>
        <v/>
      </c>
      <c r="BN162" s="30" t="str">
        <f t="shared" si="402"/>
        <v/>
      </c>
      <c r="BO162" s="30" t="str">
        <f t="shared" si="403"/>
        <v/>
      </c>
      <c r="BR162"/>
      <c r="BS162"/>
      <c r="BT162"/>
      <c r="BU162"/>
      <c r="BV162"/>
      <c r="BW162" s="45"/>
      <c r="BX162" s="4"/>
      <c r="BY162"/>
      <c r="BZ162"/>
      <c r="CA162"/>
      <c r="CB162"/>
      <c r="CC162"/>
      <c r="CD162"/>
      <c r="CE162"/>
      <c r="CF162"/>
      <c r="CG162"/>
      <c r="CK162" s="7"/>
      <c r="CR162" s="10">
        <f t="shared" ca="1" si="376"/>
        <v>31</v>
      </c>
    </row>
    <row r="163" spans="1:96" x14ac:dyDescent="0.2">
      <c r="A163" s="114"/>
      <c r="B163" s="93" t="str">
        <f t="shared" si="368"/>
        <v/>
      </c>
      <c r="C163" s="7" t="str">
        <f t="shared" si="377"/>
        <v/>
      </c>
      <c r="D163" s="92">
        <f t="shared" si="378"/>
        <v>0</v>
      </c>
      <c r="E163" s="7" t="str">
        <f t="shared" si="379"/>
        <v/>
      </c>
      <c r="F163" s="89"/>
      <c r="G163" s="100"/>
      <c r="H163" s="100"/>
      <c r="I163" s="100"/>
      <c r="J163" s="100"/>
      <c r="K163" s="100"/>
      <c r="L163" s="100"/>
      <c r="M163" s="100"/>
      <c r="N163" s="100"/>
      <c r="O163" s="89"/>
      <c r="P163" s="100"/>
      <c r="Q163" s="100"/>
      <c r="R163" s="100"/>
      <c r="S163" s="100"/>
      <c r="T163" s="100"/>
      <c r="U163" s="100"/>
      <c r="V163" s="100"/>
      <c r="W163" s="100"/>
      <c r="X163" s="89" t="str">
        <f t="shared" si="380"/>
        <v/>
      </c>
      <c r="Y163" s="100">
        <f t="shared" si="417"/>
        <v>0</v>
      </c>
      <c r="Z163" s="100">
        <f t="shared" si="418"/>
        <v>0</v>
      </c>
      <c r="AA163" s="100">
        <f t="shared" si="419"/>
        <v>0</v>
      </c>
      <c r="AB163" s="100">
        <f t="shared" si="471"/>
        <v>0</v>
      </c>
      <c r="AC163" s="100">
        <f t="shared" si="472"/>
        <v>0</v>
      </c>
      <c r="AD163" s="107" t="str">
        <f t="shared" si="473"/>
        <v/>
      </c>
      <c r="AE163" s="60" t="str">
        <f t="shared" si="474"/>
        <v/>
      </c>
      <c r="AF163" s="109" t="str">
        <f t="shared" si="391"/>
        <v/>
      </c>
      <c r="AG163" s="93">
        <f t="shared" si="381"/>
        <v>0</v>
      </c>
      <c r="AH163" s="82">
        <f t="shared" si="382"/>
        <v>0</v>
      </c>
      <c r="AI163" s="89" t="str">
        <f t="shared" si="383"/>
        <v/>
      </c>
      <c r="AJ163" s="100">
        <f t="shared" si="422"/>
        <v>0</v>
      </c>
      <c r="AK163" s="100">
        <f t="shared" si="423"/>
        <v>0</v>
      </c>
      <c r="AL163" s="100">
        <f t="shared" si="424"/>
        <v>0</v>
      </c>
      <c r="AM163" s="100" t="str">
        <f t="shared" si="425"/>
        <v/>
      </c>
      <c r="AN163" s="100" t="str">
        <f t="shared" si="426"/>
        <v/>
      </c>
      <c r="AO163" s="107" t="str">
        <f t="shared" si="475"/>
        <v/>
      </c>
      <c r="AP163" s="60" t="str">
        <f t="shared" ref="AP163" si="483">IF($A162&lt;&gt;"",AP162,"")</f>
        <v/>
      </c>
      <c r="AQ163" s="109" t="str">
        <f t="shared" si="393"/>
        <v/>
      </c>
      <c r="AR163" s="93">
        <f t="shared" si="429"/>
        <v>0</v>
      </c>
      <c r="AS163" s="82">
        <f t="shared" si="394"/>
        <v>0</v>
      </c>
      <c r="AT163" s="89" t="str">
        <f t="shared" si="385"/>
        <v/>
      </c>
      <c r="AU163" s="100">
        <f t="shared" si="430"/>
        <v>0</v>
      </c>
      <c r="AV163" s="100">
        <f t="shared" si="431"/>
        <v>0</v>
      </c>
      <c r="AW163" s="100">
        <f t="shared" si="432"/>
        <v>0</v>
      </c>
      <c r="AX163" s="100" t="str">
        <f t="shared" si="433"/>
        <v/>
      </c>
      <c r="AY163" s="100" t="str">
        <f t="shared" si="434"/>
        <v/>
      </c>
      <c r="AZ163" s="107" t="str">
        <f t="shared" si="477"/>
        <v/>
      </c>
      <c r="BA163" s="60" t="str">
        <f t="shared" ref="BA163" si="484">IF($A162&lt;&gt;"",BA162,"")</f>
        <v/>
      </c>
      <c r="BB163" s="109" t="str">
        <f t="shared" si="396"/>
        <v/>
      </c>
      <c r="BC163" s="93">
        <f t="shared" si="437"/>
        <v>0</v>
      </c>
      <c r="BD163" s="82">
        <f t="shared" si="397"/>
        <v>0</v>
      </c>
      <c r="BE163" s="13">
        <f t="shared" si="387"/>
        <v>0</v>
      </c>
      <c r="BF163" s="11">
        <f t="shared" si="388"/>
        <v>0</v>
      </c>
      <c r="BG163" s="77">
        <f t="shared" si="389"/>
        <v>0</v>
      </c>
      <c r="BH163" s="77">
        <f t="shared" si="390"/>
        <v>0</v>
      </c>
      <c r="BI163" s="77">
        <f t="shared" si="332"/>
        <v>0</v>
      </c>
      <c r="BJ163" s="30" t="str">
        <f t="shared" si="398"/>
        <v/>
      </c>
      <c r="BK163" s="30" t="str">
        <f t="shared" si="399"/>
        <v/>
      </c>
      <c r="BL163" s="30" t="str">
        <f t="shared" si="400"/>
        <v/>
      </c>
      <c r="BM163" s="30" t="str">
        <f t="shared" si="401"/>
        <v/>
      </c>
      <c r="BN163" s="30" t="str">
        <f t="shared" si="402"/>
        <v/>
      </c>
      <c r="BO163" s="30" t="str">
        <f t="shared" si="403"/>
        <v/>
      </c>
      <c r="BR163"/>
      <c r="BS163"/>
      <c r="BT163"/>
      <c r="BU163"/>
      <c r="BV163"/>
      <c r="BW163" s="45"/>
      <c r="BX163" s="4"/>
      <c r="BY163"/>
      <c r="BZ163"/>
      <c r="CA163"/>
      <c r="CB163"/>
      <c r="CC163"/>
      <c r="CD163"/>
      <c r="CE163"/>
      <c r="CF163"/>
      <c r="CG163"/>
      <c r="CK163" s="7"/>
      <c r="CR163" s="10">
        <f t="shared" ca="1" si="376"/>
        <v>36</v>
      </c>
    </row>
    <row r="164" spans="1:96" x14ac:dyDescent="0.2">
      <c r="A164" s="114"/>
      <c r="B164" s="93" t="str">
        <f t="shared" si="368"/>
        <v/>
      </c>
      <c r="C164" s="7" t="str">
        <f t="shared" si="377"/>
        <v/>
      </c>
      <c r="D164" s="92">
        <f t="shared" si="378"/>
        <v>0</v>
      </c>
      <c r="E164" s="7" t="str">
        <f t="shared" si="379"/>
        <v/>
      </c>
      <c r="F164" s="89"/>
      <c r="G164" s="100"/>
      <c r="H164" s="100"/>
      <c r="I164" s="100"/>
      <c r="J164" s="100"/>
      <c r="K164" s="100"/>
      <c r="L164" s="100"/>
      <c r="M164" s="100"/>
      <c r="N164" s="100"/>
      <c r="O164" s="89"/>
      <c r="P164" s="100"/>
      <c r="Q164" s="100"/>
      <c r="R164" s="100"/>
      <c r="S164" s="100"/>
      <c r="T164" s="100"/>
      <c r="U164" s="100"/>
      <c r="V164" s="100"/>
      <c r="W164" s="100"/>
      <c r="X164" s="89" t="str">
        <f t="shared" si="380"/>
        <v/>
      </c>
      <c r="Y164" s="100">
        <f t="shared" si="417"/>
        <v>0</v>
      </c>
      <c r="Z164" s="100">
        <f t="shared" si="418"/>
        <v>0</v>
      </c>
      <c r="AA164" s="100">
        <f t="shared" si="419"/>
        <v>0</v>
      </c>
      <c r="AB164" s="100">
        <f t="shared" si="471"/>
        <v>0</v>
      </c>
      <c r="AC164" s="100">
        <f t="shared" si="472"/>
        <v>0</v>
      </c>
      <c r="AD164" s="107" t="str">
        <f t="shared" si="473"/>
        <v/>
      </c>
      <c r="AE164" s="60" t="str">
        <f t="shared" si="474"/>
        <v/>
      </c>
      <c r="AF164" s="109" t="str">
        <f t="shared" si="391"/>
        <v/>
      </c>
      <c r="AG164" s="93">
        <f t="shared" si="381"/>
        <v>0</v>
      </c>
      <c r="AH164" s="82">
        <f t="shared" si="382"/>
        <v>0</v>
      </c>
      <c r="AI164" s="89" t="str">
        <f t="shared" si="383"/>
        <v/>
      </c>
      <c r="AJ164" s="100">
        <f t="shared" si="422"/>
        <v>0</v>
      </c>
      <c r="AK164" s="100">
        <f t="shared" si="423"/>
        <v>0</v>
      </c>
      <c r="AL164" s="100">
        <f t="shared" si="424"/>
        <v>0</v>
      </c>
      <c r="AM164" s="100" t="str">
        <f t="shared" si="425"/>
        <v/>
      </c>
      <c r="AN164" s="100" t="str">
        <f t="shared" si="426"/>
        <v/>
      </c>
      <c r="AO164" s="107" t="str">
        <f t="shared" si="475"/>
        <v/>
      </c>
      <c r="AP164" s="60" t="str">
        <f t="shared" ref="AP164" si="485">IF($A163&lt;&gt;"",AP163,"")</f>
        <v/>
      </c>
      <c r="AQ164" s="109" t="str">
        <f t="shared" si="393"/>
        <v/>
      </c>
      <c r="AR164" s="93">
        <f t="shared" si="429"/>
        <v>0</v>
      </c>
      <c r="AS164" s="82">
        <f t="shared" si="394"/>
        <v>0</v>
      </c>
      <c r="AT164" s="89" t="str">
        <f t="shared" si="385"/>
        <v/>
      </c>
      <c r="AU164" s="100">
        <f t="shared" si="430"/>
        <v>0</v>
      </c>
      <c r="AV164" s="100">
        <f t="shared" si="431"/>
        <v>0</v>
      </c>
      <c r="AW164" s="100">
        <f t="shared" si="432"/>
        <v>0</v>
      </c>
      <c r="AX164" s="100" t="str">
        <f t="shared" si="433"/>
        <v/>
      </c>
      <c r="AY164" s="100" t="str">
        <f t="shared" si="434"/>
        <v/>
      </c>
      <c r="AZ164" s="107" t="str">
        <f t="shared" si="477"/>
        <v/>
      </c>
      <c r="BA164" s="60" t="str">
        <f t="shared" ref="BA164" si="486">IF($A163&lt;&gt;"",BA163,"")</f>
        <v/>
      </c>
      <c r="BB164" s="109" t="str">
        <f t="shared" si="396"/>
        <v/>
      </c>
      <c r="BC164" s="93">
        <f t="shared" si="437"/>
        <v>0</v>
      </c>
      <c r="BD164" s="82">
        <f t="shared" si="397"/>
        <v>0</v>
      </c>
      <c r="BE164" s="13">
        <f t="shared" si="387"/>
        <v>0</v>
      </c>
      <c r="BF164" s="11">
        <f t="shared" si="388"/>
        <v>0</v>
      </c>
      <c r="BG164" s="77">
        <f t="shared" si="389"/>
        <v>0</v>
      </c>
      <c r="BH164" s="77">
        <f t="shared" si="390"/>
        <v>0</v>
      </c>
      <c r="BI164" s="77">
        <f t="shared" si="332"/>
        <v>0</v>
      </c>
      <c r="BJ164" s="30" t="str">
        <f t="shared" si="398"/>
        <v/>
      </c>
      <c r="BK164" s="30" t="str">
        <f t="shared" si="399"/>
        <v/>
      </c>
      <c r="BL164" s="30" t="str">
        <f t="shared" si="400"/>
        <v/>
      </c>
      <c r="BM164" s="30" t="str">
        <f t="shared" si="401"/>
        <v/>
      </c>
      <c r="BN164" s="30" t="str">
        <f t="shared" si="402"/>
        <v/>
      </c>
      <c r="BO164" s="30" t="str">
        <f t="shared" si="403"/>
        <v/>
      </c>
      <c r="CK164" s="7"/>
      <c r="CR164" s="10">
        <f t="shared" ca="1" si="376"/>
        <v>31</v>
      </c>
    </row>
    <row r="165" spans="1:96" x14ac:dyDescent="0.2">
      <c r="A165" s="114"/>
      <c r="B165" s="93" t="str">
        <f t="shared" si="368"/>
        <v/>
      </c>
      <c r="C165" s="7" t="str">
        <f t="shared" si="377"/>
        <v/>
      </c>
      <c r="D165" s="92">
        <f t="shared" si="378"/>
        <v>0</v>
      </c>
      <c r="E165" s="7" t="str">
        <f t="shared" si="379"/>
        <v/>
      </c>
      <c r="F165" s="89"/>
      <c r="G165" s="100"/>
      <c r="H165" s="100"/>
      <c r="I165" s="100"/>
      <c r="J165" s="100"/>
      <c r="K165" s="100"/>
      <c r="L165" s="100"/>
      <c r="M165" s="100"/>
      <c r="N165" s="100"/>
      <c r="O165" s="89"/>
      <c r="P165" s="100"/>
      <c r="Q165" s="100"/>
      <c r="R165" s="100"/>
      <c r="S165" s="100"/>
      <c r="T165" s="100"/>
      <c r="U165" s="100"/>
      <c r="V165" s="100"/>
      <c r="W165" s="100"/>
      <c r="X165" s="89" t="str">
        <f t="shared" si="380"/>
        <v/>
      </c>
      <c r="Y165" s="100">
        <f t="shared" si="417"/>
        <v>0</v>
      </c>
      <c r="Z165" s="100">
        <f t="shared" si="418"/>
        <v>0</v>
      </c>
      <c r="AA165" s="100">
        <f t="shared" si="419"/>
        <v>0</v>
      </c>
      <c r="AB165" s="100">
        <f t="shared" si="471"/>
        <v>0</v>
      </c>
      <c r="AC165" s="100">
        <f t="shared" si="472"/>
        <v>0</v>
      </c>
      <c r="AD165" s="107" t="str">
        <f t="shared" si="473"/>
        <v/>
      </c>
      <c r="AE165" s="60" t="str">
        <f t="shared" si="474"/>
        <v/>
      </c>
      <c r="AF165" s="109" t="str">
        <f t="shared" si="391"/>
        <v/>
      </c>
      <c r="AG165" s="93">
        <f t="shared" si="381"/>
        <v>0</v>
      </c>
      <c r="AH165" s="82">
        <f t="shared" si="382"/>
        <v>0</v>
      </c>
      <c r="AI165" s="89" t="str">
        <f t="shared" si="383"/>
        <v/>
      </c>
      <c r="AJ165" s="100">
        <f t="shared" si="422"/>
        <v>0</v>
      </c>
      <c r="AK165" s="100">
        <f t="shared" si="423"/>
        <v>0</v>
      </c>
      <c r="AL165" s="100">
        <f t="shared" si="424"/>
        <v>0</v>
      </c>
      <c r="AM165" s="100" t="str">
        <f t="shared" si="425"/>
        <v/>
      </c>
      <c r="AN165" s="100" t="str">
        <f t="shared" si="426"/>
        <v/>
      </c>
      <c r="AO165" s="107" t="str">
        <f t="shared" si="475"/>
        <v/>
      </c>
      <c r="AP165" s="60" t="str">
        <f t="shared" ref="AP165" si="487">IF($A164&lt;&gt;"",AP164,"")</f>
        <v/>
      </c>
      <c r="AQ165" s="109" t="str">
        <f t="shared" si="393"/>
        <v/>
      </c>
      <c r="AR165" s="93">
        <f t="shared" si="429"/>
        <v>0</v>
      </c>
      <c r="AS165" s="82">
        <f t="shared" si="394"/>
        <v>0</v>
      </c>
      <c r="AT165" s="89" t="str">
        <f t="shared" si="385"/>
        <v/>
      </c>
      <c r="AU165" s="100">
        <f t="shared" si="430"/>
        <v>0</v>
      </c>
      <c r="AV165" s="100">
        <f t="shared" si="431"/>
        <v>0</v>
      </c>
      <c r="AW165" s="100">
        <f t="shared" si="432"/>
        <v>0</v>
      </c>
      <c r="AX165" s="100" t="str">
        <f t="shared" si="433"/>
        <v/>
      </c>
      <c r="AY165" s="100" t="str">
        <f t="shared" si="434"/>
        <v/>
      </c>
      <c r="AZ165" s="107" t="str">
        <f t="shared" si="477"/>
        <v/>
      </c>
      <c r="BA165" s="60" t="str">
        <f t="shared" ref="BA165" si="488">IF($A164&lt;&gt;"",BA164,"")</f>
        <v/>
      </c>
      <c r="BB165" s="109" t="str">
        <f t="shared" si="396"/>
        <v/>
      </c>
      <c r="BC165" s="93">
        <f t="shared" si="437"/>
        <v>0</v>
      </c>
      <c r="BD165" s="82">
        <f t="shared" si="397"/>
        <v>0</v>
      </c>
      <c r="BE165" s="13">
        <f t="shared" si="387"/>
        <v>0</v>
      </c>
      <c r="BF165" s="11">
        <f t="shared" si="388"/>
        <v>0</v>
      </c>
      <c r="BG165" s="77">
        <f t="shared" si="389"/>
        <v>0</v>
      </c>
      <c r="BH165" s="77">
        <f t="shared" si="390"/>
        <v>0</v>
      </c>
      <c r="BI165" s="77">
        <f t="shared" si="332"/>
        <v>0</v>
      </c>
      <c r="BJ165" s="30" t="str">
        <f t="shared" si="398"/>
        <v/>
      </c>
      <c r="BK165" s="30" t="str">
        <f t="shared" si="399"/>
        <v/>
      </c>
      <c r="BL165" s="30" t="str">
        <f t="shared" si="400"/>
        <v/>
      </c>
      <c r="BM165" s="30" t="str">
        <f t="shared" si="401"/>
        <v/>
      </c>
      <c r="BN165" s="30" t="str">
        <f t="shared" si="402"/>
        <v/>
      </c>
      <c r="BO165" s="30" t="str">
        <f t="shared" si="403"/>
        <v/>
      </c>
      <c r="CK165" s="7"/>
      <c r="CR165" s="10">
        <f t="shared" ca="1" si="376"/>
        <v>27</v>
      </c>
    </row>
    <row r="166" spans="1:96" x14ac:dyDescent="0.2">
      <c r="A166" s="114"/>
      <c r="B166" s="93" t="str">
        <f t="shared" si="368"/>
        <v/>
      </c>
      <c r="C166" s="7" t="str">
        <f t="shared" si="377"/>
        <v/>
      </c>
      <c r="D166" s="92">
        <f t="shared" si="378"/>
        <v>0</v>
      </c>
      <c r="E166" s="7" t="str">
        <f t="shared" si="379"/>
        <v/>
      </c>
      <c r="F166" s="89"/>
      <c r="G166" s="100"/>
      <c r="H166" s="100"/>
      <c r="I166" s="100"/>
      <c r="J166" s="100"/>
      <c r="K166" s="100"/>
      <c r="L166" s="100"/>
      <c r="M166" s="100"/>
      <c r="N166" s="100"/>
      <c r="O166" s="89"/>
      <c r="P166" s="100"/>
      <c r="Q166" s="100"/>
      <c r="R166" s="100"/>
      <c r="S166" s="100"/>
      <c r="T166" s="100"/>
      <c r="U166" s="100"/>
      <c r="V166" s="100"/>
      <c r="W166" s="100"/>
      <c r="X166" s="89" t="str">
        <f t="shared" si="380"/>
        <v/>
      </c>
      <c r="Y166" s="100">
        <f t="shared" si="417"/>
        <v>0</v>
      </c>
      <c r="Z166" s="100">
        <f t="shared" si="418"/>
        <v>0</v>
      </c>
      <c r="AA166" s="100">
        <f t="shared" si="419"/>
        <v>0</v>
      </c>
      <c r="AB166" s="100">
        <f>IF($Y166&gt;$Z166,$Y166-$Z166+AB165,AB165)</f>
        <v>0</v>
      </c>
      <c r="AC166" s="100">
        <f>IF($Z166&gt;$Y166,$Z166-$Y166+AC165,AC165)</f>
        <v>0</v>
      </c>
      <c r="AD166" s="107" t="str">
        <f t="shared" si="473"/>
        <v/>
      </c>
      <c r="AE166" s="60" t="str">
        <f t="shared" si="474"/>
        <v/>
      </c>
      <c r="AF166" s="109" t="str">
        <f t="shared" si="391"/>
        <v/>
      </c>
      <c r="AG166" s="93">
        <f t="shared" si="381"/>
        <v>0</v>
      </c>
      <c r="AH166" s="82">
        <f t="shared" ref="AH166:AH229" si="489">IF($A166&lt;&gt;"",AG166+AH165,0)</f>
        <v>0</v>
      </c>
      <c r="AI166" s="89" t="str">
        <f t="shared" si="383"/>
        <v/>
      </c>
      <c r="AJ166" s="100">
        <f t="shared" si="422"/>
        <v>0</v>
      </c>
      <c r="AK166" s="100">
        <f t="shared" si="423"/>
        <v>0</v>
      </c>
      <c r="AL166" s="100">
        <f t="shared" si="424"/>
        <v>0</v>
      </c>
      <c r="AM166" s="100" t="str">
        <f t="shared" si="425"/>
        <v/>
      </c>
      <c r="AN166" s="100" t="str">
        <f t="shared" si="426"/>
        <v/>
      </c>
      <c r="AO166" s="107" t="str">
        <f t="shared" si="475"/>
        <v/>
      </c>
      <c r="AP166" s="60" t="str">
        <f t="shared" ref="AP166" si="490">IF($A165&lt;&gt;"",AP165,"")</f>
        <v/>
      </c>
      <c r="AQ166" s="109" t="str">
        <f t="shared" si="393"/>
        <v/>
      </c>
      <c r="AR166" s="93">
        <f t="shared" si="429"/>
        <v>0</v>
      </c>
      <c r="AS166" s="82">
        <f t="shared" si="394"/>
        <v>0</v>
      </c>
      <c r="AT166" s="89" t="str">
        <f t="shared" si="385"/>
        <v/>
      </c>
      <c r="AU166" s="100">
        <f t="shared" si="430"/>
        <v>0</v>
      </c>
      <c r="AV166" s="100">
        <f t="shared" si="431"/>
        <v>0</v>
      </c>
      <c r="AW166" s="100">
        <f t="shared" si="432"/>
        <v>0</v>
      </c>
      <c r="AX166" s="100" t="str">
        <f t="shared" si="433"/>
        <v/>
      </c>
      <c r="AY166" s="100" t="str">
        <f t="shared" si="434"/>
        <v/>
      </c>
      <c r="AZ166" s="107" t="str">
        <f t="shared" si="477"/>
        <v/>
      </c>
      <c r="BA166" s="60" t="str">
        <f t="shared" ref="BA166" si="491">IF($A165&lt;&gt;"",BA165,"")</f>
        <v/>
      </c>
      <c r="BB166" s="109" t="str">
        <f t="shared" si="396"/>
        <v/>
      </c>
      <c r="BC166" s="93">
        <f t="shared" si="437"/>
        <v>0</v>
      </c>
      <c r="BD166" s="82">
        <f t="shared" si="397"/>
        <v>0</v>
      </c>
      <c r="BE166" s="13">
        <f t="shared" si="387"/>
        <v>0</v>
      </c>
      <c r="BF166" s="11">
        <f t="shared" si="388"/>
        <v>0</v>
      </c>
      <c r="BG166" s="77">
        <f t="shared" si="389"/>
        <v>0</v>
      </c>
      <c r="BH166" s="77">
        <f t="shared" si="390"/>
        <v>0</v>
      </c>
      <c r="BI166" s="77">
        <f t="shared" si="332"/>
        <v>0</v>
      </c>
      <c r="BJ166" s="30" t="str">
        <f t="shared" si="398"/>
        <v/>
      </c>
      <c r="BK166" s="30" t="str">
        <f t="shared" si="399"/>
        <v/>
      </c>
      <c r="BL166" s="30" t="str">
        <f t="shared" si="400"/>
        <v/>
      </c>
      <c r="BM166" s="30" t="str">
        <f t="shared" si="401"/>
        <v/>
      </c>
      <c r="BN166" s="30" t="str">
        <f t="shared" si="402"/>
        <v/>
      </c>
      <c r="BO166" s="30" t="str">
        <f t="shared" si="403"/>
        <v/>
      </c>
      <c r="CK166" s="7"/>
      <c r="CR166" s="10">
        <f t="shared" ca="1" si="376"/>
        <v>4</v>
      </c>
    </row>
    <row r="167" spans="1:96" x14ac:dyDescent="0.2">
      <c r="A167" s="114"/>
      <c r="B167" s="93" t="str">
        <f t="shared" si="368"/>
        <v/>
      </c>
      <c r="C167" s="7" t="str">
        <f t="shared" si="377"/>
        <v/>
      </c>
      <c r="D167" s="92">
        <f t="shared" si="378"/>
        <v>0</v>
      </c>
      <c r="E167" s="7" t="str">
        <f t="shared" si="379"/>
        <v/>
      </c>
      <c r="F167" s="89"/>
      <c r="G167" s="100"/>
      <c r="H167" s="100"/>
      <c r="I167" s="100"/>
      <c r="J167" s="100"/>
      <c r="K167" s="100"/>
      <c r="L167" s="100"/>
      <c r="M167" s="100"/>
      <c r="N167" s="100"/>
      <c r="O167" s="89"/>
      <c r="P167" s="100"/>
      <c r="Q167" s="100"/>
      <c r="R167" s="100"/>
      <c r="S167" s="100"/>
      <c r="T167" s="100"/>
      <c r="U167" s="100"/>
      <c r="V167" s="100"/>
      <c r="W167" s="100"/>
      <c r="X167" s="89" t="str">
        <f t="shared" si="380"/>
        <v/>
      </c>
      <c r="Y167" s="100">
        <f t="shared" si="417"/>
        <v>0</v>
      </c>
      <c r="Z167" s="100">
        <f t="shared" si="418"/>
        <v>0</v>
      </c>
      <c r="AA167" s="100">
        <f t="shared" si="419"/>
        <v>0</v>
      </c>
      <c r="AB167" s="100">
        <f>AB166</f>
        <v>0</v>
      </c>
      <c r="AC167" s="100">
        <f>AC166</f>
        <v>0</v>
      </c>
      <c r="AD167" s="107" t="str">
        <f>IF($A166&lt;&gt;"",AA166,"")</f>
        <v/>
      </c>
      <c r="AE167" s="109" t="str">
        <f>IF($A166&lt;&gt;"",IF(Y166&gt;Z166,"L","H"),"")</f>
        <v/>
      </c>
      <c r="AF167" s="109" t="str">
        <f t="shared" si="391"/>
        <v/>
      </c>
      <c r="AG167" s="93">
        <f t="shared" si="381"/>
        <v>0</v>
      </c>
      <c r="AH167" s="82">
        <f t="shared" si="489"/>
        <v>0</v>
      </c>
      <c r="AI167" s="89" t="str">
        <f t="shared" si="383"/>
        <v/>
      </c>
      <c r="AJ167" s="100">
        <f t="shared" si="422"/>
        <v>0</v>
      </c>
      <c r="AK167" s="100">
        <f t="shared" si="423"/>
        <v>0</v>
      </c>
      <c r="AL167" s="100">
        <f t="shared" si="424"/>
        <v>0</v>
      </c>
      <c r="AM167" s="100" t="str">
        <f t="shared" si="425"/>
        <v/>
      </c>
      <c r="AN167" s="100" t="str">
        <f t="shared" si="426"/>
        <v/>
      </c>
      <c r="AO167" s="107" t="str">
        <f>IF($A166&lt;&gt;"",AL166,"")</f>
        <v/>
      </c>
      <c r="AP167" s="109" t="str">
        <f>IF($A166&lt;&gt;"",IF(AM166&lt;&gt;"","O","E"),"")</f>
        <v/>
      </c>
      <c r="AQ167" s="109" t="str">
        <f t="shared" si="393"/>
        <v/>
      </c>
      <c r="AR167" s="93">
        <f t="shared" si="429"/>
        <v>0</v>
      </c>
      <c r="AS167" s="82">
        <f t="shared" si="394"/>
        <v>0</v>
      </c>
      <c r="AT167" s="89" t="str">
        <f t="shared" si="385"/>
        <v/>
      </c>
      <c r="AU167" s="100">
        <f t="shared" si="430"/>
        <v>0</v>
      </c>
      <c r="AV167" s="100">
        <f t="shared" si="431"/>
        <v>0</v>
      </c>
      <c r="AW167" s="100">
        <f t="shared" si="432"/>
        <v>0</v>
      </c>
      <c r="AX167" s="100" t="str">
        <f t="shared" si="433"/>
        <v/>
      </c>
      <c r="AY167" s="100" t="str">
        <f t="shared" si="434"/>
        <v/>
      </c>
      <c r="AZ167" s="107" t="str">
        <f>IF($A166&lt;&gt;"",AW166,"")</f>
        <v/>
      </c>
      <c r="BA167" s="109" t="str">
        <f>IF($A166&lt;&gt;"",IF(AX166&lt;&gt;"","B","R"),"")</f>
        <v/>
      </c>
      <c r="BB167" s="109" t="str">
        <f t="shared" si="396"/>
        <v/>
      </c>
      <c r="BC167" s="93">
        <f t="shared" si="437"/>
        <v>0</v>
      </c>
      <c r="BD167" s="82">
        <f t="shared" si="397"/>
        <v>0</v>
      </c>
      <c r="BE167" s="13">
        <f t="shared" si="387"/>
        <v>0</v>
      </c>
      <c r="BF167" s="11">
        <f t="shared" si="388"/>
        <v>0</v>
      </c>
      <c r="BG167" s="77">
        <f t="shared" si="389"/>
        <v>0</v>
      </c>
      <c r="BH167" s="77">
        <f t="shared" si="390"/>
        <v>0</v>
      </c>
      <c r="BI167" s="77">
        <f t="shared" si="332"/>
        <v>0</v>
      </c>
      <c r="BJ167" s="30" t="str">
        <f t="shared" si="398"/>
        <v/>
      </c>
      <c r="BK167" s="30" t="str">
        <f t="shared" si="399"/>
        <v/>
      </c>
      <c r="BL167" s="30" t="str">
        <f t="shared" si="400"/>
        <v/>
      </c>
      <c r="BM167" s="30" t="str">
        <f t="shared" si="401"/>
        <v/>
      </c>
      <c r="BN167" s="30" t="str">
        <f t="shared" si="402"/>
        <v/>
      </c>
      <c r="BO167" s="30" t="str">
        <f t="shared" si="403"/>
        <v/>
      </c>
      <c r="CK167" s="7"/>
      <c r="CR167" s="10">
        <f t="shared" ca="1" si="376"/>
        <v>32</v>
      </c>
    </row>
    <row r="168" spans="1:96" x14ac:dyDescent="0.2">
      <c r="A168" s="114"/>
      <c r="B168" s="93" t="str">
        <f t="shared" si="368"/>
        <v/>
      </c>
      <c r="C168" s="7" t="str">
        <f t="shared" si="377"/>
        <v/>
      </c>
      <c r="D168" s="92">
        <f t="shared" si="378"/>
        <v>0</v>
      </c>
      <c r="E168" s="7" t="str">
        <f t="shared" si="379"/>
        <v/>
      </c>
      <c r="F168" s="89"/>
      <c r="G168" s="100"/>
      <c r="H168" s="100"/>
      <c r="I168" s="100"/>
      <c r="J168" s="100"/>
      <c r="K168" s="100"/>
      <c r="L168" s="100"/>
      <c r="M168" s="100"/>
      <c r="N168" s="100"/>
      <c r="O168" s="89"/>
      <c r="P168" s="100"/>
      <c r="Q168" s="100"/>
      <c r="R168" s="100"/>
      <c r="S168" s="100"/>
      <c r="T168" s="100"/>
      <c r="U168" s="100"/>
      <c r="V168" s="100"/>
      <c r="W168" s="100"/>
      <c r="X168" s="89" t="str">
        <f t="shared" si="380"/>
        <v/>
      </c>
      <c r="Y168" s="100">
        <f t="shared" si="417"/>
        <v>0</v>
      </c>
      <c r="Z168" s="100">
        <f t="shared" si="418"/>
        <v>0</v>
      </c>
      <c r="AA168" s="100">
        <f t="shared" si="419"/>
        <v>0</v>
      </c>
      <c r="AB168" s="100">
        <f t="shared" ref="AB168:AB174" si="492">AB167</f>
        <v>0</v>
      </c>
      <c r="AC168" s="100">
        <f t="shared" ref="AC168:AC174" si="493">AC167</f>
        <v>0</v>
      </c>
      <c r="AD168" s="107" t="str">
        <f>IF($A167&lt;&gt;"",AD167,"")</f>
        <v/>
      </c>
      <c r="AE168" s="60" t="str">
        <f>IF($A167&lt;&gt;"",AE167,"")</f>
        <v/>
      </c>
      <c r="AF168" s="109" t="str">
        <f t="shared" si="391"/>
        <v/>
      </c>
      <c r="AG168" s="93">
        <f t="shared" si="381"/>
        <v>0</v>
      </c>
      <c r="AH168" s="82">
        <f t="shared" si="489"/>
        <v>0</v>
      </c>
      <c r="AI168" s="89" t="str">
        <f t="shared" si="383"/>
        <v/>
      </c>
      <c r="AJ168" s="100">
        <f t="shared" si="422"/>
        <v>0</v>
      </c>
      <c r="AK168" s="100">
        <f t="shared" si="423"/>
        <v>0</v>
      </c>
      <c r="AL168" s="100">
        <f t="shared" si="424"/>
        <v>0</v>
      </c>
      <c r="AM168" s="100" t="str">
        <f t="shared" si="425"/>
        <v/>
      </c>
      <c r="AN168" s="100" t="str">
        <f t="shared" si="426"/>
        <v/>
      </c>
      <c r="AO168" s="107" t="str">
        <f>IF($A167&lt;&gt;"",AO167,"")</f>
        <v/>
      </c>
      <c r="AP168" s="60" t="str">
        <f>IF($A167&lt;&gt;"",AP167,"")</f>
        <v/>
      </c>
      <c r="AQ168" s="109" t="str">
        <f t="shared" si="393"/>
        <v/>
      </c>
      <c r="AR168" s="93">
        <f t="shared" si="429"/>
        <v>0</v>
      </c>
      <c r="AS168" s="82">
        <f t="shared" si="394"/>
        <v>0</v>
      </c>
      <c r="AT168" s="89" t="str">
        <f t="shared" si="385"/>
        <v/>
      </c>
      <c r="AU168" s="100">
        <f t="shared" si="430"/>
        <v>0</v>
      </c>
      <c r="AV168" s="100">
        <f t="shared" si="431"/>
        <v>0</v>
      </c>
      <c r="AW168" s="100">
        <f t="shared" si="432"/>
        <v>0</v>
      </c>
      <c r="AX168" s="100" t="str">
        <f t="shared" si="433"/>
        <v/>
      </c>
      <c r="AY168" s="100" t="str">
        <f t="shared" si="434"/>
        <v/>
      </c>
      <c r="AZ168" s="107" t="str">
        <f>IF($A167&lt;&gt;"",AZ167,"")</f>
        <v/>
      </c>
      <c r="BA168" s="60" t="str">
        <f>IF($A167&lt;&gt;"",BA167,"")</f>
        <v/>
      </c>
      <c r="BB168" s="109" t="str">
        <f t="shared" si="396"/>
        <v/>
      </c>
      <c r="BC168" s="93">
        <f t="shared" si="437"/>
        <v>0</v>
      </c>
      <c r="BD168" s="82">
        <f t="shared" si="397"/>
        <v>0</v>
      </c>
      <c r="BE168" s="13">
        <f t="shared" si="387"/>
        <v>0</v>
      </c>
      <c r="BF168" s="11">
        <f t="shared" si="388"/>
        <v>0</v>
      </c>
      <c r="BG168" s="77">
        <f t="shared" si="389"/>
        <v>0</v>
      </c>
      <c r="BH168" s="77">
        <f t="shared" si="390"/>
        <v>0</v>
      </c>
      <c r="BI168" s="77">
        <f t="shared" si="332"/>
        <v>0</v>
      </c>
      <c r="BJ168" s="30" t="str">
        <f t="shared" si="398"/>
        <v/>
      </c>
      <c r="BK168" s="30" t="str">
        <f t="shared" si="399"/>
        <v/>
      </c>
      <c r="BL168" s="30" t="str">
        <f t="shared" si="400"/>
        <v/>
      </c>
      <c r="BM168" s="30" t="str">
        <f t="shared" si="401"/>
        <v/>
      </c>
      <c r="BN168" s="30" t="str">
        <f t="shared" si="402"/>
        <v/>
      </c>
      <c r="BO168" s="30" t="str">
        <f t="shared" si="403"/>
        <v/>
      </c>
      <c r="CK168" s="7"/>
      <c r="CR168" s="10">
        <f t="shared" ca="1" si="376"/>
        <v>30</v>
      </c>
    </row>
    <row r="169" spans="1:96" x14ac:dyDescent="0.2">
      <c r="A169" s="114"/>
      <c r="B169" s="93" t="str">
        <f t="shared" si="368"/>
        <v/>
      </c>
      <c r="C169" s="7" t="str">
        <f t="shared" si="377"/>
        <v/>
      </c>
      <c r="D169" s="92">
        <f t="shared" si="378"/>
        <v>0</v>
      </c>
      <c r="E169" s="7" t="str">
        <f t="shared" si="379"/>
        <v/>
      </c>
      <c r="F169" s="89"/>
      <c r="G169" s="100"/>
      <c r="H169" s="100"/>
      <c r="I169" s="100"/>
      <c r="J169" s="100"/>
      <c r="K169" s="100"/>
      <c r="L169" s="100"/>
      <c r="M169" s="100"/>
      <c r="N169" s="100"/>
      <c r="O169" s="89"/>
      <c r="P169" s="100"/>
      <c r="Q169" s="100"/>
      <c r="R169" s="100"/>
      <c r="S169" s="100"/>
      <c r="T169" s="100"/>
      <c r="U169" s="100"/>
      <c r="V169" s="100"/>
      <c r="W169" s="100"/>
      <c r="X169" s="89" t="str">
        <f t="shared" si="380"/>
        <v/>
      </c>
      <c r="Y169" s="100">
        <f t="shared" si="417"/>
        <v>0</v>
      </c>
      <c r="Z169" s="100">
        <f t="shared" si="418"/>
        <v>0</v>
      </c>
      <c r="AA169" s="100">
        <f t="shared" si="419"/>
        <v>0</v>
      </c>
      <c r="AB169" s="100">
        <f t="shared" si="492"/>
        <v>0</v>
      </c>
      <c r="AC169" s="100">
        <f t="shared" si="493"/>
        <v>0</v>
      </c>
      <c r="AD169" s="107" t="str">
        <f t="shared" ref="AD169:AD175" si="494">IF($A168&lt;&gt;"",AD168,"")</f>
        <v/>
      </c>
      <c r="AE169" s="60" t="str">
        <f t="shared" ref="AE169:AE175" si="495">IF($A168&lt;&gt;"",AE168,"")</f>
        <v/>
      </c>
      <c r="AF169" s="109" t="str">
        <f t="shared" si="391"/>
        <v/>
      </c>
      <c r="AG169" s="93">
        <f t="shared" si="381"/>
        <v>0</v>
      </c>
      <c r="AH169" s="82">
        <f t="shared" si="489"/>
        <v>0</v>
      </c>
      <c r="AI169" s="89" t="str">
        <f t="shared" si="383"/>
        <v/>
      </c>
      <c r="AJ169" s="100">
        <f t="shared" si="422"/>
        <v>0</v>
      </c>
      <c r="AK169" s="100">
        <f t="shared" si="423"/>
        <v>0</v>
      </c>
      <c r="AL169" s="100">
        <f t="shared" si="424"/>
        <v>0</v>
      </c>
      <c r="AM169" s="100" t="str">
        <f t="shared" si="425"/>
        <v/>
      </c>
      <c r="AN169" s="100" t="str">
        <f t="shared" si="426"/>
        <v/>
      </c>
      <c r="AO169" s="107" t="str">
        <f t="shared" ref="AO169:AO175" si="496">IF($A168&lt;&gt;"",AO168,"")</f>
        <v/>
      </c>
      <c r="AP169" s="60" t="str">
        <f t="shared" ref="AP169" si="497">IF($A168&lt;&gt;"",AP168,"")</f>
        <v/>
      </c>
      <c r="AQ169" s="109" t="str">
        <f t="shared" si="393"/>
        <v/>
      </c>
      <c r="AR169" s="93">
        <f t="shared" si="429"/>
        <v>0</v>
      </c>
      <c r="AS169" s="82">
        <f t="shared" si="394"/>
        <v>0</v>
      </c>
      <c r="AT169" s="89" t="str">
        <f t="shared" si="385"/>
        <v/>
      </c>
      <c r="AU169" s="100">
        <f t="shared" si="430"/>
        <v>0</v>
      </c>
      <c r="AV169" s="100">
        <f t="shared" si="431"/>
        <v>0</v>
      </c>
      <c r="AW169" s="100">
        <f t="shared" si="432"/>
        <v>0</v>
      </c>
      <c r="AX169" s="100" t="str">
        <f t="shared" si="433"/>
        <v/>
      </c>
      <c r="AY169" s="100" t="str">
        <f t="shared" si="434"/>
        <v/>
      </c>
      <c r="AZ169" s="107" t="str">
        <f t="shared" ref="AZ169:AZ175" si="498">IF($A168&lt;&gt;"",AZ168,"")</f>
        <v/>
      </c>
      <c r="BA169" s="60" t="str">
        <f t="shared" ref="BA169" si="499">IF($A168&lt;&gt;"",BA168,"")</f>
        <v/>
      </c>
      <c r="BB169" s="109" t="str">
        <f t="shared" si="396"/>
        <v/>
      </c>
      <c r="BC169" s="93">
        <f t="shared" si="437"/>
        <v>0</v>
      </c>
      <c r="BD169" s="82">
        <f t="shared" si="397"/>
        <v>0</v>
      </c>
      <c r="BE169" s="13">
        <f t="shared" si="387"/>
        <v>0</v>
      </c>
      <c r="BF169" s="11">
        <f t="shared" si="388"/>
        <v>0</v>
      </c>
      <c r="BG169" s="77">
        <f t="shared" si="389"/>
        <v>0</v>
      </c>
      <c r="BH169" s="77">
        <f t="shared" si="390"/>
        <v>0</v>
      </c>
      <c r="BI169" s="77">
        <f t="shared" si="332"/>
        <v>0</v>
      </c>
      <c r="BJ169" s="30" t="str">
        <f t="shared" si="398"/>
        <v/>
      </c>
      <c r="BK169" s="30" t="str">
        <f t="shared" si="399"/>
        <v/>
      </c>
      <c r="BL169" s="30" t="str">
        <f t="shared" si="400"/>
        <v/>
      </c>
      <c r="BM169" s="30" t="str">
        <f t="shared" si="401"/>
        <v/>
      </c>
      <c r="BN169" s="30" t="str">
        <f t="shared" si="402"/>
        <v/>
      </c>
      <c r="BO169" s="30" t="str">
        <f t="shared" si="403"/>
        <v/>
      </c>
      <c r="CK169" s="7"/>
      <c r="CR169" s="10">
        <f t="shared" ca="1" si="376"/>
        <v>10</v>
      </c>
    </row>
    <row r="170" spans="1:96" x14ac:dyDescent="0.2">
      <c r="A170" s="114"/>
      <c r="B170" s="93" t="str">
        <f t="shared" si="368"/>
        <v/>
      </c>
      <c r="C170" s="7" t="str">
        <f t="shared" si="377"/>
        <v/>
      </c>
      <c r="D170" s="92">
        <f t="shared" si="378"/>
        <v>0</v>
      </c>
      <c r="E170" s="7" t="str">
        <f t="shared" si="379"/>
        <v/>
      </c>
      <c r="F170" s="89"/>
      <c r="G170" s="100"/>
      <c r="H170" s="100"/>
      <c r="I170" s="100"/>
      <c r="J170" s="100"/>
      <c r="K170" s="100"/>
      <c r="L170" s="100"/>
      <c r="M170" s="100"/>
      <c r="N170" s="100"/>
      <c r="O170" s="89"/>
      <c r="P170" s="100"/>
      <c r="Q170" s="100"/>
      <c r="R170" s="100"/>
      <c r="S170" s="100"/>
      <c r="T170" s="100"/>
      <c r="U170" s="100"/>
      <c r="V170" s="100"/>
      <c r="W170" s="100"/>
      <c r="X170" s="89" t="str">
        <f t="shared" si="380"/>
        <v/>
      </c>
      <c r="Y170" s="100">
        <f t="shared" si="417"/>
        <v>0</v>
      </c>
      <c r="Z170" s="100">
        <f t="shared" si="418"/>
        <v>0</v>
      </c>
      <c r="AA170" s="100">
        <f t="shared" si="419"/>
        <v>0</v>
      </c>
      <c r="AB170" s="100">
        <f t="shared" si="492"/>
        <v>0</v>
      </c>
      <c r="AC170" s="100">
        <f t="shared" si="493"/>
        <v>0</v>
      </c>
      <c r="AD170" s="107" t="str">
        <f t="shared" si="494"/>
        <v/>
      </c>
      <c r="AE170" s="60" t="str">
        <f t="shared" si="495"/>
        <v/>
      </c>
      <c r="AF170" s="109" t="str">
        <f t="shared" si="391"/>
        <v/>
      </c>
      <c r="AG170" s="93">
        <f t="shared" si="381"/>
        <v>0</v>
      </c>
      <c r="AH170" s="82">
        <f t="shared" si="489"/>
        <v>0</v>
      </c>
      <c r="AI170" s="89" t="str">
        <f t="shared" si="383"/>
        <v/>
      </c>
      <c r="AJ170" s="100">
        <f t="shared" si="422"/>
        <v>0</v>
      </c>
      <c r="AK170" s="100">
        <f t="shared" si="423"/>
        <v>0</v>
      </c>
      <c r="AL170" s="100">
        <f t="shared" si="424"/>
        <v>0</v>
      </c>
      <c r="AM170" s="100" t="str">
        <f t="shared" si="425"/>
        <v/>
      </c>
      <c r="AN170" s="100" t="str">
        <f t="shared" si="426"/>
        <v/>
      </c>
      <c r="AO170" s="107" t="str">
        <f t="shared" si="496"/>
        <v/>
      </c>
      <c r="AP170" s="60" t="str">
        <f t="shared" ref="AP170" si="500">IF($A169&lt;&gt;"",AP169,"")</f>
        <v/>
      </c>
      <c r="AQ170" s="109" t="str">
        <f t="shared" si="393"/>
        <v/>
      </c>
      <c r="AR170" s="93">
        <f t="shared" si="429"/>
        <v>0</v>
      </c>
      <c r="AS170" s="82">
        <f t="shared" si="394"/>
        <v>0</v>
      </c>
      <c r="AT170" s="89" t="str">
        <f t="shared" si="385"/>
        <v/>
      </c>
      <c r="AU170" s="100">
        <f t="shared" si="430"/>
        <v>0</v>
      </c>
      <c r="AV170" s="100">
        <f t="shared" si="431"/>
        <v>0</v>
      </c>
      <c r="AW170" s="100">
        <f t="shared" si="432"/>
        <v>0</v>
      </c>
      <c r="AX170" s="100" t="str">
        <f t="shared" si="433"/>
        <v/>
      </c>
      <c r="AY170" s="100" t="str">
        <f t="shared" si="434"/>
        <v/>
      </c>
      <c r="AZ170" s="107" t="str">
        <f t="shared" si="498"/>
        <v/>
      </c>
      <c r="BA170" s="60" t="str">
        <f t="shared" ref="BA170" si="501">IF($A169&lt;&gt;"",BA169,"")</f>
        <v/>
      </c>
      <c r="BB170" s="109" t="str">
        <f t="shared" si="396"/>
        <v/>
      </c>
      <c r="BC170" s="93">
        <f t="shared" si="437"/>
        <v>0</v>
      </c>
      <c r="BD170" s="82">
        <f t="shared" si="397"/>
        <v>0</v>
      </c>
      <c r="BE170" s="13">
        <f t="shared" si="387"/>
        <v>0</v>
      </c>
      <c r="BF170" s="11">
        <f t="shared" si="388"/>
        <v>0</v>
      </c>
      <c r="BG170" s="77">
        <f t="shared" si="389"/>
        <v>0</v>
      </c>
      <c r="BH170" s="77">
        <f t="shared" si="390"/>
        <v>0</v>
      </c>
      <c r="BI170" s="77">
        <f t="shared" si="332"/>
        <v>0</v>
      </c>
      <c r="BJ170" s="30" t="str">
        <f t="shared" si="398"/>
        <v/>
      </c>
      <c r="BK170" s="30" t="str">
        <f t="shared" si="399"/>
        <v/>
      </c>
      <c r="BL170" s="30" t="str">
        <f t="shared" si="400"/>
        <v/>
      </c>
      <c r="BM170" s="30" t="str">
        <f t="shared" si="401"/>
        <v/>
      </c>
      <c r="BN170" s="30" t="str">
        <f t="shared" si="402"/>
        <v/>
      </c>
      <c r="BO170" s="30" t="str">
        <f t="shared" si="403"/>
        <v/>
      </c>
      <c r="CK170" s="7"/>
      <c r="CR170" s="10">
        <f t="shared" ca="1" si="376"/>
        <v>34</v>
      </c>
    </row>
    <row r="171" spans="1:96" x14ac:dyDescent="0.2">
      <c r="A171" s="114"/>
      <c r="B171" s="93" t="str">
        <f t="shared" si="368"/>
        <v/>
      </c>
      <c r="C171" s="7" t="str">
        <f t="shared" si="377"/>
        <v/>
      </c>
      <c r="D171" s="92">
        <f t="shared" si="378"/>
        <v>0</v>
      </c>
      <c r="E171" s="7" t="str">
        <f t="shared" si="379"/>
        <v/>
      </c>
      <c r="F171" s="89"/>
      <c r="G171" s="100"/>
      <c r="H171" s="100"/>
      <c r="I171" s="100"/>
      <c r="J171" s="100"/>
      <c r="K171" s="100"/>
      <c r="L171" s="100"/>
      <c r="M171" s="100"/>
      <c r="N171" s="100"/>
      <c r="O171" s="89"/>
      <c r="P171" s="100"/>
      <c r="Q171" s="100"/>
      <c r="R171" s="100"/>
      <c r="S171" s="100"/>
      <c r="T171" s="100"/>
      <c r="U171" s="100"/>
      <c r="V171" s="100"/>
      <c r="W171" s="100"/>
      <c r="X171" s="89" t="str">
        <f t="shared" si="380"/>
        <v/>
      </c>
      <c r="Y171" s="100">
        <f t="shared" si="417"/>
        <v>0</v>
      </c>
      <c r="Z171" s="100">
        <f t="shared" si="418"/>
        <v>0</v>
      </c>
      <c r="AA171" s="100">
        <f t="shared" si="419"/>
        <v>0</v>
      </c>
      <c r="AB171" s="100">
        <f t="shared" si="492"/>
        <v>0</v>
      </c>
      <c r="AC171" s="100">
        <f t="shared" si="493"/>
        <v>0</v>
      </c>
      <c r="AD171" s="107" t="str">
        <f t="shared" si="494"/>
        <v/>
      </c>
      <c r="AE171" s="60" t="str">
        <f t="shared" si="495"/>
        <v/>
      </c>
      <c r="AF171" s="109" t="str">
        <f t="shared" si="391"/>
        <v/>
      </c>
      <c r="AG171" s="93">
        <f t="shared" si="381"/>
        <v>0</v>
      </c>
      <c r="AH171" s="82">
        <f t="shared" si="489"/>
        <v>0</v>
      </c>
      <c r="AI171" s="89" t="str">
        <f t="shared" si="383"/>
        <v/>
      </c>
      <c r="AJ171" s="100">
        <f t="shared" si="422"/>
        <v>0</v>
      </c>
      <c r="AK171" s="100">
        <f t="shared" si="423"/>
        <v>0</v>
      </c>
      <c r="AL171" s="100">
        <f t="shared" si="424"/>
        <v>0</v>
      </c>
      <c r="AM171" s="100" t="str">
        <f t="shared" si="425"/>
        <v/>
      </c>
      <c r="AN171" s="100" t="str">
        <f t="shared" si="426"/>
        <v/>
      </c>
      <c r="AO171" s="107" t="str">
        <f t="shared" si="496"/>
        <v/>
      </c>
      <c r="AP171" s="60" t="str">
        <f t="shared" ref="AP171" si="502">IF($A170&lt;&gt;"",AP170,"")</f>
        <v/>
      </c>
      <c r="AQ171" s="109" t="str">
        <f t="shared" si="393"/>
        <v/>
      </c>
      <c r="AR171" s="93">
        <f t="shared" si="429"/>
        <v>0</v>
      </c>
      <c r="AS171" s="82">
        <f t="shared" si="394"/>
        <v>0</v>
      </c>
      <c r="AT171" s="89" t="str">
        <f t="shared" si="385"/>
        <v/>
      </c>
      <c r="AU171" s="100">
        <f t="shared" si="430"/>
        <v>0</v>
      </c>
      <c r="AV171" s="100">
        <f t="shared" si="431"/>
        <v>0</v>
      </c>
      <c r="AW171" s="100">
        <f t="shared" si="432"/>
        <v>0</v>
      </c>
      <c r="AX171" s="100" t="str">
        <f t="shared" si="433"/>
        <v/>
      </c>
      <c r="AY171" s="100" t="str">
        <f t="shared" si="434"/>
        <v/>
      </c>
      <c r="AZ171" s="107" t="str">
        <f t="shared" si="498"/>
        <v/>
      </c>
      <c r="BA171" s="60" t="str">
        <f t="shared" ref="BA171" si="503">IF($A170&lt;&gt;"",BA170,"")</f>
        <v/>
      </c>
      <c r="BB171" s="109" t="str">
        <f t="shared" si="396"/>
        <v/>
      </c>
      <c r="BC171" s="93">
        <f t="shared" si="437"/>
        <v>0</v>
      </c>
      <c r="BD171" s="82">
        <f t="shared" si="397"/>
        <v>0</v>
      </c>
      <c r="BE171" s="13">
        <f t="shared" si="387"/>
        <v>0</v>
      </c>
      <c r="BF171" s="11">
        <f t="shared" si="388"/>
        <v>0</v>
      </c>
      <c r="BG171" s="77">
        <f t="shared" si="389"/>
        <v>0</v>
      </c>
      <c r="BH171" s="77">
        <f t="shared" si="390"/>
        <v>0</v>
      </c>
      <c r="BI171" s="77">
        <f t="shared" si="332"/>
        <v>0</v>
      </c>
      <c r="BJ171" s="30" t="str">
        <f t="shared" si="398"/>
        <v/>
      </c>
      <c r="BK171" s="30" t="str">
        <f t="shared" si="399"/>
        <v/>
      </c>
      <c r="BL171" s="30" t="str">
        <f t="shared" si="400"/>
        <v/>
      </c>
      <c r="BM171" s="30" t="str">
        <f t="shared" si="401"/>
        <v/>
      </c>
      <c r="BN171" s="30" t="str">
        <f t="shared" si="402"/>
        <v/>
      </c>
      <c r="BO171" s="30" t="str">
        <f t="shared" si="403"/>
        <v/>
      </c>
      <c r="CK171" s="7"/>
      <c r="CR171" s="10">
        <f t="shared" ca="1" si="376"/>
        <v>6</v>
      </c>
    </row>
    <row r="172" spans="1:96" x14ac:dyDescent="0.2">
      <c r="A172" s="114"/>
      <c r="B172" s="93" t="str">
        <f t="shared" si="368"/>
        <v/>
      </c>
      <c r="C172" s="7" t="str">
        <f t="shared" si="377"/>
        <v/>
      </c>
      <c r="D172" s="92">
        <f t="shared" si="378"/>
        <v>0</v>
      </c>
      <c r="E172" s="7" t="str">
        <f t="shared" si="379"/>
        <v/>
      </c>
      <c r="F172" s="89"/>
      <c r="G172" s="100"/>
      <c r="H172" s="100"/>
      <c r="I172" s="100"/>
      <c r="J172" s="100"/>
      <c r="K172" s="100"/>
      <c r="L172" s="100"/>
      <c r="M172" s="100"/>
      <c r="N172" s="100"/>
      <c r="O172" s="89"/>
      <c r="P172" s="100"/>
      <c r="Q172" s="100"/>
      <c r="R172" s="100"/>
      <c r="S172" s="100"/>
      <c r="T172" s="100"/>
      <c r="U172" s="100"/>
      <c r="V172" s="100"/>
      <c r="W172" s="100"/>
      <c r="X172" s="89" t="str">
        <f t="shared" si="380"/>
        <v/>
      </c>
      <c r="Y172" s="100">
        <f t="shared" si="417"/>
        <v>0</v>
      </c>
      <c r="Z172" s="100">
        <f t="shared" si="418"/>
        <v>0</v>
      </c>
      <c r="AA172" s="100">
        <f t="shared" si="419"/>
        <v>0</v>
      </c>
      <c r="AB172" s="100">
        <f t="shared" si="492"/>
        <v>0</v>
      </c>
      <c r="AC172" s="100">
        <f t="shared" si="493"/>
        <v>0</v>
      </c>
      <c r="AD172" s="107" t="str">
        <f t="shared" si="494"/>
        <v/>
      </c>
      <c r="AE172" s="60" t="str">
        <f t="shared" si="495"/>
        <v/>
      </c>
      <c r="AF172" s="109" t="str">
        <f t="shared" si="391"/>
        <v/>
      </c>
      <c r="AG172" s="93">
        <f t="shared" si="381"/>
        <v>0</v>
      </c>
      <c r="AH172" s="82">
        <f t="shared" si="489"/>
        <v>0</v>
      </c>
      <c r="AI172" s="89" t="str">
        <f t="shared" si="383"/>
        <v/>
      </c>
      <c r="AJ172" s="100">
        <f t="shared" si="422"/>
        <v>0</v>
      </c>
      <c r="AK172" s="100">
        <f t="shared" si="423"/>
        <v>0</v>
      </c>
      <c r="AL172" s="100">
        <f t="shared" si="424"/>
        <v>0</v>
      </c>
      <c r="AM172" s="100" t="str">
        <f t="shared" si="425"/>
        <v/>
      </c>
      <c r="AN172" s="100" t="str">
        <f t="shared" si="426"/>
        <v/>
      </c>
      <c r="AO172" s="107" t="str">
        <f t="shared" si="496"/>
        <v/>
      </c>
      <c r="AP172" s="60" t="str">
        <f t="shared" ref="AP172" si="504">IF($A171&lt;&gt;"",AP171,"")</f>
        <v/>
      </c>
      <c r="AQ172" s="109" t="str">
        <f t="shared" si="393"/>
        <v/>
      </c>
      <c r="AR172" s="93">
        <f t="shared" si="429"/>
        <v>0</v>
      </c>
      <c r="AS172" s="82">
        <f t="shared" si="394"/>
        <v>0</v>
      </c>
      <c r="AT172" s="89" t="str">
        <f t="shared" si="385"/>
        <v/>
      </c>
      <c r="AU172" s="100">
        <f t="shared" si="430"/>
        <v>0</v>
      </c>
      <c r="AV172" s="100">
        <f t="shared" si="431"/>
        <v>0</v>
      </c>
      <c r="AW172" s="100">
        <f t="shared" si="432"/>
        <v>0</v>
      </c>
      <c r="AX172" s="100" t="str">
        <f t="shared" si="433"/>
        <v/>
      </c>
      <c r="AY172" s="100" t="str">
        <f t="shared" si="434"/>
        <v/>
      </c>
      <c r="AZ172" s="107" t="str">
        <f t="shared" si="498"/>
        <v/>
      </c>
      <c r="BA172" s="60" t="str">
        <f t="shared" ref="BA172" si="505">IF($A171&lt;&gt;"",BA171,"")</f>
        <v/>
      </c>
      <c r="BB172" s="109" t="str">
        <f t="shared" si="396"/>
        <v/>
      </c>
      <c r="BC172" s="93">
        <f t="shared" si="437"/>
        <v>0</v>
      </c>
      <c r="BD172" s="82">
        <f t="shared" si="397"/>
        <v>0</v>
      </c>
      <c r="BE172" s="13">
        <f t="shared" si="387"/>
        <v>0</v>
      </c>
      <c r="BF172" s="11">
        <f t="shared" si="388"/>
        <v>0</v>
      </c>
      <c r="BG172" s="77">
        <f t="shared" si="389"/>
        <v>0</v>
      </c>
      <c r="BH172" s="77">
        <f t="shared" si="390"/>
        <v>0</v>
      </c>
      <c r="BI172" s="77">
        <f t="shared" si="332"/>
        <v>0</v>
      </c>
      <c r="BJ172" s="30" t="str">
        <f t="shared" si="398"/>
        <v/>
      </c>
      <c r="BK172" s="30" t="str">
        <f t="shared" si="399"/>
        <v/>
      </c>
      <c r="BL172" s="30" t="str">
        <f t="shared" si="400"/>
        <v/>
      </c>
      <c r="BM172" s="30" t="str">
        <f t="shared" si="401"/>
        <v/>
      </c>
      <c r="BN172" s="30" t="str">
        <f t="shared" si="402"/>
        <v/>
      </c>
      <c r="BO172" s="30" t="str">
        <f t="shared" si="403"/>
        <v/>
      </c>
      <c r="CK172" s="7"/>
      <c r="CR172" s="10">
        <f t="shared" ca="1" si="376"/>
        <v>5</v>
      </c>
    </row>
    <row r="173" spans="1:96" x14ac:dyDescent="0.2">
      <c r="A173" s="114"/>
      <c r="B173" s="93" t="str">
        <f t="shared" si="368"/>
        <v/>
      </c>
      <c r="C173" s="7" t="str">
        <f t="shared" si="377"/>
        <v/>
      </c>
      <c r="D173" s="92">
        <f t="shared" si="378"/>
        <v>0</v>
      </c>
      <c r="E173" s="7" t="str">
        <f t="shared" si="379"/>
        <v/>
      </c>
      <c r="F173" s="89"/>
      <c r="G173" s="100"/>
      <c r="H173" s="100"/>
      <c r="I173" s="100"/>
      <c r="J173" s="100"/>
      <c r="K173" s="100"/>
      <c r="L173" s="100"/>
      <c r="M173" s="100"/>
      <c r="N173" s="100"/>
      <c r="O173" s="89"/>
      <c r="P173" s="100"/>
      <c r="Q173" s="100"/>
      <c r="R173" s="100"/>
      <c r="S173" s="100"/>
      <c r="T173" s="100"/>
      <c r="U173" s="100"/>
      <c r="V173" s="100"/>
      <c r="W173" s="100"/>
      <c r="X173" s="89" t="str">
        <f t="shared" si="380"/>
        <v/>
      </c>
      <c r="Y173" s="100">
        <f t="shared" si="417"/>
        <v>0</v>
      </c>
      <c r="Z173" s="100">
        <f t="shared" si="418"/>
        <v>0</v>
      </c>
      <c r="AA173" s="100">
        <f t="shared" si="419"/>
        <v>0</v>
      </c>
      <c r="AB173" s="100">
        <f t="shared" si="492"/>
        <v>0</v>
      </c>
      <c r="AC173" s="100">
        <f t="shared" si="493"/>
        <v>0</v>
      </c>
      <c r="AD173" s="107" t="str">
        <f t="shared" si="494"/>
        <v/>
      </c>
      <c r="AE173" s="60" t="str">
        <f t="shared" si="495"/>
        <v/>
      </c>
      <c r="AF173" s="109" t="str">
        <f t="shared" si="391"/>
        <v/>
      </c>
      <c r="AG173" s="93">
        <f t="shared" si="381"/>
        <v>0</v>
      </c>
      <c r="AH173" s="82">
        <f t="shared" si="489"/>
        <v>0</v>
      </c>
      <c r="AI173" s="89" t="str">
        <f t="shared" si="383"/>
        <v/>
      </c>
      <c r="AJ173" s="100">
        <f t="shared" si="422"/>
        <v>0</v>
      </c>
      <c r="AK173" s="100">
        <f t="shared" si="423"/>
        <v>0</v>
      </c>
      <c r="AL173" s="100">
        <f t="shared" si="424"/>
        <v>0</v>
      </c>
      <c r="AM173" s="100" t="str">
        <f t="shared" si="425"/>
        <v/>
      </c>
      <c r="AN173" s="100" t="str">
        <f t="shared" si="426"/>
        <v/>
      </c>
      <c r="AO173" s="107" t="str">
        <f t="shared" si="496"/>
        <v/>
      </c>
      <c r="AP173" s="60" t="str">
        <f t="shared" ref="AP173" si="506">IF($A172&lt;&gt;"",AP172,"")</f>
        <v/>
      </c>
      <c r="AQ173" s="109" t="str">
        <f t="shared" si="393"/>
        <v/>
      </c>
      <c r="AR173" s="93">
        <f t="shared" si="429"/>
        <v>0</v>
      </c>
      <c r="AS173" s="82">
        <f t="shared" si="394"/>
        <v>0</v>
      </c>
      <c r="AT173" s="89" t="str">
        <f t="shared" si="385"/>
        <v/>
      </c>
      <c r="AU173" s="100">
        <f t="shared" si="430"/>
        <v>0</v>
      </c>
      <c r="AV173" s="100">
        <f t="shared" si="431"/>
        <v>0</v>
      </c>
      <c r="AW173" s="100">
        <f t="shared" si="432"/>
        <v>0</v>
      </c>
      <c r="AX173" s="100" t="str">
        <f t="shared" si="433"/>
        <v/>
      </c>
      <c r="AY173" s="100" t="str">
        <f t="shared" si="434"/>
        <v/>
      </c>
      <c r="AZ173" s="107" t="str">
        <f t="shared" si="498"/>
        <v/>
      </c>
      <c r="BA173" s="60" t="str">
        <f t="shared" ref="BA173" si="507">IF($A172&lt;&gt;"",BA172,"")</f>
        <v/>
      </c>
      <c r="BB173" s="109" t="str">
        <f t="shared" si="396"/>
        <v/>
      </c>
      <c r="BC173" s="93">
        <f t="shared" si="437"/>
        <v>0</v>
      </c>
      <c r="BD173" s="82">
        <f t="shared" si="397"/>
        <v>0</v>
      </c>
      <c r="BE173" s="13">
        <f t="shared" si="387"/>
        <v>0</v>
      </c>
      <c r="BF173" s="11">
        <f t="shared" si="388"/>
        <v>0</v>
      </c>
      <c r="BG173" s="77">
        <f t="shared" si="389"/>
        <v>0</v>
      </c>
      <c r="BH173" s="77">
        <f t="shared" si="390"/>
        <v>0</v>
      </c>
      <c r="BI173" s="77">
        <f t="shared" si="332"/>
        <v>0</v>
      </c>
      <c r="BJ173" s="30" t="str">
        <f t="shared" si="398"/>
        <v/>
      </c>
      <c r="BK173" s="30" t="str">
        <f t="shared" si="399"/>
        <v/>
      </c>
      <c r="BL173" s="30" t="str">
        <f t="shared" si="400"/>
        <v/>
      </c>
      <c r="BM173" s="30" t="str">
        <f t="shared" si="401"/>
        <v/>
      </c>
      <c r="BN173" s="30" t="str">
        <f t="shared" si="402"/>
        <v/>
      </c>
      <c r="BO173" s="30" t="str">
        <f t="shared" si="403"/>
        <v/>
      </c>
      <c r="CK173" s="7"/>
      <c r="CR173" s="10">
        <f t="shared" ca="1" si="376"/>
        <v>4</v>
      </c>
    </row>
    <row r="174" spans="1:96" x14ac:dyDescent="0.2">
      <c r="A174" s="114"/>
      <c r="B174" s="93" t="str">
        <f t="shared" si="368"/>
        <v/>
      </c>
      <c r="C174" s="7" t="str">
        <f t="shared" si="377"/>
        <v/>
      </c>
      <c r="D174" s="92">
        <f t="shared" si="378"/>
        <v>0</v>
      </c>
      <c r="E174" s="7" t="str">
        <f t="shared" si="379"/>
        <v/>
      </c>
      <c r="F174" s="89"/>
      <c r="G174" s="100"/>
      <c r="H174" s="100"/>
      <c r="I174" s="100"/>
      <c r="J174" s="100"/>
      <c r="K174" s="100"/>
      <c r="L174" s="100"/>
      <c r="M174" s="100"/>
      <c r="N174" s="100"/>
      <c r="O174" s="89"/>
      <c r="P174" s="100"/>
      <c r="Q174" s="100"/>
      <c r="R174" s="100"/>
      <c r="S174" s="100"/>
      <c r="T174" s="100"/>
      <c r="U174" s="100"/>
      <c r="V174" s="100"/>
      <c r="W174" s="100"/>
      <c r="X174" s="89" t="str">
        <f t="shared" si="380"/>
        <v/>
      </c>
      <c r="Y174" s="100">
        <f t="shared" si="417"/>
        <v>0</v>
      </c>
      <c r="Z174" s="100">
        <f t="shared" si="418"/>
        <v>0</v>
      </c>
      <c r="AA174" s="100">
        <f t="shared" si="419"/>
        <v>0</v>
      </c>
      <c r="AB174" s="100">
        <f t="shared" si="492"/>
        <v>0</v>
      </c>
      <c r="AC174" s="100">
        <f t="shared" si="493"/>
        <v>0</v>
      </c>
      <c r="AD174" s="107" t="str">
        <f t="shared" si="494"/>
        <v/>
      </c>
      <c r="AE174" s="60" t="str">
        <f t="shared" si="495"/>
        <v/>
      </c>
      <c r="AF174" s="109" t="str">
        <f t="shared" si="391"/>
        <v/>
      </c>
      <c r="AG174" s="93">
        <f t="shared" si="381"/>
        <v>0</v>
      </c>
      <c r="AH174" s="82">
        <f t="shared" si="489"/>
        <v>0</v>
      </c>
      <c r="AI174" s="89" t="str">
        <f t="shared" si="383"/>
        <v/>
      </c>
      <c r="AJ174" s="100">
        <f t="shared" si="422"/>
        <v>0</v>
      </c>
      <c r="AK174" s="100">
        <f t="shared" si="423"/>
        <v>0</v>
      </c>
      <c r="AL174" s="100">
        <f t="shared" si="424"/>
        <v>0</v>
      </c>
      <c r="AM174" s="100" t="str">
        <f t="shared" si="425"/>
        <v/>
      </c>
      <c r="AN174" s="100" t="str">
        <f t="shared" si="426"/>
        <v/>
      </c>
      <c r="AO174" s="107" t="str">
        <f t="shared" si="496"/>
        <v/>
      </c>
      <c r="AP174" s="60" t="str">
        <f t="shared" ref="AP174" si="508">IF($A173&lt;&gt;"",AP173,"")</f>
        <v/>
      </c>
      <c r="AQ174" s="109" t="str">
        <f t="shared" si="393"/>
        <v/>
      </c>
      <c r="AR174" s="93">
        <f t="shared" si="429"/>
        <v>0</v>
      </c>
      <c r="AS174" s="82">
        <f t="shared" si="394"/>
        <v>0</v>
      </c>
      <c r="AT174" s="89" t="str">
        <f t="shared" si="385"/>
        <v/>
      </c>
      <c r="AU174" s="100">
        <f t="shared" si="430"/>
        <v>0</v>
      </c>
      <c r="AV174" s="100">
        <f t="shared" si="431"/>
        <v>0</v>
      </c>
      <c r="AW174" s="100">
        <f t="shared" si="432"/>
        <v>0</v>
      </c>
      <c r="AX174" s="100" t="str">
        <f t="shared" si="433"/>
        <v/>
      </c>
      <c r="AY174" s="100" t="str">
        <f t="shared" si="434"/>
        <v/>
      </c>
      <c r="AZ174" s="107" t="str">
        <f t="shared" si="498"/>
        <v/>
      </c>
      <c r="BA174" s="60" t="str">
        <f t="shared" ref="BA174" si="509">IF($A173&lt;&gt;"",BA173,"")</f>
        <v/>
      </c>
      <c r="BB174" s="109" t="str">
        <f t="shared" si="396"/>
        <v/>
      </c>
      <c r="BC174" s="93">
        <f t="shared" si="437"/>
        <v>0</v>
      </c>
      <c r="BD174" s="82">
        <f t="shared" si="397"/>
        <v>0</v>
      </c>
      <c r="BE174" s="13">
        <f t="shared" si="387"/>
        <v>0</v>
      </c>
      <c r="BF174" s="11">
        <f t="shared" si="388"/>
        <v>0</v>
      </c>
      <c r="BG174" s="77">
        <f t="shared" si="389"/>
        <v>0</v>
      </c>
      <c r="BH174" s="77">
        <f t="shared" si="390"/>
        <v>0</v>
      </c>
      <c r="BI174" s="77">
        <f t="shared" si="332"/>
        <v>0</v>
      </c>
      <c r="BJ174" s="30" t="str">
        <f t="shared" si="398"/>
        <v/>
      </c>
      <c r="BK174" s="30" t="str">
        <f t="shared" si="399"/>
        <v/>
      </c>
      <c r="BL174" s="30" t="str">
        <f t="shared" si="400"/>
        <v/>
      </c>
      <c r="BM174" s="30" t="str">
        <f t="shared" si="401"/>
        <v/>
      </c>
      <c r="BN174" s="30" t="str">
        <f t="shared" si="402"/>
        <v/>
      </c>
      <c r="BO174" s="30" t="str">
        <f t="shared" si="403"/>
        <v/>
      </c>
      <c r="CK174" s="7"/>
      <c r="CR174" s="10">
        <f t="shared" ca="1" si="376"/>
        <v>9</v>
      </c>
    </row>
    <row r="175" spans="1:96" x14ac:dyDescent="0.2">
      <c r="A175" s="114"/>
      <c r="B175" s="93" t="str">
        <f t="shared" si="368"/>
        <v/>
      </c>
      <c r="C175" s="7" t="str">
        <f t="shared" si="377"/>
        <v/>
      </c>
      <c r="D175" s="92">
        <f t="shared" si="378"/>
        <v>0</v>
      </c>
      <c r="E175" s="7" t="str">
        <f t="shared" si="379"/>
        <v/>
      </c>
      <c r="F175" s="89"/>
      <c r="G175" s="100"/>
      <c r="H175" s="100"/>
      <c r="I175" s="100"/>
      <c r="J175" s="100"/>
      <c r="K175" s="100"/>
      <c r="L175" s="100"/>
      <c r="M175" s="100"/>
      <c r="N175" s="100"/>
      <c r="O175" s="89"/>
      <c r="P175" s="100"/>
      <c r="Q175" s="100"/>
      <c r="R175" s="100"/>
      <c r="S175" s="100"/>
      <c r="T175" s="100"/>
      <c r="U175" s="100"/>
      <c r="V175" s="100"/>
      <c r="W175" s="100"/>
      <c r="X175" s="89" t="str">
        <f t="shared" si="380"/>
        <v/>
      </c>
      <c r="Y175" s="100">
        <f t="shared" si="417"/>
        <v>0</v>
      </c>
      <c r="Z175" s="100">
        <f t="shared" si="418"/>
        <v>0</v>
      </c>
      <c r="AA175" s="100">
        <f t="shared" si="419"/>
        <v>0</v>
      </c>
      <c r="AB175" s="100">
        <f>IF($Y175&gt;$Z175,$Y175-$Z175+AB174,AB174)</f>
        <v>0</v>
      </c>
      <c r="AC175" s="100">
        <f>IF($Z175&gt;$Y175,$Z175-$Y175+AC174,AC174)</f>
        <v>0</v>
      </c>
      <c r="AD175" s="107" t="str">
        <f t="shared" si="494"/>
        <v/>
      </c>
      <c r="AE175" s="60" t="str">
        <f t="shared" si="495"/>
        <v/>
      </c>
      <c r="AF175" s="109" t="str">
        <f t="shared" si="391"/>
        <v/>
      </c>
      <c r="AG175" s="93">
        <f t="shared" si="381"/>
        <v>0</v>
      </c>
      <c r="AH175" s="82">
        <f t="shared" si="489"/>
        <v>0</v>
      </c>
      <c r="AI175" s="89" t="str">
        <f t="shared" si="383"/>
        <v/>
      </c>
      <c r="AJ175" s="100">
        <f t="shared" si="422"/>
        <v>0</v>
      </c>
      <c r="AK175" s="100">
        <f t="shared" si="423"/>
        <v>0</v>
      </c>
      <c r="AL175" s="100">
        <f t="shared" si="424"/>
        <v>0</v>
      </c>
      <c r="AM175" s="100" t="str">
        <f t="shared" si="425"/>
        <v/>
      </c>
      <c r="AN175" s="100" t="str">
        <f t="shared" si="426"/>
        <v/>
      </c>
      <c r="AO175" s="107" t="str">
        <f t="shared" si="496"/>
        <v/>
      </c>
      <c r="AP175" s="60" t="str">
        <f t="shared" ref="AP175" si="510">IF($A174&lt;&gt;"",AP174,"")</f>
        <v/>
      </c>
      <c r="AQ175" s="109" t="str">
        <f t="shared" si="393"/>
        <v/>
      </c>
      <c r="AR175" s="93">
        <f t="shared" si="429"/>
        <v>0</v>
      </c>
      <c r="AS175" s="82">
        <f t="shared" si="394"/>
        <v>0</v>
      </c>
      <c r="AT175" s="89" t="str">
        <f t="shared" si="385"/>
        <v/>
      </c>
      <c r="AU175" s="100">
        <f t="shared" si="430"/>
        <v>0</v>
      </c>
      <c r="AV175" s="100">
        <f t="shared" si="431"/>
        <v>0</v>
      </c>
      <c r="AW175" s="100">
        <f t="shared" si="432"/>
        <v>0</v>
      </c>
      <c r="AX175" s="100" t="str">
        <f t="shared" si="433"/>
        <v/>
      </c>
      <c r="AY175" s="100" t="str">
        <f t="shared" si="434"/>
        <v/>
      </c>
      <c r="AZ175" s="107" t="str">
        <f t="shared" si="498"/>
        <v/>
      </c>
      <c r="BA175" s="60" t="str">
        <f t="shared" ref="BA175" si="511">IF($A174&lt;&gt;"",BA174,"")</f>
        <v/>
      </c>
      <c r="BB175" s="109" t="str">
        <f t="shared" si="396"/>
        <v/>
      </c>
      <c r="BC175" s="93">
        <f t="shared" si="437"/>
        <v>0</v>
      </c>
      <c r="BD175" s="82">
        <f t="shared" si="397"/>
        <v>0</v>
      </c>
      <c r="BE175" s="13">
        <f t="shared" si="387"/>
        <v>0</v>
      </c>
      <c r="BF175" s="11">
        <f t="shared" si="388"/>
        <v>0</v>
      </c>
      <c r="BG175" s="77">
        <f t="shared" si="389"/>
        <v>0</v>
      </c>
      <c r="BH175" s="77">
        <f t="shared" si="390"/>
        <v>0</v>
      </c>
      <c r="BI175" s="77">
        <f t="shared" si="332"/>
        <v>0</v>
      </c>
      <c r="BJ175" s="30" t="str">
        <f t="shared" si="398"/>
        <v/>
      </c>
      <c r="BK175" s="30" t="str">
        <f t="shared" si="399"/>
        <v/>
      </c>
      <c r="BL175" s="30" t="str">
        <f t="shared" si="400"/>
        <v/>
      </c>
      <c r="BM175" s="30" t="str">
        <f t="shared" si="401"/>
        <v/>
      </c>
      <c r="BN175" s="30" t="str">
        <f t="shared" si="402"/>
        <v/>
      </c>
      <c r="BO175" s="30" t="str">
        <f t="shared" si="403"/>
        <v/>
      </c>
      <c r="CK175" s="7"/>
      <c r="CR175" s="10">
        <f t="shared" ca="1" si="376"/>
        <v>0</v>
      </c>
    </row>
    <row r="176" spans="1:96" x14ac:dyDescent="0.2">
      <c r="A176" s="114"/>
      <c r="B176" s="93" t="str">
        <f t="shared" si="368"/>
        <v/>
      </c>
      <c r="C176" s="7" t="str">
        <f t="shared" si="377"/>
        <v/>
      </c>
      <c r="D176" s="92">
        <f t="shared" si="378"/>
        <v>0</v>
      </c>
      <c r="E176" s="7" t="str">
        <f t="shared" si="379"/>
        <v/>
      </c>
      <c r="F176" s="89"/>
      <c r="G176" s="100"/>
      <c r="H176" s="100"/>
      <c r="I176" s="100"/>
      <c r="J176" s="100"/>
      <c r="K176" s="100"/>
      <c r="L176" s="100"/>
      <c r="M176" s="100"/>
      <c r="N176" s="100"/>
      <c r="O176" s="89"/>
      <c r="P176" s="100"/>
      <c r="Q176" s="100"/>
      <c r="R176" s="100"/>
      <c r="S176" s="100"/>
      <c r="T176" s="100"/>
      <c r="U176" s="100"/>
      <c r="V176" s="100"/>
      <c r="W176" s="100"/>
      <c r="X176" s="89" t="str">
        <f t="shared" si="380"/>
        <v/>
      </c>
      <c r="Y176" s="100">
        <f t="shared" si="417"/>
        <v>0</v>
      </c>
      <c r="Z176" s="100">
        <f t="shared" si="418"/>
        <v>0</v>
      </c>
      <c r="AA176" s="100">
        <f t="shared" si="419"/>
        <v>0</v>
      </c>
      <c r="AB176" s="100">
        <f>AB175</f>
        <v>0</v>
      </c>
      <c r="AC176" s="100">
        <f>AC175</f>
        <v>0</v>
      </c>
      <c r="AD176" s="107" t="str">
        <f>IF($A175&lt;&gt;"",AA175,"")</f>
        <v/>
      </c>
      <c r="AE176" s="109" t="str">
        <f>IF($A175&lt;&gt;"",IF(Y175&gt;Z175,"L","H"),"")</f>
        <v/>
      </c>
      <c r="AF176" s="109" t="str">
        <f t="shared" si="391"/>
        <v/>
      </c>
      <c r="AG176" s="93">
        <f t="shared" si="381"/>
        <v>0</v>
      </c>
      <c r="AH176" s="82">
        <f t="shared" si="489"/>
        <v>0</v>
      </c>
      <c r="AI176" s="89" t="str">
        <f t="shared" si="383"/>
        <v/>
      </c>
      <c r="AJ176" s="100">
        <f t="shared" si="422"/>
        <v>0</v>
      </c>
      <c r="AK176" s="100">
        <f t="shared" si="423"/>
        <v>0</v>
      </c>
      <c r="AL176" s="100">
        <f t="shared" si="424"/>
        <v>0</v>
      </c>
      <c r="AM176" s="100" t="str">
        <f t="shared" si="425"/>
        <v/>
      </c>
      <c r="AN176" s="100" t="str">
        <f t="shared" si="426"/>
        <v/>
      </c>
      <c r="AO176" s="107" t="str">
        <f>IF($A175&lt;&gt;"",AL175,"")</f>
        <v/>
      </c>
      <c r="AP176" s="109" t="str">
        <f>IF($A175&lt;&gt;"",IF(AM175&lt;&gt;"","O","E"),"")</f>
        <v/>
      </c>
      <c r="AQ176" s="109" t="str">
        <f t="shared" si="393"/>
        <v/>
      </c>
      <c r="AR176" s="93">
        <f t="shared" si="429"/>
        <v>0</v>
      </c>
      <c r="AS176" s="82">
        <f t="shared" si="394"/>
        <v>0</v>
      </c>
      <c r="AT176" s="89" t="str">
        <f t="shared" si="385"/>
        <v/>
      </c>
      <c r="AU176" s="100">
        <f t="shared" si="430"/>
        <v>0</v>
      </c>
      <c r="AV176" s="100">
        <f t="shared" si="431"/>
        <v>0</v>
      </c>
      <c r="AW176" s="100">
        <f t="shared" si="432"/>
        <v>0</v>
      </c>
      <c r="AX176" s="100" t="str">
        <f t="shared" si="433"/>
        <v/>
      </c>
      <c r="AY176" s="100" t="str">
        <f t="shared" si="434"/>
        <v/>
      </c>
      <c r="AZ176" s="107" t="str">
        <f>IF($A175&lt;&gt;"",AW175,"")</f>
        <v/>
      </c>
      <c r="BA176" s="109" t="str">
        <f>IF($A175&lt;&gt;"",IF(AX175&lt;&gt;"","B","R"),"")</f>
        <v/>
      </c>
      <c r="BB176" s="109" t="str">
        <f t="shared" si="396"/>
        <v/>
      </c>
      <c r="BC176" s="93">
        <f t="shared" si="437"/>
        <v>0</v>
      </c>
      <c r="BD176" s="82">
        <f t="shared" si="397"/>
        <v>0</v>
      </c>
      <c r="BE176" s="13">
        <f t="shared" si="387"/>
        <v>0</v>
      </c>
      <c r="BF176" s="11">
        <f t="shared" si="388"/>
        <v>0</v>
      </c>
      <c r="BG176" s="77">
        <f t="shared" si="389"/>
        <v>0</v>
      </c>
      <c r="BH176" s="77">
        <f t="shared" si="390"/>
        <v>0</v>
      </c>
      <c r="BI176" s="77">
        <f t="shared" si="332"/>
        <v>0</v>
      </c>
      <c r="BJ176" s="30" t="str">
        <f t="shared" si="398"/>
        <v/>
      </c>
      <c r="BK176" s="30" t="str">
        <f t="shared" si="399"/>
        <v/>
      </c>
      <c r="BL176" s="30" t="str">
        <f t="shared" si="400"/>
        <v/>
      </c>
      <c r="BM176" s="30" t="str">
        <f t="shared" si="401"/>
        <v/>
      </c>
      <c r="BN176" s="30" t="str">
        <f t="shared" si="402"/>
        <v/>
      </c>
      <c r="BO176" s="30" t="str">
        <f t="shared" si="403"/>
        <v/>
      </c>
      <c r="CK176" s="7"/>
      <c r="CR176" s="10">
        <f t="shared" ca="1" si="376"/>
        <v>18</v>
      </c>
    </row>
    <row r="177" spans="1:96" x14ac:dyDescent="0.2">
      <c r="A177" s="114"/>
      <c r="B177" s="93" t="str">
        <f t="shared" si="368"/>
        <v/>
      </c>
      <c r="C177" s="7" t="str">
        <f t="shared" si="377"/>
        <v/>
      </c>
      <c r="D177" s="92">
        <f t="shared" si="378"/>
        <v>0</v>
      </c>
      <c r="E177" s="7" t="str">
        <f t="shared" si="379"/>
        <v/>
      </c>
      <c r="F177" s="89"/>
      <c r="G177" s="100"/>
      <c r="H177" s="100"/>
      <c r="I177" s="100"/>
      <c r="J177" s="100"/>
      <c r="K177" s="100"/>
      <c r="L177" s="100"/>
      <c r="M177" s="100"/>
      <c r="N177" s="100"/>
      <c r="O177" s="89"/>
      <c r="P177" s="100"/>
      <c r="Q177" s="100"/>
      <c r="R177" s="100"/>
      <c r="S177" s="100"/>
      <c r="T177" s="100"/>
      <c r="U177" s="100"/>
      <c r="V177" s="100"/>
      <c r="W177" s="100"/>
      <c r="X177" s="89" t="str">
        <f t="shared" si="380"/>
        <v/>
      </c>
      <c r="Y177" s="100">
        <f t="shared" si="417"/>
        <v>0</v>
      </c>
      <c r="Z177" s="100">
        <f t="shared" si="418"/>
        <v>0</v>
      </c>
      <c r="AA177" s="100">
        <f t="shared" si="419"/>
        <v>0</v>
      </c>
      <c r="AB177" s="100">
        <f t="shared" ref="AB177:AB183" si="512">AB176</f>
        <v>0</v>
      </c>
      <c r="AC177" s="100">
        <f t="shared" ref="AC177:AC183" si="513">AC176</f>
        <v>0</v>
      </c>
      <c r="AD177" s="107" t="str">
        <f>IF($A176&lt;&gt;"",AD176,"")</f>
        <v/>
      </c>
      <c r="AE177" s="60" t="str">
        <f>IF($A176&lt;&gt;"",AE176,"")</f>
        <v/>
      </c>
      <c r="AF177" s="109" t="str">
        <f t="shared" si="391"/>
        <v/>
      </c>
      <c r="AG177" s="93">
        <f t="shared" si="381"/>
        <v>0</v>
      </c>
      <c r="AH177" s="82">
        <f t="shared" si="489"/>
        <v>0</v>
      </c>
      <c r="AI177" s="89" t="str">
        <f t="shared" si="383"/>
        <v/>
      </c>
      <c r="AJ177" s="100">
        <f t="shared" si="422"/>
        <v>0</v>
      </c>
      <c r="AK177" s="100">
        <f t="shared" si="423"/>
        <v>0</v>
      </c>
      <c r="AL177" s="100">
        <f t="shared" si="424"/>
        <v>0</v>
      </c>
      <c r="AM177" s="100" t="str">
        <f t="shared" si="425"/>
        <v/>
      </c>
      <c r="AN177" s="100" t="str">
        <f t="shared" si="426"/>
        <v/>
      </c>
      <c r="AO177" s="107" t="str">
        <f>IF($A176&lt;&gt;"",AO176,"")</f>
        <v/>
      </c>
      <c r="AP177" s="60" t="str">
        <f>IF($A176&lt;&gt;"",AP176,"")</f>
        <v/>
      </c>
      <c r="AQ177" s="109" t="str">
        <f t="shared" si="393"/>
        <v/>
      </c>
      <c r="AR177" s="93">
        <f t="shared" si="429"/>
        <v>0</v>
      </c>
      <c r="AS177" s="82">
        <f t="shared" si="394"/>
        <v>0</v>
      </c>
      <c r="AT177" s="89" t="str">
        <f t="shared" si="385"/>
        <v/>
      </c>
      <c r="AU177" s="100">
        <f t="shared" si="430"/>
        <v>0</v>
      </c>
      <c r="AV177" s="100">
        <f t="shared" si="431"/>
        <v>0</v>
      </c>
      <c r="AW177" s="100">
        <f t="shared" si="432"/>
        <v>0</v>
      </c>
      <c r="AX177" s="100" t="str">
        <f t="shared" si="433"/>
        <v/>
      </c>
      <c r="AY177" s="100" t="str">
        <f t="shared" si="434"/>
        <v/>
      </c>
      <c r="AZ177" s="107" t="str">
        <f>IF($A176&lt;&gt;"",AZ176,"")</f>
        <v/>
      </c>
      <c r="BA177" s="60" t="str">
        <f>IF($A176&lt;&gt;"",BA176,"")</f>
        <v/>
      </c>
      <c r="BB177" s="109" t="str">
        <f t="shared" si="396"/>
        <v/>
      </c>
      <c r="BC177" s="93">
        <f t="shared" si="437"/>
        <v>0</v>
      </c>
      <c r="BD177" s="82">
        <f t="shared" si="397"/>
        <v>0</v>
      </c>
      <c r="BE177" s="13">
        <f t="shared" si="387"/>
        <v>0</v>
      </c>
      <c r="BF177" s="11">
        <f t="shared" si="388"/>
        <v>0</v>
      </c>
      <c r="BG177" s="77">
        <f t="shared" si="389"/>
        <v>0</v>
      </c>
      <c r="BH177" s="77">
        <f t="shared" si="390"/>
        <v>0</v>
      </c>
      <c r="BI177" s="77">
        <f t="shared" si="332"/>
        <v>0</v>
      </c>
      <c r="BJ177" s="30" t="str">
        <f t="shared" si="398"/>
        <v/>
      </c>
      <c r="BK177" s="30" t="str">
        <f t="shared" si="399"/>
        <v/>
      </c>
      <c r="BL177" s="30" t="str">
        <f t="shared" si="400"/>
        <v/>
      </c>
      <c r="BM177" s="30" t="str">
        <f t="shared" si="401"/>
        <v/>
      </c>
      <c r="BN177" s="30" t="str">
        <f t="shared" si="402"/>
        <v/>
      </c>
      <c r="BO177" s="30" t="str">
        <f t="shared" si="403"/>
        <v/>
      </c>
      <c r="CK177" s="7"/>
      <c r="CR177" s="10">
        <f t="shared" ca="1" si="376"/>
        <v>24</v>
      </c>
    </row>
    <row r="178" spans="1:96" x14ac:dyDescent="0.2">
      <c r="A178" s="114"/>
      <c r="B178" s="93" t="str">
        <f t="shared" si="368"/>
        <v/>
      </c>
      <c r="C178" s="7" t="str">
        <f t="shared" si="377"/>
        <v/>
      </c>
      <c r="D178" s="92">
        <f t="shared" si="378"/>
        <v>0</v>
      </c>
      <c r="E178" s="7" t="str">
        <f t="shared" si="379"/>
        <v/>
      </c>
      <c r="F178" s="89"/>
      <c r="G178" s="100"/>
      <c r="H178" s="100"/>
      <c r="I178" s="100"/>
      <c r="J178" s="100"/>
      <c r="K178" s="100"/>
      <c r="L178" s="100"/>
      <c r="M178" s="100"/>
      <c r="N178" s="100"/>
      <c r="O178" s="89"/>
      <c r="P178" s="100"/>
      <c r="Q178" s="100"/>
      <c r="R178" s="100"/>
      <c r="S178" s="100"/>
      <c r="T178" s="100"/>
      <c r="U178" s="100"/>
      <c r="V178" s="100"/>
      <c r="W178" s="100"/>
      <c r="X178" s="89" t="str">
        <f t="shared" si="380"/>
        <v/>
      </c>
      <c r="Y178" s="100">
        <f t="shared" si="417"/>
        <v>0</v>
      </c>
      <c r="Z178" s="100">
        <f t="shared" si="418"/>
        <v>0</v>
      </c>
      <c r="AA178" s="100">
        <f t="shared" si="419"/>
        <v>0</v>
      </c>
      <c r="AB178" s="100">
        <f t="shared" si="512"/>
        <v>0</v>
      </c>
      <c r="AC178" s="100">
        <f t="shared" si="513"/>
        <v>0</v>
      </c>
      <c r="AD178" s="107" t="str">
        <f t="shared" ref="AD178:AD184" si="514">IF($A177&lt;&gt;"",AD177,"")</f>
        <v/>
      </c>
      <c r="AE178" s="60" t="str">
        <f t="shared" ref="AE178:AE184" si="515">IF($A177&lt;&gt;"",AE177,"")</f>
        <v/>
      </c>
      <c r="AF178" s="109" t="str">
        <f t="shared" si="391"/>
        <v/>
      </c>
      <c r="AG178" s="93">
        <f t="shared" si="381"/>
        <v>0</v>
      </c>
      <c r="AH178" s="82">
        <f t="shared" si="489"/>
        <v>0</v>
      </c>
      <c r="AI178" s="89" t="str">
        <f t="shared" si="383"/>
        <v/>
      </c>
      <c r="AJ178" s="100">
        <f t="shared" si="422"/>
        <v>0</v>
      </c>
      <c r="AK178" s="100">
        <f t="shared" si="423"/>
        <v>0</v>
      </c>
      <c r="AL178" s="100">
        <f t="shared" si="424"/>
        <v>0</v>
      </c>
      <c r="AM178" s="100" t="str">
        <f t="shared" si="425"/>
        <v/>
      </c>
      <c r="AN178" s="100" t="str">
        <f t="shared" si="426"/>
        <v/>
      </c>
      <c r="AO178" s="107" t="str">
        <f t="shared" ref="AO178:AO184" si="516">IF($A177&lt;&gt;"",AO177,"")</f>
        <v/>
      </c>
      <c r="AP178" s="60" t="str">
        <f t="shared" ref="AP178" si="517">IF($A177&lt;&gt;"",AP177,"")</f>
        <v/>
      </c>
      <c r="AQ178" s="109" t="str">
        <f t="shared" si="393"/>
        <v/>
      </c>
      <c r="AR178" s="93">
        <f t="shared" si="429"/>
        <v>0</v>
      </c>
      <c r="AS178" s="82">
        <f t="shared" si="394"/>
        <v>0</v>
      </c>
      <c r="AT178" s="89" t="str">
        <f t="shared" si="385"/>
        <v/>
      </c>
      <c r="AU178" s="100">
        <f t="shared" si="430"/>
        <v>0</v>
      </c>
      <c r="AV178" s="100">
        <f t="shared" si="431"/>
        <v>0</v>
      </c>
      <c r="AW178" s="100">
        <f t="shared" si="432"/>
        <v>0</v>
      </c>
      <c r="AX178" s="100" t="str">
        <f t="shared" si="433"/>
        <v/>
      </c>
      <c r="AY178" s="100" t="str">
        <f t="shared" si="434"/>
        <v/>
      </c>
      <c r="AZ178" s="107" t="str">
        <f t="shared" ref="AZ178:AZ184" si="518">IF($A177&lt;&gt;"",AZ177,"")</f>
        <v/>
      </c>
      <c r="BA178" s="60" t="str">
        <f t="shared" ref="BA178" si="519">IF($A177&lt;&gt;"",BA177,"")</f>
        <v/>
      </c>
      <c r="BB178" s="109" t="str">
        <f t="shared" si="396"/>
        <v/>
      </c>
      <c r="BC178" s="93">
        <f t="shared" si="437"/>
        <v>0</v>
      </c>
      <c r="BD178" s="82">
        <f t="shared" si="397"/>
        <v>0</v>
      </c>
      <c r="BE178" s="13">
        <f t="shared" si="387"/>
        <v>0</v>
      </c>
      <c r="BF178" s="11">
        <f t="shared" si="388"/>
        <v>0</v>
      </c>
      <c r="BG178" s="77">
        <f t="shared" si="389"/>
        <v>0</v>
      </c>
      <c r="BH178" s="77">
        <f t="shared" si="390"/>
        <v>0</v>
      </c>
      <c r="BI178" s="77">
        <f t="shared" si="332"/>
        <v>0</v>
      </c>
      <c r="BJ178" s="30" t="str">
        <f t="shared" si="398"/>
        <v/>
      </c>
      <c r="BK178" s="30" t="str">
        <f t="shared" si="399"/>
        <v/>
      </c>
      <c r="BL178" s="30" t="str">
        <f t="shared" si="400"/>
        <v/>
      </c>
      <c r="BM178" s="30" t="str">
        <f t="shared" si="401"/>
        <v/>
      </c>
      <c r="BN178" s="30" t="str">
        <f t="shared" si="402"/>
        <v/>
      </c>
      <c r="BO178" s="30" t="str">
        <f t="shared" si="403"/>
        <v/>
      </c>
      <c r="CK178" s="7"/>
      <c r="CR178" s="10">
        <f t="shared" ca="1" si="376"/>
        <v>18</v>
      </c>
    </row>
    <row r="179" spans="1:96" x14ac:dyDescent="0.2">
      <c r="A179" s="114"/>
      <c r="B179" s="93" t="str">
        <f t="shared" si="368"/>
        <v/>
      </c>
      <c r="C179" s="7" t="str">
        <f t="shared" si="377"/>
        <v/>
      </c>
      <c r="D179" s="92">
        <f t="shared" si="378"/>
        <v>0</v>
      </c>
      <c r="E179" s="7" t="str">
        <f t="shared" si="379"/>
        <v/>
      </c>
      <c r="F179" s="89"/>
      <c r="G179" s="100"/>
      <c r="H179" s="100"/>
      <c r="I179" s="100"/>
      <c r="J179" s="100"/>
      <c r="K179" s="100"/>
      <c r="L179" s="100"/>
      <c r="M179" s="100"/>
      <c r="N179" s="100"/>
      <c r="O179" s="89"/>
      <c r="P179" s="100"/>
      <c r="Q179" s="100"/>
      <c r="R179" s="100"/>
      <c r="S179" s="100"/>
      <c r="T179" s="100"/>
      <c r="U179" s="100"/>
      <c r="V179" s="100"/>
      <c r="W179" s="100"/>
      <c r="X179" s="89" t="str">
        <f t="shared" si="380"/>
        <v/>
      </c>
      <c r="Y179" s="100">
        <f t="shared" si="417"/>
        <v>0</v>
      </c>
      <c r="Z179" s="100">
        <f t="shared" si="418"/>
        <v>0</v>
      </c>
      <c r="AA179" s="100">
        <f t="shared" si="419"/>
        <v>0</v>
      </c>
      <c r="AB179" s="100">
        <f t="shared" si="512"/>
        <v>0</v>
      </c>
      <c r="AC179" s="100">
        <f t="shared" si="513"/>
        <v>0</v>
      </c>
      <c r="AD179" s="107" t="str">
        <f t="shared" si="514"/>
        <v/>
      </c>
      <c r="AE179" s="60" t="str">
        <f t="shared" si="515"/>
        <v/>
      </c>
      <c r="AF179" s="109" t="str">
        <f t="shared" si="391"/>
        <v/>
      </c>
      <c r="AG179" s="93">
        <f t="shared" si="381"/>
        <v>0</v>
      </c>
      <c r="AH179" s="82">
        <f t="shared" si="489"/>
        <v>0</v>
      </c>
      <c r="AI179" s="89" t="str">
        <f t="shared" si="383"/>
        <v/>
      </c>
      <c r="AJ179" s="100">
        <f t="shared" si="422"/>
        <v>0</v>
      </c>
      <c r="AK179" s="100">
        <f t="shared" si="423"/>
        <v>0</v>
      </c>
      <c r="AL179" s="100">
        <f t="shared" si="424"/>
        <v>0</v>
      </c>
      <c r="AM179" s="100" t="str">
        <f t="shared" si="425"/>
        <v/>
      </c>
      <c r="AN179" s="100" t="str">
        <f t="shared" si="426"/>
        <v/>
      </c>
      <c r="AO179" s="107" t="str">
        <f t="shared" si="516"/>
        <v/>
      </c>
      <c r="AP179" s="60" t="str">
        <f t="shared" ref="AP179" si="520">IF($A178&lt;&gt;"",AP178,"")</f>
        <v/>
      </c>
      <c r="AQ179" s="109" t="str">
        <f t="shared" si="393"/>
        <v/>
      </c>
      <c r="AR179" s="93">
        <f t="shared" si="429"/>
        <v>0</v>
      </c>
      <c r="AS179" s="82">
        <f t="shared" si="394"/>
        <v>0</v>
      </c>
      <c r="AT179" s="89" t="str">
        <f t="shared" si="385"/>
        <v/>
      </c>
      <c r="AU179" s="100">
        <f t="shared" si="430"/>
        <v>0</v>
      </c>
      <c r="AV179" s="100">
        <f t="shared" si="431"/>
        <v>0</v>
      </c>
      <c r="AW179" s="100">
        <f t="shared" si="432"/>
        <v>0</v>
      </c>
      <c r="AX179" s="100" t="str">
        <f t="shared" si="433"/>
        <v/>
      </c>
      <c r="AY179" s="100" t="str">
        <f t="shared" si="434"/>
        <v/>
      </c>
      <c r="AZ179" s="107" t="str">
        <f t="shared" si="518"/>
        <v/>
      </c>
      <c r="BA179" s="60" t="str">
        <f t="shared" ref="BA179" si="521">IF($A178&lt;&gt;"",BA178,"")</f>
        <v/>
      </c>
      <c r="BB179" s="109" t="str">
        <f t="shared" si="396"/>
        <v/>
      </c>
      <c r="BC179" s="93">
        <f t="shared" si="437"/>
        <v>0</v>
      </c>
      <c r="BD179" s="82">
        <f t="shared" si="397"/>
        <v>0</v>
      </c>
      <c r="BE179" s="13">
        <f t="shared" si="387"/>
        <v>0</v>
      </c>
      <c r="BF179" s="11">
        <f t="shared" si="388"/>
        <v>0</v>
      </c>
      <c r="BG179" s="77">
        <f t="shared" si="389"/>
        <v>0</v>
      </c>
      <c r="BH179" s="77">
        <f t="shared" si="390"/>
        <v>0</v>
      </c>
      <c r="BI179" s="77">
        <f t="shared" si="332"/>
        <v>0</v>
      </c>
      <c r="BJ179" s="30" t="str">
        <f t="shared" si="398"/>
        <v/>
      </c>
      <c r="BK179" s="30" t="str">
        <f t="shared" si="399"/>
        <v/>
      </c>
      <c r="BL179" s="30" t="str">
        <f t="shared" si="400"/>
        <v/>
      </c>
      <c r="BM179" s="30" t="str">
        <f t="shared" si="401"/>
        <v/>
      </c>
      <c r="BN179" s="30" t="str">
        <f t="shared" si="402"/>
        <v/>
      </c>
      <c r="BO179" s="30" t="str">
        <f t="shared" si="403"/>
        <v/>
      </c>
      <c r="CK179" s="7"/>
      <c r="CR179" s="10">
        <f t="shared" ca="1" si="376"/>
        <v>17</v>
      </c>
    </row>
    <row r="180" spans="1:96" x14ac:dyDescent="0.2">
      <c r="A180" s="114"/>
      <c r="B180" s="93" t="str">
        <f t="shared" si="368"/>
        <v/>
      </c>
      <c r="C180" s="7" t="str">
        <f t="shared" si="377"/>
        <v/>
      </c>
      <c r="D180" s="92">
        <f t="shared" si="378"/>
        <v>0</v>
      </c>
      <c r="E180" s="7" t="str">
        <f t="shared" si="379"/>
        <v/>
      </c>
      <c r="F180" s="89"/>
      <c r="G180" s="100"/>
      <c r="H180" s="100"/>
      <c r="I180" s="100"/>
      <c r="J180" s="100"/>
      <c r="K180" s="100"/>
      <c r="L180" s="100"/>
      <c r="M180" s="100"/>
      <c r="N180" s="100"/>
      <c r="O180" s="89"/>
      <c r="P180" s="100"/>
      <c r="Q180" s="100"/>
      <c r="R180" s="100"/>
      <c r="S180" s="100"/>
      <c r="T180" s="100"/>
      <c r="U180" s="100"/>
      <c r="V180" s="100"/>
      <c r="W180" s="100"/>
      <c r="X180" s="89" t="str">
        <f t="shared" si="380"/>
        <v/>
      </c>
      <c r="Y180" s="100">
        <f t="shared" si="417"/>
        <v>0</v>
      </c>
      <c r="Z180" s="100">
        <f t="shared" si="418"/>
        <v>0</v>
      </c>
      <c r="AA180" s="100">
        <f t="shared" si="419"/>
        <v>0</v>
      </c>
      <c r="AB180" s="100">
        <f t="shared" si="512"/>
        <v>0</v>
      </c>
      <c r="AC180" s="100">
        <f t="shared" si="513"/>
        <v>0</v>
      </c>
      <c r="AD180" s="107" t="str">
        <f t="shared" si="514"/>
        <v/>
      </c>
      <c r="AE180" s="60" t="str">
        <f t="shared" si="515"/>
        <v/>
      </c>
      <c r="AF180" s="109" t="str">
        <f t="shared" si="391"/>
        <v/>
      </c>
      <c r="AG180" s="93">
        <f t="shared" si="381"/>
        <v>0</v>
      </c>
      <c r="AH180" s="82">
        <f t="shared" si="489"/>
        <v>0</v>
      </c>
      <c r="AI180" s="89" t="str">
        <f t="shared" si="383"/>
        <v/>
      </c>
      <c r="AJ180" s="100">
        <f t="shared" si="422"/>
        <v>0</v>
      </c>
      <c r="AK180" s="100">
        <f t="shared" si="423"/>
        <v>0</v>
      </c>
      <c r="AL180" s="100">
        <f t="shared" si="424"/>
        <v>0</v>
      </c>
      <c r="AM180" s="100" t="str">
        <f t="shared" si="425"/>
        <v/>
      </c>
      <c r="AN180" s="100" t="str">
        <f t="shared" si="426"/>
        <v/>
      </c>
      <c r="AO180" s="107" t="str">
        <f t="shared" si="516"/>
        <v/>
      </c>
      <c r="AP180" s="60" t="str">
        <f t="shared" ref="AP180" si="522">IF($A179&lt;&gt;"",AP179,"")</f>
        <v/>
      </c>
      <c r="AQ180" s="109" t="str">
        <f t="shared" si="393"/>
        <v/>
      </c>
      <c r="AR180" s="93">
        <f t="shared" si="429"/>
        <v>0</v>
      </c>
      <c r="AS180" s="82">
        <f t="shared" si="394"/>
        <v>0</v>
      </c>
      <c r="AT180" s="89" t="str">
        <f t="shared" si="385"/>
        <v/>
      </c>
      <c r="AU180" s="100">
        <f t="shared" si="430"/>
        <v>0</v>
      </c>
      <c r="AV180" s="100">
        <f t="shared" si="431"/>
        <v>0</v>
      </c>
      <c r="AW180" s="100">
        <f t="shared" si="432"/>
        <v>0</v>
      </c>
      <c r="AX180" s="100" t="str">
        <f t="shared" si="433"/>
        <v/>
      </c>
      <c r="AY180" s="100" t="str">
        <f t="shared" si="434"/>
        <v/>
      </c>
      <c r="AZ180" s="107" t="str">
        <f t="shared" si="518"/>
        <v/>
      </c>
      <c r="BA180" s="60" t="str">
        <f t="shared" ref="BA180" si="523">IF($A179&lt;&gt;"",BA179,"")</f>
        <v/>
      </c>
      <c r="BB180" s="109" t="str">
        <f t="shared" si="396"/>
        <v/>
      </c>
      <c r="BC180" s="93">
        <f t="shared" si="437"/>
        <v>0</v>
      </c>
      <c r="BD180" s="82">
        <f t="shared" si="397"/>
        <v>0</v>
      </c>
      <c r="BE180" s="13">
        <f t="shared" si="387"/>
        <v>0</v>
      </c>
      <c r="BF180" s="11">
        <f t="shared" si="388"/>
        <v>0</v>
      </c>
      <c r="BG180" s="77">
        <f t="shared" si="389"/>
        <v>0</v>
      </c>
      <c r="BH180" s="77">
        <f t="shared" si="390"/>
        <v>0</v>
      </c>
      <c r="BI180" s="77">
        <f t="shared" si="332"/>
        <v>0</v>
      </c>
      <c r="BJ180" s="30" t="str">
        <f t="shared" si="398"/>
        <v/>
      </c>
      <c r="BK180" s="30" t="str">
        <f t="shared" si="399"/>
        <v/>
      </c>
      <c r="BL180" s="30" t="str">
        <f t="shared" si="400"/>
        <v/>
      </c>
      <c r="BM180" s="30" t="str">
        <f t="shared" si="401"/>
        <v/>
      </c>
      <c r="BN180" s="30" t="str">
        <f t="shared" si="402"/>
        <v/>
      </c>
      <c r="BO180" s="30" t="str">
        <f t="shared" si="403"/>
        <v/>
      </c>
      <c r="CK180" s="7"/>
      <c r="CR180" s="10">
        <f t="shared" ca="1" si="376"/>
        <v>34</v>
      </c>
    </row>
    <row r="181" spans="1:96" x14ac:dyDescent="0.2">
      <c r="A181" s="114"/>
      <c r="B181" s="93" t="str">
        <f t="shared" si="368"/>
        <v/>
      </c>
      <c r="C181" s="7" t="str">
        <f t="shared" si="377"/>
        <v/>
      </c>
      <c r="D181" s="92">
        <f t="shared" si="378"/>
        <v>0</v>
      </c>
      <c r="E181" s="7" t="str">
        <f t="shared" si="379"/>
        <v/>
      </c>
      <c r="F181" s="89"/>
      <c r="G181" s="100"/>
      <c r="H181" s="100"/>
      <c r="I181" s="100"/>
      <c r="J181" s="100"/>
      <c r="K181" s="100"/>
      <c r="L181" s="100"/>
      <c r="M181" s="100"/>
      <c r="N181" s="100"/>
      <c r="O181" s="89"/>
      <c r="P181" s="100"/>
      <c r="Q181" s="100"/>
      <c r="R181" s="100"/>
      <c r="S181" s="100"/>
      <c r="T181" s="100"/>
      <c r="U181" s="100"/>
      <c r="V181" s="100"/>
      <c r="W181" s="100"/>
      <c r="X181" s="89" t="str">
        <f t="shared" si="380"/>
        <v/>
      </c>
      <c r="Y181" s="100">
        <f t="shared" si="417"/>
        <v>0</v>
      </c>
      <c r="Z181" s="100">
        <f t="shared" si="418"/>
        <v>0</v>
      </c>
      <c r="AA181" s="100">
        <f t="shared" si="419"/>
        <v>0</v>
      </c>
      <c r="AB181" s="100">
        <f t="shared" si="512"/>
        <v>0</v>
      </c>
      <c r="AC181" s="100">
        <f t="shared" si="513"/>
        <v>0</v>
      </c>
      <c r="AD181" s="107" t="str">
        <f t="shared" si="514"/>
        <v/>
      </c>
      <c r="AE181" s="60" t="str">
        <f t="shared" si="515"/>
        <v/>
      </c>
      <c r="AF181" s="109" t="str">
        <f t="shared" si="391"/>
        <v/>
      </c>
      <c r="AG181" s="93">
        <f t="shared" si="381"/>
        <v>0</v>
      </c>
      <c r="AH181" s="82">
        <f t="shared" si="489"/>
        <v>0</v>
      </c>
      <c r="AI181" s="89" t="str">
        <f t="shared" si="383"/>
        <v/>
      </c>
      <c r="AJ181" s="100">
        <f t="shared" si="422"/>
        <v>0</v>
      </c>
      <c r="AK181" s="100">
        <f t="shared" si="423"/>
        <v>0</v>
      </c>
      <c r="AL181" s="100">
        <f t="shared" si="424"/>
        <v>0</v>
      </c>
      <c r="AM181" s="100" t="str">
        <f t="shared" si="425"/>
        <v/>
      </c>
      <c r="AN181" s="100" t="str">
        <f t="shared" si="426"/>
        <v/>
      </c>
      <c r="AO181" s="107" t="str">
        <f t="shared" si="516"/>
        <v/>
      </c>
      <c r="AP181" s="60" t="str">
        <f t="shared" ref="AP181" si="524">IF($A180&lt;&gt;"",AP180,"")</f>
        <v/>
      </c>
      <c r="AQ181" s="109" t="str">
        <f t="shared" si="393"/>
        <v/>
      </c>
      <c r="AR181" s="93">
        <f t="shared" si="429"/>
        <v>0</v>
      </c>
      <c r="AS181" s="82">
        <f t="shared" si="394"/>
        <v>0</v>
      </c>
      <c r="AT181" s="89" t="str">
        <f t="shared" si="385"/>
        <v/>
      </c>
      <c r="AU181" s="100">
        <f t="shared" si="430"/>
        <v>0</v>
      </c>
      <c r="AV181" s="100">
        <f t="shared" si="431"/>
        <v>0</v>
      </c>
      <c r="AW181" s="100">
        <f t="shared" si="432"/>
        <v>0</v>
      </c>
      <c r="AX181" s="100" t="str">
        <f t="shared" si="433"/>
        <v/>
      </c>
      <c r="AY181" s="100" t="str">
        <f t="shared" si="434"/>
        <v/>
      </c>
      <c r="AZ181" s="107" t="str">
        <f t="shared" si="518"/>
        <v/>
      </c>
      <c r="BA181" s="60" t="str">
        <f t="shared" ref="BA181" si="525">IF($A180&lt;&gt;"",BA180,"")</f>
        <v/>
      </c>
      <c r="BB181" s="109" t="str">
        <f t="shared" si="396"/>
        <v/>
      </c>
      <c r="BC181" s="93">
        <f t="shared" si="437"/>
        <v>0</v>
      </c>
      <c r="BD181" s="82">
        <f t="shared" si="397"/>
        <v>0</v>
      </c>
      <c r="BE181" s="13">
        <f t="shared" si="387"/>
        <v>0</v>
      </c>
      <c r="BF181" s="11">
        <f t="shared" si="388"/>
        <v>0</v>
      </c>
      <c r="BG181" s="77">
        <f t="shared" si="389"/>
        <v>0</v>
      </c>
      <c r="BH181" s="77">
        <f t="shared" si="390"/>
        <v>0</v>
      </c>
      <c r="BI181" s="77">
        <f t="shared" ref="BI181:BI244" si="526">IF(BF181&gt;BI180,BF181,BI180)</f>
        <v>0</v>
      </c>
      <c r="BJ181" s="30" t="str">
        <f t="shared" si="398"/>
        <v/>
      </c>
      <c r="BK181" s="30" t="str">
        <f t="shared" si="399"/>
        <v/>
      </c>
      <c r="BL181" s="30" t="str">
        <f t="shared" si="400"/>
        <v/>
      </c>
      <c r="BM181" s="30" t="str">
        <f t="shared" si="401"/>
        <v/>
      </c>
      <c r="BN181" s="30" t="str">
        <f t="shared" si="402"/>
        <v/>
      </c>
      <c r="BO181" s="30" t="str">
        <f t="shared" si="403"/>
        <v/>
      </c>
      <c r="CK181" s="7"/>
      <c r="CR181" s="10">
        <f t="shared" ca="1" si="376"/>
        <v>25</v>
      </c>
    </row>
    <row r="182" spans="1:96" x14ac:dyDescent="0.2">
      <c r="A182" s="114"/>
      <c r="B182" s="93" t="str">
        <f t="shared" si="368"/>
        <v/>
      </c>
      <c r="C182" s="7" t="str">
        <f t="shared" si="377"/>
        <v/>
      </c>
      <c r="D182" s="92">
        <f t="shared" si="378"/>
        <v>0</v>
      </c>
      <c r="E182" s="7" t="str">
        <f t="shared" si="379"/>
        <v/>
      </c>
      <c r="F182" s="89"/>
      <c r="G182" s="100"/>
      <c r="H182" s="100"/>
      <c r="I182" s="100"/>
      <c r="J182" s="100"/>
      <c r="K182" s="100"/>
      <c r="L182" s="100"/>
      <c r="M182" s="100"/>
      <c r="N182" s="100"/>
      <c r="O182" s="89"/>
      <c r="P182" s="100"/>
      <c r="Q182" s="100"/>
      <c r="R182" s="100"/>
      <c r="S182" s="100"/>
      <c r="T182" s="100"/>
      <c r="U182" s="100"/>
      <c r="V182" s="100"/>
      <c r="W182" s="100"/>
      <c r="X182" s="89" t="str">
        <f t="shared" si="380"/>
        <v/>
      </c>
      <c r="Y182" s="100">
        <f t="shared" si="417"/>
        <v>0</v>
      </c>
      <c r="Z182" s="100">
        <f t="shared" si="418"/>
        <v>0</v>
      </c>
      <c r="AA182" s="100">
        <f t="shared" si="419"/>
        <v>0</v>
      </c>
      <c r="AB182" s="100">
        <f t="shared" si="512"/>
        <v>0</v>
      </c>
      <c r="AC182" s="100">
        <f t="shared" si="513"/>
        <v>0</v>
      </c>
      <c r="AD182" s="107" t="str">
        <f t="shared" si="514"/>
        <v/>
      </c>
      <c r="AE182" s="60" t="str">
        <f t="shared" si="515"/>
        <v/>
      </c>
      <c r="AF182" s="109" t="str">
        <f t="shared" si="391"/>
        <v/>
      </c>
      <c r="AG182" s="93">
        <f t="shared" si="381"/>
        <v>0</v>
      </c>
      <c r="AH182" s="82">
        <f t="shared" si="489"/>
        <v>0</v>
      </c>
      <c r="AI182" s="89" t="str">
        <f t="shared" si="383"/>
        <v/>
      </c>
      <c r="AJ182" s="100">
        <f t="shared" si="422"/>
        <v>0</v>
      </c>
      <c r="AK182" s="100">
        <f t="shared" si="423"/>
        <v>0</v>
      </c>
      <c r="AL182" s="100">
        <f t="shared" si="424"/>
        <v>0</v>
      </c>
      <c r="AM182" s="100" t="str">
        <f t="shared" si="425"/>
        <v/>
      </c>
      <c r="AN182" s="100" t="str">
        <f t="shared" si="426"/>
        <v/>
      </c>
      <c r="AO182" s="107" t="str">
        <f t="shared" si="516"/>
        <v/>
      </c>
      <c r="AP182" s="60" t="str">
        <f t="shared" ref="AP182" si="527">IF($A181&lt;&gt;"",AP181,"")</f>
        <v/>
      </c>
      <c r="AQ182" s="109" t="str">
        <f t="shared" si="393"/>
        <v/>
      </c>
      <c r="AR182" s="93">
        <f t="shared" si="429"/>
        <v>0</v>
      </c>
      <c r="AS182" s="82">
        <f t="shared" si="394"/>
        <v>0</v>
      </c>
      <c r="AT182" s="89" t="str">
        <f t="shared" si="385"/>
        <v/>
      </c>
      <c r="AU182" s="100">
        <f t="shared" si="430"/>
        <v>0</v>
      </c>
      <c r="AV182" s="100">
        <f t="shared" si="431"/>
        <v>0</v>
      </c>
      <c r="AW182" s="100">
        <f t="shared" si="432"/>
        <v>0</v>
      </c>
      <c r="AX182" s="100" t="str">
        <f t="shared" si="433"/>
        <v/>
      </c>
      <c r="AY182" s="100" t="str">
        <f t="shared" si="434"/>
        <v/>
      </c>
      <c r="AZ182" s="107" t="str">
        <f t="shared" si="518"/>
        <v/>
      </c>
      <c r="BA182" s="60" t="str">
        <f t="shared" ref="BA182" si="528">IF($A181&lt;&gt;"",BA181,"")</f>
        <v/>
      </c>
      <c r="BB182" s="109" t="str">
        <f t="shared" si="396"/>
        <v/>
      </c>
      <c r="BC182" s="93">
        <f t="shared" si="437"/>
        <v>0</v>
      </c>
      <c r="BD182" s="82">
        <f t="shared" si="397"/>
        <v>0</v>
      </c>
      <c r="BE182" s="13">
        <f t="shared" si="387"/>
        <v>0</v>
      </c>
      <c r="BF182" s="11">
        <f t="shared" si="388"/>
        <v>0</v>
      </c>
      <c r="BG182" s="77">
        <f t="shared" si="389"/>
        <v>0</v>
      </c>
      <c r="BH182" s="77">
        <f t="shared" si="390"/>
        <v>0</v>
      </c>
      <c r="BI182" s="77">
        <f t="shared" si="526"/>
        <v>0</v>
      </c>
      <c r="BJ182" s="30" t="str">
        <f t="shared" si="398"/>
        <v/>
      </c>
      <c r="BK182" s="30" t="str">
        <f t="shared" si="399"/>
        <v/>
      </c>
      <c r="BL182" s="30" t="str">
        <f t="shared" si="400"/>
        <v/>
      </c>
      <c r="BM182" s="30" t="str">
        <f t="shared" si="401"/>
        <v/>
      </c>
      <c r="BN182" s="30" t="str">
        <f t="shared" si="402"/>
        <v/>
      </c>
      <c r="BO182" s="30" t="str">
        <f t="shared" si="403"/>
        <v/>
      </c>
      <c r="CK182" s="7"/>
      <c r="CR182" s="10">
        <f t="shared" ca="1" si="376"/>
        <v>16</v>
      </c>
    </row>
    <row r="183" spans="1:96" x14ac:dyDescent="0.2">
      <c r="A183" s="114"/>
      <c r="B183" s="93" t="str">
        <f t="shared" si="368"/>
        <v/>
      </c>
      <c r="C183" s="7" t="str">
        <f t="shared" si="377"/>
        <v/>
      </c>
      <c r="D183" s="92">
        <f t="shared" si="378"/>
        <v>0</v>
      </c>
      <c r="E183" s="7" t="str">
        <f t="shared" si="379"/>
        <v/>
      </c>
      <c r="F183" s="89"/>
      <c r="G183" s="100"/>
      <c r="H183" s="100"/>
      <c r="I183" s="100"/>
      <c r="J183" s="100"/>
      <c r="K183" s="100"/>
      <c r="L183" s="100"/>
      <c r="M183" s="100"/>
      <c r="N183" s="100"/>
      <c r="O183" s="89"/>
      <c r="P183" s="100"/>
      <c r="Q183" s="100"/>
      <c r="R183" s="100"/>
      <c r="S183" s="100"/>
      <c r="T183" s="100"/>
      <c r="U183" s="100"/>
      <c r="V183" s="100"/>
      <c r="W183" s="100"/>
      <c r="X183" s="89" t="str">
        <f t="shared" si="380"/>
        <v/>
      </c>
      <c r="Y183" s="100">
        <f t="shared" si="417"/>
        <v>0</v>
      </c>
      <c r="Z183" s="100">
        <f t="shared" si="418"/>
        <v>0</v>
      </c>
      <c r="AA183" s="100">
        <f t="shared" si="419"/>
        <v>0</v>
      </c>
      <c r="AB183" s="100">
        <f t="shared" si="512"/>
        <v>0</v>
      </c>
      <c r="AC183" s="100">
        <f t="shared" si="513"/>
        <v>0</v>
      </c>
      <c r="AD183" s="107" t="str">
        <f t="shared" si="514"/>
        <v/>
      </c>
      <c r="AE183" s="60" t="str">
        <f t="shared" si="515"/>
        <v/>
      </c>
      <c r="AF183" s="109" t="str">
        <f t="shared" si="391"/>
        <v/>
      </c>
      <c r="AG183" s="93">
        <f t="shared" si="381"/>
        <v>0</v>
      </c>
      <c r="AH183" s="82">
        <f t="shared" si="489"/>
        <v>0</v>
      </c>
      <c r="AI183" s="89" t="str">
        <f t="shared" si="383"/>
        <v/>
      </c>
      <c r="AJ183" s="100">
        <f t="shared" si="422"/>
        <v>0</v>
      </c>
      <c r="AK183" s="100">
        <f t="shared" si="423"/>
        <v>0</v>
      </c>
      <c r="AL183" s="100">
        <f t="shared" si="424"/>
        <v>0</v>
      </c>
      <c r="AM183" s="100" t="str">
        <f t="shared" si="425"/>
        <v/>
      </c>
      <c r="AN183" s="100" t="str">
        <f t="shared" si="426"/>
        <v/>
      </c>
      <c r="AO183" s="107" t="str">
        <f t="shared" si="516"/>
        <v/>
      </c>
      <c r="AP183" s="60" t="str">
        <f t="shared" ref="AP183" si="529">IF($A182&lt;&gt;"",AP182,"")</f>
        <v/>
      </c>
      <c r="AQ183" s="109" t="str">
        <f t="shared" si="393"/>
        <v/>
      </c>
      <c r="AR183" s="93">
        <f t="shared" si="429"/>
        <v>0</v>
      </c>
      <c r="AS183" s="82">
        <f t="shared" si="394"/>
        <v>0</v>
      </c>
      <c r="AT183" s="89" t="str">
        <f t="shared" si="385"/>
        <v/>
      </c>
      <c r="AU183" s="100">
        <f t="shared" si="430"/>
        <v>0</v>
      </c>
      <c r="AV183" s="100">
        <f t="shared" si="431"/>
        <v>0</v>
      </c>
      <c r="AW183" s="100">
        <f t="shared" si="432"/>
        <v>0</v>
      </c>
      <c r="AX183" s="100" t="str">
        <f t="shared" si="433"/>
        <v/>
      </c>
      <c r="AY183" s="100" t="str">
        <f t="shared" si="434"/>
        <v/>
      </c>
      <c r="AZ183" s="107" t="str">
        <f t="shared" si="518"/>
        <v/>
      </c>
      <c r="BA183" s="60" t="str">
        <f t="shared" ref="BA183" si="530">IF($A182&lt;&gt;"",BA182,"")</f>
        <v/>
      </c>
      <c r="BB183" s="109" t="str">
        <f t="shared" si="396"/>
        <v/>
      </c>
      <c r="BC183" s="93">
        <f t="shared" si="437"/>
        <v>0</v>
      </c>
      <c r="BD183" s="82">
        <f t="shared" si="397"/>
        <v>0</v>
      </c>
      <c r="BE183" s="13">
        <f t="shared" si="387"/>
        <v>0</v>
      </c>
      <c r="BF183" s="11">
        <f t="shared" si="388"/>
        <v>0</v>
      </c>
      <c r="BG183" s="77">
        <f t="shared" si="389"/>
        <v>0</v>
      </c>
      <c r="BH183" s="77">
        <f t="shared" si="390"/>
        <v>0</v>
      </c>
      <c r="BI183" s="77">
        <f t="shared" si="526"/>
        <v>0</v>
      </c>
      <c r="BJ183" s="30" t="str">
        <f t="shared" si="398"/>
        <v/>
      </c>
      <c r="BK183" s="30" t="str">
        <f t="shared" si="399"/>
        <v/>
      </c>
      <c r="BL183" s="30" t="str">
        <f t="shared" si="400"/>
        <v/>
      </c>
      <c r="BM183" s="30" t="str">
        <f t="shared" si="401"/>
        <v/>
      </c>
      <c r="BN183" s="30" t="str">
        <f t="shared" si="402"/>
        <v/>
      </c>
      <c r="BO183" s="30" t="str">
        <f t="shared" si="403"/>
        <v/>
      </c>
      <c r="CK183" s="7"/>
      <c r="CR183" s="10">
        <f t="shared" ca="1" si="376"/>
        <v>17</v>
      </c>
    </row>
    <row r="184" spans="1:96" x14ac:dyDescent="0.2">
      <c r="A184" s="114"/>
      <c r="B184" s="93" t="str">
        <f t="shared" si="368"/>
        <v/>
      </c>
      <c r="C184" s="7" t="str">
        <f t="shared" si="377"/>
        <v/>
      </c>
      <c r="D184" s="92">
        <f t="shared" si="378"/>
        <v>0</v>
      </c>
      <c r="E184" s="7" t="str">
        <f t="shared" si="379"/>
        <v/>
      </c>
      <c r="F184" s="89"/>
      <c r="G184" s="100"/>
      <c r="H184" s="100"/>
      <c r="I184" s="100"/>
      <c r="J184" s="100"/>
      <c r="K184" s="100"/>
      <c r="L184" s="100"/>
      <c r="M184" s="100"/>
      <c r="N184" s="100"/>
      <c r="O184" s="89"/>
      <c r="P184" s="100"/>
      <c r="Q184" s="100"/>
      <c r="R184" s="100"/>
      <c r="S184" s="100"/>
      <c r="T184" s="100"/>
      <c r="U184" s="100"/>
      <c r="V184" s="100"/>
      <c r="W184" s="100"/>
      <c r="X184" s="89" t="str">
        <f t="shared" si="380"/>
        <v/>
      </c>
      <c r="Y184" s="100">
        <f t="shared" si="417"/>
        <v>0</v>
      </c>
      <c r="Z184" s="100">
        <f t="shared" si="418"/>
        <v>0</v>
      </c>
      <c r="AA184" s="100">
        <f t="shared" si="419"/>
        <v>0</v>
      </c>
      <c r="AB184" s="100">
        <f>IF($Y184&gt;$Z184,$Y184-$Z184+AB183,AB183)</f>
        <v>0</v>
      </c>
      <c r="AC184" s="100">
        <f>IF($Z184&gt;$Y184,$Z184-$Y184+AC183,AC183)</f>
        <v>0</v>
      </c>
      <c r="AD184" s="107" t="str">
        <f t="shared" si="514"/>
        <v/>
      </c>
      <c r="AE184" s="60" t="str">
        <f t="shared" si="515"/>
        <v/>
      </c>
      <c r="AF184" s="109" t="str">
        <f t="shared" si="391"/>
        <v/>
      </c>
      <c r="AG184" s="93">
        <f t="shared" si="381"/>
        <v>0</v>
      </c>
      <c r="AH184" s="82">
        <f t="shared" si="489"/>
        <v>0</v>
      </c>
      <c r="AI184" s="89" t="str">
        <f t="shared" si="383"/>
        <v/>
      </c>
      <c r="AJ184" s="100">
        <f t="shared" si="422"/>
        <v>0</v>
      </c>
      <c r="AK184" s="100">
        <f t="shared" si="423"/>
        <v>0</v>
      </c>
      <c r="AL184" s="100">
        <f t="shared" si="424"/>
        <v>0</v>
      </c>
      <c r="AM184" s="100" t="str">
        <f t="shared" si="425"/>
        <v/>
      </c>
      <c r="AN184" s="100" t="str">
        <f t="shared" si="426"/>
        <v/>
      </c>
      <c r="AO184" s="107" t="str">
        <f t="shared" si="516"/>
        <v/>
      </c>
      <c r="AP184" s="60" t="str">
        <f t="shared" ref="AP184" si="531">IF($A183&lt;&gt;"",AP183,"")</f>
        <v/>
      </c>
      <c r="AQ184" s="109" t="str">
        <f t="shared" si="393"/>
        <v/>
      </c>
      <c r="AR184" s="93">
        <f t="shared" si="429"/>
        <v>0</v>
      </c>
      <c r="AS184" s="82">
        <f t="shared" si="394"/>
        <v>0</v>
      </c>
      <c r="AT184" s="89" t="str">
        <f t="shared" si="385"/>
        <v/>
      </c>
      <c r="AU184" s="100">
        <f t="shared" si="430"/>
        <v>0</v>
      </c>
      <c r="AV184" s="100">
        <f t="shared" si="431"/>
        <v>0</v>
      </c>
      <c r="AW184" s="100">
        <f t="shared" si="432"/>
        <v>0</v>
      </c>
      <c r="AX184" s="100" t="str">
        <f t="shared" si="433"/>
        <v/>
      </c>
      <c r="AY184" s="100" t="str">
        <f t="shared" si="434"/>
        <v/>
      </c>
      <c r="AZ184" s="107" t="str">
        <f t="shared" si="518"/>
        <v/>
      </c>
      <c r="BA184" s="60" t="str">
        <f t="shared" ref="BA184" si="532">IF($A183&lt;&gt;"",BA183,"")</f>
        <v/>
      </c>
      <c r="BB184" s="109" t="str">
        <f t="shared" si="396"/>
        <v/>
      </c>
      <c r="BC184" s="93">
        <f t="shared" si="437"/>
        <v>0</v>
      </c>
      <c r="BD184" s="82">
        <f t="shared" si="397"/>
        <v>0</v>
      </c>
      <c r="BE184" s="13">
        <f t="shared" si="387"/>
        <v>0</v>
      </c>
      <c r="BF184" s="11">
        <f t="shared" si="388"/>
        <v>0</v>
      </c>
      <c r="BG184" s="77">
        <f t="shared" si="389"/>
        <v>0</v>
      </c>
      <c r="BH184" s="77">
        <f t="shared" si="390"/>
        <v>0</v>
      </c>
      <c r="BI184" s="77">
        <f t="shared" si="526"/>
        <v>0</v>
      </c>
      <c r="BJ184" s="30" t="str">
        <f t="shared" si="398"/>
        <v/>
      </c>
      <c r="BK184" s="30" t="str">
        <f t="shared" si="399"/>
        <v/>
      </c>
      <c r="BL184" s="30" t="str">
        <f t="shared" si="400"/>
        <v/>
      </c>
      <c r="BM184" s="30" t="str">
        <f t="shared" si="401"/>
        <v/>
      </c>
      <c r="BN184" s="30" t="str">
        <f t="shared" si="402"/>
        <v/>
      </c>
      <c r="BO184" s="30" t="str">
        <f t="shared" si="403"/>
        <v/>
      </c>
      <c r="CK184" s="7"/>
      <c r="CR184" s="10">
        <f t="shared" ca="1" si="376"/>
        <v>19</v>
      </c>
    </row>
    <row r="185" spans="1:96" x14ac:dyDescent="0.2">
      <c r="A185" s="114"/>
      <c r="B185" s="93" t="str">
        <f t="shared" si="368"/>
        <v/>
      </c>
      <c r="C185" s="7" t="str">
        <f t="shared" si="377"/>
        <v/>
      </c>
      <c r="D185" s="92">
        <f t="shared" si="378"/>
        <v>0</v>
      </c>
      <c r="E185" s="7" t="str">
        <f t="shared" si="379"/>
        <v/>
      </c>
      <c r="F185" s="89"/>
      <c r="G185" s="100"/>
      <c r="H185" s="100"/>
      <c r="I185" s="100"/>
      <c r="J185" s="100"/>
      <c r="K185" s="100"/>
      <c r="L185" s="100"/>
      <c r="M185" s="100"/>
      <c r="N185" s="100"/>
      <c r="O185" s="89"/>
      <c r="P185" s="100"/>
      <c r="Q185" s="100"/>
      <c r="R185" s="100"/>
      <c r="S185" s="100"/>
      <c r="T185" s="100"/>
      <c r="U185" s="100"/>
      <c r="V185" s="100"/>
      <c r="W185" s="100"/>
      <c r="X185" s="89" t="str">
        <f t="shared" si="380"/>
        <v/>
      </c>
      <c r="Y185" s="100">
        <f t="shared" si="417"/>
        <v>0</v>
      </c>
      <c r="Z185" s="100">
        <f t="shared" si="418"/>
        <v>0</v>
      </c>
      <c r="AA185" s="100">
        <f t="shared" si="419"/>
        <v>0</v>
      </c>
      <c r="AB185" s="100">
        <f>AB184</f>
        <v>0</v>
      </c>
      <c r="AC185" s="100">
        <f>AC184</f>
        <v>0</v>
      </c>
      <c r="AD185" s="107" t="str">
        <f>IF($A184&lt;&gt;"",AA184,"")</f>
        <v/>
      </c>
      <c r="AE185" s="109" t="str">
        <f>IF($A184&lt;&gt;"",IF(Y184&gt;Z184,"L","H"),"")</f>
        <v/>
      </c>
      <c r="AF185" s="109" t="str">
        <f t="shared" si="391"/>
        <v/>
      </c>
      <c r="AG185" s="93">
        <f t="shared" si="381"/>
        <v>0</v>
      </c>
      <c r="AH185" s="82">
        <f t="shared" si="489"/>
        <v>0</v>
      </c>
      <c r="AI185" s="89" t="str">
        <f t="shared" si="383"/>
        <v/>
      </c>
      <c r="AJ185" s="100">
        <f t="shared" si="422"/>
        <v>0</v>
      </c>
      <c r="AK185" s="100">
        <f t="shared" si="423"/>
        <v>0</v>
      </c>
      <c r="AL185" s="100">
        <f t="shared" si="424"/>
        <v>0</v>
      </c>
      <c r="AM185" s="100" t="str">
        <f t="shared" si="425"/>
        <v/>
      </c>
      <c r="AN185" s="100" t="str">
        <f t="shared" si="426"/>
        <v/>
      </c>
      <c r="AO185" s="107" t="str">
        <f>IF($A184&lt;&gt;"",AL184,"")</f>
        <v/>
      </c>
      <c r="AP185" s="109" t="str">
        <f>IF($A184&lt;&gt;"",IF(AM184&lt;&gt;"","O","E"),"")</f>
        <v/>
      </c>
      <c r="AQ185" s="109" t="str">
        <f t="shared" si="393"/>
        <v/>
      </c>
      <c r="AR185" s="93">
        <f t="shared" si="429"/>
        <v>0</v>
      </c>
      <c r="AS185" s="82">
        <f t="shared" si="394"/>
        <v>0</v>
      </c>
      <c r="AT185" s="89" t="str">
        <f t="shared" si="385"/>
        <v/>
      </c>
      <c r="AU185" s="100">
        <f t="shared" si="430"/>
        <v>0</v>
      </c>
      <c r="AV185" s="100">
        <f t="shared" si="431"/>
        <v>0</v>
      </c>
      <c r="AW185" s="100">
        <f t="shared" si="432"/>
        <v>0</v>
      </c>
      <c r="AX185" s="100" t="str">
        <f t="shared" si="433"/>
        <v/>
      </c>
      <c r="AY185" s="100" t="str">
        <f t="shared" si="434"/>
        <v/>
      </c>
      <c r="AZ185" s="107" t="str">
        <f>IF($A184&lt;&gt;"",AW184,"")</f>
        <v/>
      </c>
      <c r="BA185" s="109" t="str">
        <f>IF($A184&lt;&gt;"",IF(AX184&lt;&gt;"","B","R"),"")</f>
        <v/>
      </c>
      <c r="BB185" s="109" t="str">
        <f t="shared" si="396"/>
        <v/>
      </c>
      <c r="BC185" s="93">
        <f t="shared" si="437"/>
        <v>0</v>
      </c>
      <c r="BD185" s="82">
        <f t="shared" si="397"/>
        <v>0</v>
      </c>
      <c r="BE185" s="13">
        <f t="shared" si="387"/>
        <v>0</v>
      </c>
      <c r="BF185" s="11">
        <f t="shared" si="388"/>
        <v>0</v>
      </c>
      <c r="BG185" s="77">
        <f t="shared" si="389"/>
        <v>0</v>
      </c>
      <c r="BH185" s="77">
        <f t="shared" si="390"/>
        <v>0</v>
      </c>
      <c r="BI185" s="77">
        <f t="shared" si="526"/>
        <v>0</v>
      </c>
      <c r="BJ185" s="30" t="str">
        <f t="shared" si="398"/>
        <v/>
      </c>
      <c r="BK185" s="30" t="str">
        <f t="shared" si="399"/>
        <v/>
      </c>
      <c r="BL185" s="30" t="str">
        <f t="shared" si="400"/>
        <v/>
      </c>
      <c r="BM185" s="30" t="str">
        <f t="shared" si="401"/>
        <v/>
      </c>
      <c r="BN185" s="30" t="str">
        <f t="shared" si="402"/>
        <v/>
      </c>
      <c r="BO185" s="30" t="str">
        <f t="shared" si="403"/>
        <v/>
      </c>
      <c r="CK185" s="7"/>
      <c r="CR185" s="10">
        <f t="shared" ca="1" si="376"/>
        <v>34</v>
      </c>
    </row>
    <row r="186" spans="1:96" x14ac:dyDescent="0.2">
      <c r="A186" s="114"/>
      <c r="B186" s="93" t="str">
        <f t="shared" si="368"/>
        <v/>
      </c>
      <c r="C186" s="7" t="str">
        <f t="shared" si="377"/>
        <v/>
      </c>
      <c r="D186" s="92">
        <f t="shared" si="378"/>
        <v>0</v>
      </c>
      <c r="E186" s="7" t="str">
        <f t="shared" si="379"/>
        <v/>
      </c>
      <c r="F186" s="89"/>
      <c r="G186" s="100"/>
      <c r="H186" s="100"/>
      <c r="I186" s="100"/>
      <c r="J186" s="100"/>
      <c r="K186" s="100"/>
      <c r="L186" s="100"/>
      <c r="M186" s="100"/>
      <c r="N186" s="100"/>
      <c r="O186" s="89"/>
      <c r="P186" s="100"/>
      <c r="Q186" s="100"/>
      <c r="R186" s="100"/>
      <c r="S186" s="100"/>
      <c r="T186" s="100"/>
      <c r="U186" s="100"/>
      <c r="V186" s="100"/>
      <c r="W186" s="100"/>
      <c r="X186" s="89" t="str">
        <f t="shared" si="380"/>
        <v/>
      </c>
      <c r="Y186" s="100">
        <f t="shared" si="417"/>
        <v>0</v>
      </c>
      <c r="Z186" s="100">
        <f t="shared" si="418"/>
        <v>0</v>
      </c>
      <c r="AA186" s="100">
        <f t="shared" si="419"/>
        <v>0</v>
      </c>
      <c r="AB186" s="100">
        <f t="shared" ref="AB186:AB192" si="533">AB185</f>
        <v>0</v>
      </c>
      <c r="AC186" s="100">
        <f t="shared" ref="AC186:AC192" si="534">AC185</f>
        <v>0</v>
      </c>
      <c r="AD186" s="107" t="str">
        <f>IF($A185&lt;&gt;"",AD185,"")</f>
        <v/>
      </c>
      <c r="AE186" s="60" t="str">
        <f>IF($A185&lt;&gt;"",AE185,"")</f>
        <v/>
      </c>
      <c r="AF186" s="109" t="str">
        <f t="shared" si="391"/>
        <v/>
      </c>
      <c r="AG186" s="93">
        <f t="shared" si="381"/>
        <v>0</v>
      </c>
      <c r="AH186" s="82">
        <f t="shared" si="489"/>
        <v>0</v>
      </c>
      <c r="AI186" s="89" t="str">
        <f t="shared" si="383"/>
        <v/>
      </c>
      <c r="AJ186" s="100">
        <f t="shared" si="422"/>
        <v>0</v>
      </c>
      <c r="AK186" s="100">
        <f t="shared" si="423"/>
        <v>0</v>
      </c>
      <c r="AL186" s="100">
        <f t="shared" si="424"/>
        <v>0</v>
      </c>
      <c r="AM186" s="100" t="str">
        <f t="shared" si="425"/>
        <v/>
      </c>
      <c r="AN186" s="100" t="str">
        <f t="shared" si="426"/>
        <v/>
      </c>
      <c r="AO186" s="107" t="str">
        <f>IF($A185&lt;&gt;"",AO185,"")</f>
        <v/>
      </c>
      <c r="AP186" s="60" t="str">
        <f>IF($A185&lt;&gt;"",AP185,"")</f>
        <v/>
      </c>
      <c r="AQ186" s="109" t="str">
        <f t="shared" si="393"/>
        <v/>
      </c>
      <c r="AR186" s="93">
        <f t="shared" si="429"/>
        <v>0</v>
      </c>
      <c r="AS186" s="82">
        <f t="shared" si="394"/>
        <v>0</v>
      </c>
      <c r="AT186" s="89" t="str">
        <f t="shared" si="385"/>
        <v/>
      </c>
      <c r="AU186" s="100">
        <f t="shared" si="430"/>
        <v>0</v>
      </c>
      <c r="AV186" s="100">
        <f t="shared" si="431"/>
        <v>0</v>
      </c>
      <c r="AW186" s="100">
        <f t="shared" si="432"/>
        <v>0</v>
      </c>
      <c r="AX186" s="100" t="str">
        <f t="shared" si="433"/>
        <v/>
      </c>
      <c r="AY186" s="100" t="str">
        <f t="shared" si="434"/>
        <v/>
      </c>
      <c r="AZ186" s="107" t="str">
        <f>IF($A185&lt;&gt;"",AZ185,"")</f>
        <v/>
      </c>
      <c r="BA186" s="60" t="str">
        <f>IF($A185&lt;&gt;"",BA185,"")</f>
        <v/>
      </c>
      <c r="BB186" s="109" t="str">
        <f t="shared" si="396"/>
        <v/>
      </c>
      <c r="BC186" s="93">
        <f t="shared" si="437"/>
        <v>0</v>
      </c>
      <c r="BD186" s="82">
        <f t="shared" si="397"/>
        <v>0</v>
      </c>
      <c r="BE186" s="13">
        <f t="shared" si="387"/>
        <v>0</v>
      </c>
      <c r="BF186" s="11">
        <f t="shared" si="388"/>
        <v>0</v>
      </c>
      <c r="BG186" s="77">
        <f t="shared" si="389"/>
        <v>0</v>
      </c>
      <c r="BH186" s="77">
        <f t="shared" si="390"/>
        <v>0</v>
      </c>
      <c r="BI186" s="77">
        <f t="shared" si="526"/>
        <v>0</v>
      </c>
      <c r="BJ186" s="30" t="str">
        <f t="shared" si="398"/>
        <v/>
      </c>
      <c r="BK186" s="30" t="str">
        <f t="shared" si="399"/>
        <v/>
      </c>
      <c r="BL186" s="30" t="str">
        <f t="shared" si="400"/>
        <v/>
      </c>
      <c r="BM186" s="30" t="str">
        <f t="shared" si="401"/>
        <v/>
      </c>
      <c r="BN186" s="30" t="str">
        <f t="shared" si="402"/>
        <v/>
      </c>
      <c r="BO186" s="30" t="str">
        <f t="shared" si="403"/>
        <v/>
      </c>
      <c r="CK186" s="7"/>
      <c r="CR186" s="10">
        <f t="shared" ca="1" si="376"/>
        <v>26</v>
      </c>
    </row>
    <row r="187" spans="1:96" x14ac:dyDescent="0.2">
      <c r="A187" s="114"/>
      <c r="B187" s="93" t="str">
        <f t="shared" si="368"/>
        <v/>
      </c>
      <c r="C187" s="7" t="str">
        <f t="shared" si="377"/>
        <v/>
      </c>
      <c r="D187" s="92">
        <f t="shared" si="378"/>
        <v>0</v>
      </c>
      <c r="E187" s="7" t="str">
        <f t="shared" si="379"/>
        <v/>
      </c>
      <c r="F187" s="89"/>
      <c r="G187" s="100"/>
      <c r="H187" s="100"/>
      <c r="I187" s="100"/>
      <c r="J187" s="100"/>
      <c r="K187" s="100"/>
      <c r="L187" s="100"/>
      <c r="M187" s="100"/>
      <c r="N187" s="100"/>
      <c r="O187" s="89"/>
      <c r="P187" s="100"/>
      <c r="Q187" s="100"/>
      <c r="R187" s="100"/>
      <c r="S187" s="100"/>
      <c r="T187" s="100"/>
      <c r="U187" s="100"/>
      <c r="V187" s="100"/>
      <c r="W187" s="100"/>
      <c r="X187" s="89" t="str">
        <f t="shared" si="380"/>
        <v/>
      </c>
      <c r="Y187" s="100">
        <f t="shared" si="417"/>
        <v>0</v>
      </c>
      <c r="Z187" s="100">
        <f t="shared" si="418"/>
        <v>0</v>
      </c>
      <c r="AA187" s="100">
        <f t="shared" si="419"/>
        <v>0</v>
      </c>
      <c r="AB187" s="100">
        <f t="shared" si="533"/>
        <v>0</v>
      </c>
      <c r="AC187" s="100">
        <f t="shared" si="534"/>
        <v>0</v>
      </c>
      <c r="AD187" s="107" t="str">
        <f t="shared" ref="AD187:AD193" si="535">IF($A186&lt;&gt;"",AD186,"")</f>
        <v/>
      </c>
      <c r="AE187" s="60" t="str">
        <f t="shared" ref="AE187:AE193" si="536">IF($A186&lt;&gt;"",AE186,"")</f>
        <v/>
      </c>
      <c r="AF187" s="109" t="str">
        <f t="shared" si="391"/>
        <v/>
      </c>
      <c r="AG187" s="93">
        <f t="shared" si="381"/>
        <v>0</v>
      </c>
      <c r="AH187" s="82">
        <f t="shared" si="489"/>
        <v>0</v>
      </c>
      <c r="AI187" s="89" t="str">
        <f t="shared" si="383"/>
        <v/>
      </c>
      <c r="AJ187" s="100">
        <f t="shared" si="422"/>
        <v>0</v>
      </c>
      <c r="AK187" s="100">
        <f t="shared" si="423"/>
        <v>0</v>
      </c>
      <c r="AL187" s="100">
        <f t="shared" si="424"/>
        <v>0</v>
      </c>
      <c r="AM187" s="100" t="str">
        <f t="shared" si="425"/>
        <v/>
      </c>
      <c r="AN187" s="100" t="str">
        <f t="shared" si="426"/>
        <v/>
      </c>
      <c r="AO187" s="107" t="str">
        <f t="shared" ref="AO187:AO193" si="537">IF($A186&lt;&gt;"",AO186,"")</f>
        <v/>
      </c>
      <c r="AP187" s="60" t="str">
        <f t="shared" ref="AP187" si="538">IF($A186&lt;&gt;"",AP186,"")</f>
        <v/>
      </c>
      <c r="AQ187" s="109" t="str">
        <f t="shared" si="393"/>
        <v/>
      </c>
      <c r="AR187" s="93">
        <f t="shared" si="429"/>
        <v>0</v>
      </c>
      <c r="AS187" s="82">
        <f t="shared" si="394"/>
        <v>0</v>
      </c>
      <c r="AT187" s="89" t="str">
        <f t="shared" si="385"/>
        <v/>
      </c>
      <c r="AU187" s="100">
        <f t="shared" si="430"/>
        <v>0</v>
      </c>
      <c r="AV187" s="100">
        <f t="shared" si="431"/>
        <v>0</v>
      </c>
      <c r="AW187" s="100">
        <f t="shared" si="432"/>
        <v>0</v>
      </c>
      <c r="AX187" s="100" t="str">
        <f t="shared" si="433"/>
        <v/>
      </c>
      <c r="AY187" s="100" t="str">
        <f t="shared" si="434"/>
        <v/>
      </c>
      <c r="AZ187" s="107" t="str">
        <f t="shared" ref="AZ187:AZ193" si="539">IF($A186&lt;&gt;"",AZ186,"")</f>
        <v/>
      </c>
      <c r="BA187" s="60" t="str">
        <f t="shared" ref="BA187" si="540">IF($A186&lt;&gt;"",BA186,"")</f>
        <v/>
      </c>
      <c r="BB187" s="109" t="str">
        <f t="shared" si="396"/>
        <v/>
      </c>
      <c r="BC187" s="93">
        <f t="shared" si="437"/>
        <v>0</v>
      </c>
      <c r="BD187" s="82">
        <f t="shared" si="397"/>
        <v>0</v>
      </c>
      <c r="BE187" s="13">
        <f t="shared" si="387"/>
        <v>0</v>
      </c>
      <c r="BF187" s="11">
        <f t="shared" si="388"/>
        <v>0</v>
      </c>
      <c r="BG187" s="77">
        <f t="shared" si="389"/>
        <v>0</v>
      </c>
      <c r="BH187" s="77">
        <f t="shared" si="390"/>
        <v>0</v>
      </c>
      <c r="BI187" s="77">
        <f t="shared" si="526"/>
        <v>0</v>
      </c>
      <c r="BJ187" s="30" t="str">
        <f t="shared" si="398"/>
        <v/>
      </c>
      <c r="BK187" s="30" t="str">
        <f t="shared" si="399"/>
        <v/>
      </c>
      <c r="BL187" s="30" t="str">
        <f t="shared" si="400"/>
        <v/>
      </c>
      <c r="BM187" s="30" t="str">
        <f t="shared" si="401"/>
        <v/>
      </c>
      <c r="BN187" s="30" t="str">
        <f t="shared" si="402"/>
        <v/>
      </c>
      <c r="BO187" s="30" t="str">
        <f t="shared" si="403"/>
        <v/>
      </c>
      <c r="CK187" s="7"/>
      <c r="CR187" s="10">
        <f t="shared" ca="1" si="376"/>
        <v>13</v>
      </c>
    </row>
    <row r="188" spans="1:96" x14ac:dyDescent="0.2">
      <c r="A188" s="114"/>
      <c r="B188" s="93" t="str">
        <f t="shared" si="368"/>
        <v/>
      </c>
      <c r="C188" s="7" t="str">
        <f t="shared" si="377"/>
        <v/>
      </c>
      <c r="D188" s="92">
        <f t="shared" si="378"/>
        <v>0</v>
      </c>
      <c r="E188" s="7" t="str">
        <f t="shared" si="379"/>
        <v/>
      </c>
      <c r="F188" s="89"/>
      <c r="G188" s="100"/>
      <c r="H188" s="100"/>
      <c r="I188" s="100"/>
      <c r="J188" s="100"/>
      <c r="K188" s="100"/>
      <c r="L188" s="100"/>
      <c r="M188" s="100"/>
      <c r="N188" s="100"/>
      <c r="O188" s="89"/>
      <c r="P188" s="100"/>
      <c r="Q188" s="100"/>
      <c r="R188" s="100"/>
      <c r="S188" s="100"/>
      <c r="T188" s="100"/>
      <c r="U188" s="100"/>
      <c r="V188" s="100"/>
      <c r="W188" s="100"/>
      <c r="X188" s="89" t="str">
        <f t="shared" si="380"/>
        <v/>
      </c>
      <c r="Y188" s="100">
        <f t="shared" si="417"/>
        <v>0</v>
      </c>
      <c r="Z188" s="100">
        <f t="shared" si="418"/>
        <v>0</v>
      </c>
      <c r="AA188" s="100">
        <f t="shared" si="419"/>
        <v>0</v>
      </c>
      <c r="AB188" s="100">
        <f t="shared" si="533"/>
        <v>0</v>
      </c>
      <c r="AC188" s="100">
        <f t="shared" si="534"/>
        <v>0</v>
      </c>
      <c r="AD188" s="107" t="str">
        <f t="shared" si="535"/>
        <v/>
      </c>
      <c r="AE188" s="60" t="str">
        <f t="shared" si="536"/>
        <v/>
      </c>
      <c r="AF188" s="109" t="str">
        <f t="shared" si="391"/>
        <v/>
      </c>
      <c r="AG188" s="93">
        <f t="shared" si="381"/>
        <v>0</v>
      </c>
      <c r="AH188" s="82">
        <f t="shared" si="489"/>
        <v>0</v>
      </c>
      <c r="AI188" s="89" t="str">
        <f t="shared" si="383"/>
        <v/>
      </c>
      <c r="AJ188" s="100">
        <f t="shared" si="422"/>
        <v>0</v>
      </c>
      <c r="AK188" s="100">
        <f t="shared" si="423"/>
        <v>0</v>
      </c>
      <c r="AL188" s="100">
        <f t="shared" si="424"/>
        <v>0</v>
      </c>
      <c r="AM188" s="100" t="str">
        <f t="shared" si="425"/>
        <v/>
      </c>
      <c r="AN188" s="100" t="str">
        <f t="shared" si="426"/>
        <v/>
      </c>
      <c r="AO188" s="107" t="str">
        <f t="shared" si="537"/>
        <v/>
      </c>
      <c r="AP188" s="60" t="str">
        <f t="shared" ref="AP188" si="541">IF($A187&lt;&gt;"",AP187,"")</f>
        <v/>
      </c>
      <c r="AQ188" s="109" t="str">
        <f t="shared" si="393"/>
        <v/>
      </c>
      <c r="AR188" s="93">
        <f t="shared" si="429"/>
        <v>0</v>
      </c>
      <c r="AS188" s="82">
        <f t="shared" si="394"/>
        <v>0</v>
      </c>
      <c r="AT188" s="89" t="str">
        <f t="shared" si="385"/>
        <v/>
      </c>
      <c r="AU188" s="100">
        <f t="shared" si="430"/>
        <v>0</v>
      </c>
      <c r="AV188" s="100">
        <f t="shared" si="431"/>
        <v>0</v>
      </c>
      <c r="AW188" s="100">
        <f t="shared" si="432"/>
        <v>0</v>
      </c>
      <c r="AX188" s="100" t="str">
        <f t="shared" si="433"/>
        <v/>
      </c>
      <c r="AY188" s="100" t="str">
        <f t="shared" si="434"/>
        <v/>
      </c>
      <c r="AZ188" s="107" t="str">
        <f t="shared" si="539"/>
        <v/>
      </c>
      <c r="BA188" s="60" t="str">
        <f t="shared" ref="BA188" si="542">IF($A187&lt;&gt;"",BA187,"")</f>
        <v/>
      </c>
      <c r="BB188" s="109" t="str">
        <f t="shared" si="396"/>
        <v/>
      </c>
      <c r="BC188" s="93">
        <f t="shared" si="437"/>
        <v>0</v>
      </c>
      <c r="BD188" s="82">
        <f t="shared" si="397"/>
        <v>0</v>
      </c>
      <c r="BE188" s="13">
        <f t="shared" si="387"/>
        <v>0</v>
      </c>
      <c r="BF188" s="11">
        <f t="shared" si="388"/>
        <v>0</v>
      </c>
      <c r="BG188" s="77">
        <f t="shared" si="389"/>
        <v>0</v>
      </c>
      <c r="BH188" s="77">
        <f t="shared" si="390"/>
        <v>0</v>
      </c>
      <c r="BI188" s="77">
        <f t="shared" si="526"/>
        <v>0</v>
      </c>
      <c r="BJ188" s="30" t="str">
        <f t="shared" si="398"/>
        <v/>
      </c>
      <c r="BK188" s="30" t="str">
        <f t="shared" si="399"/>
        <v/>
      </c>
      <c r="BL188" s="30" t="str">
        <f t="shared" si="400"/>
        <v/>
      </c>
      <c r="BM188" s="30" t="str">
        <f t="shared" si="401"/>
        <v/>
      </c>
      <c r="BN188" s="30" t="str">
        <f t="shared" si="402"/>
        <v/>
      </c>
      <c r="BO188" s="30" t="str">
        <f t="shared" si="403"/>
        <v/>
      </c>
      <c r="CK188" s="7"/>
      <c r="CR188" s="10">
        <f t="shared" ca="1" si="376"/>
        <v>32</v>
      </c>
    </row>
    <row r="189" spans="1:96" x14ac:dyDescent="0.2">
      <c r="A189" s="114"/>
      <c r="B189" s="93" t="str">
        <f t="shared" si="368"/>
        <v/>
      </c>
      <c r="C189" s="7" t="str">
        <f t="shared" si="377"/>
        <v/>
      </c>
      <c r="D189" s="92">
        <f t="shared" si="378"/>
        <v>0</v>
      </c>
      <c r="E189" s="7" t="str">
        <f t="shared" si="379"/>
        <v/>
      </c>
      <c r="F189" s="89"/>
      <c r="G189" s="100"/>
      <c r="H189" s="100"/>
      <c r="I189" s="100"/>
      <c r="J189" s="100"/>
      <c r="K189" s="100"/>
      <c r="L189" s="100"/>
      <c r="M189" s="100"/>
      <c r="N189" s="100"/>
      <c r="O189" s="89"/>
      <c r="P189" s="100"/>
      <c r="Q189" s="100"/>
      <c r="R189" s="100"/>
      <c r="S189" s="100"/>
      <c r="T189" s="100"/>
      <c r="U189" s="100"/>
      <c r="V189" s="100"/>
      <c r="W189" s="100"/>
      <c r="X189" s="89" t="str">
        <f t="shared" si="380"/>
        <v/>
      </c>
      <c r="Y189" s="100">
        <f t="shared" si="417"/>
        <v>0</v>
      </c>
      <c r="Z189" s="100">
        <f t="shared" si="418"/>
        <v>0</v>
      </c>
      <c r="AA189" s="100">
        <f t="shared" si="419"/>
        <v>0</v>
      </c>
      <c r="AB189" s="100">
        <f t="shared" si="533"/>
        <v>0</v>
      </c>
      <c r="AC189" s="100">
        <f t="shared" si="534"/>
        <v>0</v>
      </c>
      <c r="AD189" s="107" t="str">
        <f t="shared" si="535"/>
        <v/>
      </c>
      <c r="AE189" s="60" t="str">
        <f t="shared" si="536"/>
        <v/>
      </c>
      <c r="AF189" s="109" t="str">
        <f t="shared" si="391"/>
        <v/>
      </c>
      <c r="AG189" s="93">
        <f t="shared" si="381"/>
        <v>0</v>
      </c>
      <c r="AH189" s="82">
        <f t="shared" si="489"/>
        <v>0</v>
      </c>
      <c r="AI189" s="89" t="str">
        <f t="shared" si="383"/>
        <v/>
      </c>
      <c r="AJ189" s="100">
        <f t="shared" si="422"/>
        <v>0</v>
      </c>
      <c r="AK189" s="100">
        <f t="shared" si="423"/>
        <v>0</v>
      </c>
      <c r="AL189" s="100">
        <f t="shared" si="424"/>
        <v>0</v>
      </c>
      <c r="AM189" s="100" t="str">
        <f t="shared" si="425"/>
        <v/>
      </c>
      <c r="AN189" s="100" t="str">
        <f t="shared" si="426"/>
        <v/>
      </c>
      <c r="AO189" s="107" t="str">
        <f t="shared" si="537"/>
        <v/>
      </c>
      <c r="AP189" s="60" t="str">
        <f t="shared" ref="AP189" si="543">IF($A188&lt;&gt;"",AP188,"")</f>
        <v/>
      </c>
      <c r="AQ189" s="109" t="str">
        <f t="shared" si="393"/>
        <v/>
      </c>
      <c r="AR189" s="93">
        <f t="shared" si="429"/>
        <v>0</v>
      </c>
      <c r="AS189" s="82">
        <f t="shared" si="394"/>
        <v>0</v>
      </c>
      <c r="AT189" s="89" t="str">
        <f t="shared" si="385"/>
        <v/>
      </c>
      <c r="AU189" s="100">
        <f t="shared" si="430"/>
        <v>0</v>
      </c>
      <c r="AV189" s="100">
        <f t="shared" si="431"/>
        <v>0</v>
      </c>
      <c r="AW189" s="100">
        <f t="shared" si="432"/>
        <v>0</v>
      </c>
      <c r="AX189" s="100" t="str">
        <f t="shared" si="433"/>
        <v/>
      </c>
      <c r="AY189" s="100" t="str">
        <f t="shared" si="434"/>
        <v/>
      </c>
      <c r="AZ189" s="107" t="str">
        <f t="shared" si="539"/>
        <v/>
      </c>
      <c r="BA189" s="60" t="str">
        <f t="shared" ref="BA189" si="544">IF($A188&lt;&gt;"",BA188,"")</f>
        <v/>
      </c>
      <c r="BB189" s="109" t="str">
        <f t="shared" si="396"/>
        <v/>
      </c>
      <c r="BC189" s="93">
        <f t="shared" si="437"/>
        <v>0</v>
      </c>
      <c r="BD189" s="82">
        <f t="shared" si="397"/>
        <v>0</v>
      </c>
      <c r="BE189" s="13">
        <f t="shared" si="387"/>
        <v>0</v>
      </c>
      <c r="BF189" s="11">
        <f t="shared" si="388"/>
        <v>0</v>
      </c>
      <c r="BG189" s="77">
        <f t="shared" si="389"/>
        <v>0</v>
      </c>
      <c r="BH189" s="77">
        <f t="shared" si="390"/>
        <v>0</v>
      </c>
      <c r="BI189" s="77">
        <f t="shared" si="526"/>
        <v>0</v>
      </c>
      <c r="BJ189" s="30" t="str">
        <f t="shared" si="398"/>
        <v/>
      </c>
      <c r="BK189" s="30" t="str">
        <f t="shared" si="399"/>
        <v/>
      </c>
      <c r="BL189" s="30" t="str">
        <f t="shared" si="400"/>
        <v/>
      </c>
      <c r="BM189" s="30" t="str">
        <f t="shared" si="401"/>
        <v/>
      </c>
      <c r="BN189" s="30" t="str">
        <f t="shared" si="402"/>
        <v/>
      </c>
      <c r="BO189" s="30" t="str">
        <f t="shared" si="403"/>
        <v/>
      </c>
      <c r="CK189" s="7"/>
      <c r="CR189" s="10">
        <f t="shared" ca="1" si="376"/>
        <v>6</v>
      </c>
    </row>
    <row r="190" spans="1:96" x14ac:dyDescent="0.2">
      <c r="A190" s="114"/>
      <c r="B190" s="93" t="str">
        <f t="shared" si="368"/>
        <v/>
      </c>
      <c r="C190" s="7" t="str">
        <f t="shared" si="377"/>
        <v/>
      </c>
      <c r="D190" s="92">
        <f t="shared" si="378"/>
        <v>0</v>
      </c>
      <c r="E190" s="7" t="str">
        <f t="shared" si="379"/>
        <v/>
      </c>
      <c r="F190" s="89"/>
      <c r="G190" s="100"/>
      <c r="H190" s="100"/>
      <c r="I190" s="100"/>
      <c r="J190" s="100"/>
      <c r="K190" s="100"/>
      <c r="L190" s="100"/>
      <c r="M190" s="100"/>
      <c r="N190" s="100"/>
      <c r="O190" s="89"/>
      <c r="P190" s="100"/>
      <c r="Q190" s="100"/>
      <c r="R190" s="100"/>
      <c r="S190" s="100"/>
      <c r="T190" s="100"/>
      <c r="U190" s="100"/>
      <c r="V190" s="100"/>
      <c r="W190" s="100"/>
      <c r="X190" s="89" t="str">
        <f t="shared" si="380"/>
        <v/>
      </c>
      <c r="Y190" s="100">
        <f t="shared" si="417"/>
        <v>0</v>
      </c>
      <c r="Z190" s="100">
        <f t="shared" si="418"/>
        <v>0</v>
      </c>
      <c r="AA190" s="100">
        <f t="shared" si="419"/>
        <v>0</v>
      </c>
      <c r="AB190" s="100">
        <f t="shared" si="533"/>
        <v>0</v>
      </c>
      <c r="AC190" s="100">
        <f t="shared" si="534"/>
        <v>0</v>
      </c>
      <c r="AD190" s="107" t="str">
        <f t="shared" si="535"/>
        <v/>
      </c>
      <c r="AE190" s="60" t="str">
        <f t="shared" si="536"/>
        <v/>
      </c>
      <c r="AF190" s="109" t="str">
        <f t="shared" si="391"/>
        <v/>
      </c>
      <c r="AG190" s="93">
        <f t="shared" si="381"/>
        <v>0</v>
      </c>
      <c r="AH190" s="82">
        <f t="shared" si="489"/>
        <v>0</v>
      </c>
      <c r="AI190" s="89" t="str">
        <f t="shared" si="383"/>
        <v/>
      </c>
      <c r="AJ190" s="100">
        <f t="shared" si="422"/>
        <v>0</v>
      </c>
      <c r="AK190" s="100">
        <f t="shared" si="423"/>
        <v>0</v>
      </c>
      <c r="AL190" s="100">
        <f t="shared" si="424"/>
        <v>0</v>
      </c>
      <c r="AM190" s="100" t="str">
        <f t="shared" si="425"/>
        <v/>
      </c>
      <c r="AN190" s="100" t="str">
        <f t="shared" si="426"/>
        <v/>
      </c>
      <c r="AO190" s="107" t="str">
        <f t="shared" si="537"/>
        <v/>
      </c>
      <c r="AP190" s="60" t="str">
        <f t="shared" ref="AP190" si="545">IF($A189&lt;&gt;"",AP189,"")</f>
        <v/>
      </c>
      <c r="AQ190" s="109" t="str">
        <f t="shared" si="393"/>
        <v/>
      </c>
      <c r="AR190" s="93">
        <f t="shared" si="429"/>
        <v>0</v>
      </c>
      <c r="AS190" s="82">
        <f t="shared" si="394"/>
        <v>0</v>
      </c>
      <c r="AT190" s="89" t="str">
        <f t="shared" si="385"/>
        <v/>
      </c>
      <c r="AU190" s="100">
        <f t="shared" si="430"/>
        <v>0</v>
      </c>
      <c r="AV190" s="100">
        <f t="shared" si="431"/>
        <v>0</v>
      </c>
      <c r="AW190" s="100">
        <f t="shared" si="432"/>
        <v>0</v>
      </c>
      <c r="AX190" s="100" t="str">
        <f t="shared" si="433"/>
        <v/>
      </c>
      <c r="AY190" s="100" t="str">
        <f t="shared" si="434"/>
        <v/>
      </c>
      <c r="AZ190" s="107" t="str">
        <f t="shared" si="539"/>
        <v/>
      </c>
      <c r="BA190" s="60" t="str">
        <f t="shared" ref="BA190" si="546">IF($A189&lt;&gt;"",BA189,"")</f>
        <v/>
      </c>
      <c r="BB190" s="109" t="str">
        <f t="shared" si="396"/>
        <v/>
      </c>
      <c r="BC190" s="93">
        <f t="shared" si="437"/>
        <v>0</v>
      </c>
      <c r="BD190" s="82">
        <f t="shared" si="397"/>
        <v>0</v>
      </c>
      <c r="BE190" s="13">
        <f t="shared" si="387"/>
        <v>0</v>
      </c>
      <c r="BF190" s="11">
        <f t="shared" si="388"/>
        <v>0</v>
      </c>
      <c r="BG190" s="77">
        <f t="shared" si="389"/>
        <v>0</v>
      </c>
      <c r="BH190" s="77">
        <f t="shared" si="390"/>
        <v>0</v>
      </c>
      <c r="BI190" s="77">
        <f t="shared" si="526"/>
        <v>0</v>
      </c>
      <c r="BJ190" s="30" t="str">
        <f t="shared" si="398"/>
        <v/>
      </c>
      <c r="BK190" s="30" t="str">
        <f t="shared" si="399"/>
        <v/>
      </c>
      <c r="BL190" s="30" t="str">
        <f t="shared" si="400"/>
        <v/>
      </c>
      <c r="BM190" s="30" t="str">
        <f t="shared" si="401"/>
        <v/>
      </c>
      <c r="BN190" s="30" t="str">
        <f t="shared" si="402"/>
        <v/>
      </c>
      <c r="BO190" s="30" t="str">
        <f t="shared" si="403"/>
        <v/>
      </c>
      <c r="CK190" s="7"/>
      <c r="CR190" s="10">
        <f t="shared" ca="1" si="376"/>
        <v>13</v>
      </c>
    </row>
    <row r="191" spans="1:96" x14ac:dyDescent="0.2">
      <c r="A191" s="114"/>
      <c r="B191" s="93" t="str">
        <f t="shared" si="368"/>
        <v/>
      </c>
      <c r="C191" s="7" t="str">
        <f t="shared" si="377"/>
        <v/>
      </c>
      <c r="D191" s="92">
        <f t="shared" si="378"/>
        <v>0</v>
      </c>
      <c r="E191" s="7" t="str">
        <f t="shared" si="379"/>
        <v/>
      </c>
      <c r="F191" s="89"/>
      <c r="G191" s="100"/>
      <c r="H191" s="100"/>
      <c r="I191" s="100"/>
      <c r="J191" s="100"/>
      <c r="K191" s="100"/>
      <c r="L191" s="100"/>
      <c r="M191" s="100"/>
      <c r="N191" s="100"/>
      <c r="O191" s="89"/>
      <c r="P191" s="100"/>
      <c r="Q191" s="100"/>
      <c r="R191" s="100"/>
      <c r="S191" s="100"/>
      <c r="T191" s="100"/>
      <c r="U191" s="100"/>
      <c r="V191" s="100"/>
      <c r="W191" s="100"/>
      <c r="X191" s="89" t="str">
        <f t="shared" si="380"/>
        <v/>
      </c>
      <c r="Y191" s="100">
        <f t="shared" si="417"/>
        <v>0</v>
      </c>
      <c r="Z191" s="100">
        <f t="shared" si="418"/>
        <v>0</v>
      </c>
      <c r="AA191" s="100">
        <f t="shared" si="419"/>
        <v>0</v>
      </c>
      <c r="AB191" s="100">
        <f t="shared" si="533"/>
        <v>0</v>
      </c>
      <c r="AC191" s="100">
        <f t="shared" si="534"/>
        <v>0</v>
      </c>
      <c r="AD191" s="107" t="str">
        <f t="shared" si="535"/>
        <v/>
      </c>
      <c r="AE191" s="60" t="str">
        <f t="shared" si="536"/>
        <v/>
      </c>
      <c r="AF191" s="109" t="str">
        <f t="shared" si="391"/>
        <v/>
      </c>
      <c r="AG191" s="93">
        <f t="shared" si="381"/>
        <v>0</v>
      </c>
      <c r="AH191" s="82">
        <f t="shared" si="489"/>
        <v>0</v>
      </c>
      <c r="AI191" s="89" t="str">
        <f t="shared" si="383"/>
        <v/>
      </c>
      <c r="AJ191" s="100">
        <f t="shared" si="422"/>
        <v>0</v>
      </c>
      <c r="AK191" s="100">
        <f t="shared" si="423"/>
        <v>0</v>
      </c>
      <c r="AL191" s="100">
        <f t="shared" si="424"/>
        <v>0</v>
      </c>
      <c r="AM191" s="100" t="str">
        <f t="shared" si="425"/>
        <v/>
      </c>
      <c r="AN191" s="100" t="str">
        <f t="shared" si="426"/>
        <v/>
      </c>
      <c r="AO191" s="107" t="str">
        <f t="shared" si="537"/>
        <v/>
      </c>
      <c r="AP191" s="60" t="str">
        <f t="shared" ref="AP191" si="547">IF($A190&lt;&gt;"",AP190,"")</f>
        <v/>
      </c>
      <c r="AQ191" s="109" t="str">
        <f t="shared" si="393"/>
        <v/>
      </c>
      <c r="AR191" s="93">
        <f t="shared" si="429"/>
        <v>0</v>
      </c>
      <c r="AS191" s="82">
        <f t="shared" si="394"/>
        <v>0</v>
      </c>
      <c r="AT191" s="89" t="str">
        <f t="shared" si="385"/>
        <v/>
      </c>
      <c r="AU191" s="100">
        <f t="shared" si="430"/>
        <v>0</v>
      </c>
      <c r="AV191" s="100">
        <f t="shared" si="431"/>
        <v>0</v>
      </c>
      <c r="AW191" s="100">
        <f t="shared" si="432"/>
        <v>0</v>
      </c>
      <c r="AX191" s="100" t="str">
        <f t="shared" si="433"/>
        <v/>
      </c>
      <c r="AY191" s="100" t="str">
        <f t="shared" si="434"/>
        <v/>
      </c>
      <c r="AZ191" s="107" t="str">
        <f t="shared" si="539"/>
        <v/>
      </c>
      <c r="BA191" s="60" t="str">
        <f t="shared" ref="BA191" si="548">IF($A190&lt;&gt;"",BA190,"")</f>
        <v/>
      </c>
      <c r="BB191" s="109" t="str">
        <f t="shared" si="396"/>
        <v/>
      </c>
      <c r="BC191" s="93">
        <f t="shared" si="437"/>
        <v>0</v>
      </c>
      <c r="BD191" s="82">
        <f t="shared" si="397"/>
        <v>0</v>
      </c>
      <c r="BE191" s="13">
        <f t="shared" si="387"/>
        <v>0</v>
      </c>
      <c r="BF191" s="11">
        <f t="shared" si="388"/>
        <v>0</v>
      </c>
      <c r="BG191" s="77">
        <f t="shared" si="389"/>
        <v>0</v>
      </c>
      <c r="BH191" s="77">
        <f t="shared" si="390"/>
        <v>0</v>
      </c>
      <c r="BI191" s="77">
        <f t="shared" si="526"/>
        <v>0</v>
      </c>
      <c r="BJ191" s="30" t="str">
        <f t="shared" si="398"/>
        <v/>
      </c>
      <c r="BK191" s="30" t="str">
        <f t="shared" si="399"/>
        <v/>
      </c>
      <c r="BL191" s="30" t="str">
        <f t="shared" si="400"/>
        <v/>
      </c>
      <c r="BM191" s="30" t="str">
        <f t="shared" si="401"/>
        <v/>
      </c>
      <c r="BN191" s="30" t="str">
        <f t="shared" si="402"/>
        <v/>
      </c>
      <c r="BO191" s="30" t="str">
        <f t="shared" si="403"/>
        <v/>
      </c>
      <c r="CK191" s="7"/>
      <c r="CR191" s="10">
        <f t="shared" ca="1" si="376"/>
        <v>33</v>
      </c>
    </row>
    <row r="192" spans="1:96" x14ac:dyDescent="0.2">
      <c r="A192" s="114"/>
      <c r="B192" s="93" t="str">
        <f t="shared" si="368"/>
        <v/>
      </c>
      <c r="C192" s="7" t="str">
        <f t="shared" si="377"/>
        <v/>
      </c>
      <c r="D192" s="92">
        <f t="shared" si="378"/>
        <v>0</v>
      </c>
      <c r="E192" s="7" t="str">
        <f t="shared" si="379"/>
        <v/>
      </c>
      <c r="F192" s="89"/>
      <c r="G192" s="100"/>
      <c r="H192" s="100"/>
      <c r="I192" s="100"/>
      <c r="J192" s="100"/>
      <c r="K192" s="100"/>
      <c r="L192" s="100"/>
      <c r="M192" s="100"/>
      <c r="N192" s="100"/>
      <c r="O192" s="89"/>
      <c r="P192" s="100"/>
      <c r="Q192" s="100"/>
      <c r="R192" s="100"/>
      <c r="S192" s="100"/>
      <c r="T192" s="100"/>
      <c r="U192" s="100"/>
      <c r="V192" s="100"/>
      <c r="W192" s="100"/>
      <c r="X192" s="89" t="str">
        <f t="shared" si="380"/>
        <v/>
      </c>
      <c r="Y192" s="100">
        <f t="shared" si="417"/>
        <v>0</v>
      </c>
      <c r="Z192" s="100">
        <f t="shared" si="418"/>
        <v>0</v>
      </c>
      <c r="AA192" s="100">
        <f t="shared" si="419"/>
        <v>0</v>
      </c>
      <c r="AB192" s="100">
        <f t="shared" si="533"/>
        <v>0</v>
      </c>
      <c r="AC192" s="100">
        <f t="shared" si="534"/>
        <v>0</v>
      </c>
      <c r="AD192" s="107" t="str">
        <f t="shared" si="535"/>
        <v/>
      </c>
      <c r="AE192" s="60" t="str">
        <f t="shared" si="536"/>
        <v/>
      </c>
      <c r="AF192" s="109" t="str">
        <f t="shared" si="391"/>
        <v/>
      </c>
      <c r="AG192" s="93">
        <f t="shared" si="381"/>
        <v>0</v>
      </c>
      <c r="AH192" s="82">
        <f t="shared" si="489"/>
        <v>0</v>
      </c>
      <c r="AI192" s="89" t="str">
        <f t="shared" si="383"/>
        <v/>
      </c>
      <c r="AJ192" s="100">
        <f t="shared" si="422"/>
        <v>0</v>
      </c>
      <c r="AK192" s="100">
        <f t="shared" si="423"/>
        <v>0</v>
      </c>
      <c r="AL192" s="100">
        <f t="shared" si="424"/>
        <v>0</v>
      </c>
      <c r="AM192" s="100" t="str">
        <f t="shared" si="425"/>
        <v/>
      </c>
      <c r="AN192" s="100" t="str">
        <f t="shared" si="426"/>
        <v/>
      </c>
      <c r="AO192" s="107" t="str">
        <f t="shared" si="537"/>
        <v/>
      </c>
      <c r="AP192" s="60" t="str">
        <f t="shared" ref="AP192" si="549">IF($A191&lt;&gt;"",AP191,"")</f>
        <v/>
      </c>
      <c r="AQ192" s="109" t="str">
        <f t="shared" si="393"/>
        <v/>
      </c>
      <c r="AR192" s="93">
        <f t="shared" si="429"/>
        <v>0</v>
      </c>
      <c r="AS192" s="82">
        <f t="shared" si="394"/>
        <v>0</v>
      </c>
      <c r="AT192" s="89" t="str">
        <f t="shared" si="385"/>
        <v/>
      </c>
      <c r="AU192" s="100">
        <f t="shared" si="430"/>
        <v>0</v>
      </c>
      <c r="AV192" s="100">
        <f t="shared" si="431"/>
        <v>0</v>
      </c>
      <c r="AW192" s="100">
        <f t="shared" si="432"/>
        <v>0</v>
      </c>
      <c r="AX192" s="100" t="str">
        <f t="shared" si="433"/>
        <v/>
      </c>
      <c r="AY192" s="100" t="str">
        <f t="shared" si="434"/>
        <v/>
      </c>
      <c r="AZ192" s="107" t="str">
        <f t="shared" si="539"/>
        <v/>
      </c>
      <c r="BA192" s="60" t="str">
        <f t="shared" ref="BA192" si="550">IF($A191&lt;&gt;"",BA191,"")</f>
        <v/>
      </c>
      <c r="BB192" s="109" t="str">
        <f t="shared" si="396"/>
        <v/>
      </c>
      <c r="BC192" s="93">
        <f t="shared" si="437"/>
        <v>0</v>
      </c>
      <c r="BD192" s="82">
        <f t="shared" si="397"/>
        <v>0</v>
      </c>
      <c r="BE192" s="13">
        <f t="shared" si="387"/>
        <v>0</v>
      </c>
      <c r="BF192" s="11">
        <f t="shared" si="388"/>
        <v>0</v>
      </c>
      <c r="BG192" s="77">
        <f t="shared" si="389"/>
        <v>0</v>
      </c>
      <c r="BH192" s="77">
        <f t="shared" si="390"/>
        <v>0</v>
      </c>
      <c r="BI192" s="77">
        <f t="shared" si="526"/>
        <v>0</v>
      </c>
      <c r="BJ192" s="30" t="str">
        <f t="shared" si="398"/>
        <v/>
      </c>
      <c r="BK192" s="30" t="str">
        <f t="shared" si="399"/>
        <v/>
      </c>
      <c r="BL192" s="30" t="str">
        <f t="shared" si="400"/>
        <v/>
      </c>
      <c r="BM192" s="30" t="str">
        <f t="shared" si="401"/>
        <v/>
      </c>
      <c r="BN192" s="30" t="str">
        <f t="shared" si="402"/>
        <v/>
      </c>
      <c r="BO192" s="30" t="str">
        <f t="shared" si="403"/>
        <v/>
      </c>
      <c r="CK192" s="7"/>
      <c r="CR192" s="10">
        <f t="shared" ca="1" si="376"/>
        <v>5</v>
      </c>
    </row>
    <row r="193" spans="1:96" x14ac:dyDescent="0.2">
      <c r="A193" s="114"/>
      <c r="B193" s="93" t="str">
        <f t="shared" si="368"/>
        <v/>
      </c>
      <c r="C193" s="7" t="str">
        <f t="shared" si="377"/>
        <v/>
      </c>
      <c r="D193" s="92">
        <f t="shared" si="378"/>
        <v>0</v>
      </c>
      <c r="E193" s="7" t="str">
        <f t="shared" si="379"/>
        <v/>
      </c>
      <c r="F193" s="89"/>
      <c r="G193" s="100"/>
      <c r="H193" s="100"/>
      <c r="I193" s="100"/>
      <c r="J193" s="100"/>
      <c r="K193" s="100"/>
      <c r="L193" s="100"/>
      <c r="M193" s="100"/>
      <c r="N193" s="100"/>
      <c r="O193" s="89"/>
      <c r="P193" s="100"/>
      <c r="Q193" s="100"/>
      <c r="R193" s="100"/>
      <c r="S193" s="100"/>
      <c r="T193" s="100"/>
      <c r="U193" s="100"/>
      <c r="V193" s="100"/>
      <c r="W193" s="100"/>
      <c r="X193" s="89" t="str">
        <f t="shared" si="380"/>
        <v/>
      </c>
      <c r="Y193" s="100">
        <f t="shared" si="417"/>
        <v>0</v>
      </c>
      <c r="Z193" s="100">
        <f t="shared" si="418"/>
        <v>0</v>
      </c>
      <c r="AA193" s="100">
        <f t="shared" si="419"/>
        <v>0</v>
      </c>
      <c r="AB193" s="100">
        <f>IF($Y193&gt;$Z193,$Y193-$Z193+AB192,AB192)</f>
        <v>0</v>
      </c>
      <c r="AC193" s="100">
        <f>IF($Z193&gt;$Y193,$Z193-$Y193+AC192,AC192)</f>
        <v>0</v>
      </c>
      <c r="AD193" s="107" t="str">
        <f t="shared" si="535"/>
        <v/>
      </c>
      <c r="AE193" s="60" t="str">
        <f t="shared" si="536"/>
        <v/>
      </c>
      <c r="AF193" s="109" t="str">
        <f t="shared" si="391"/>
        <v/>
      </c>
      <c r="AG193" s="93">
        <f t="shared" si="381"/>
        <v>0</v>
      </c>
      <c r="AH193" s="82">
        <f t="shared" si="489"/>
        <v>0</v>
      </c>
      <c r="AI193" s="89" t="str">
        <f t="shared" si="383"/>
        <v/>
      </c>
      <c r="AJ193" s="100">
        <f t="shared" si="422"/>
        <v>0</v>
      </c>
      <c r="AK193" s="100">
        <f t="shared" si="423"/>
        <v>0</v>
      </c>
      <c r="AL193" s="100">
        <f t="shared" si="424"/>
        <v>0</v>
      </c>
      <c r="AM193" s="100" t="str">
        <f t="shared" si="425"/>
        <v/>
      </c>
      <c r="AN193" s="100" t="str">
        <f t="shared" si="426"/>
        <v/>
      </c>
      <c r="AO193" s="107" t="str">
        <f t="shared" si="537"/>
        <v/>
      </c>
      <c r="AP193" s="60" t="str">
        <f t="shared" ref="AP193" si="551">IF($A192&lt;&gt;"",AP192,"")</f>
        <v/>
      </c>
      <c r="AQ193" s="109" t="str">
        <f t="shared" si="393"/>
        <v/>
      </c>
      <c r="AR193" s="93">
        <f t="shared" si="429"/>
        <v>0</v>
      </c>
      <c r="AS193" s="82">
        <f t="shared" si="394"/>
        <v>0</v>
      </c>
      <c r="AT193" s="89" t="str">
        <f t="shared" si="385"/>
        <v/>
      </c>
      <c r="AU193" s="100">
        <f t="shared" si="430"/>
        <v>0</v>
      </c>
      <c r="AV193" s="100">
        <f t="shared" si="431"/>
        <v>0</v>
      </c>
      <c r="AW193" s="100">
        <f t="shared" si="432"/>
        <v>0</v>
      </c>
      <c r="AX193" s="100" t="str">
        <f t="shared" si="433"/>
        <v/>
      </c>
      <c r="AY193" s="100" t="str">
        <f t="shared" si="434"/>
        <v/>
      </c>
      <c r="AZ193" s="107" t="str">
        <f t="shared" si="539"/>
        <v/>
      </c>
      <c r="BA193" s="60" t="str">
        <f t="shared" ref="BA193" si="552">IF($A192&lt;&gt;"",BA192,"")</f>
        <v/>
      </c>
      <c r="BB193" s="109" t="str">
        <f t="shared" si="396"/>
        <v/>
      </c>
      <c r="BC193" s="93">
        <f t="shared" si="437"/>
        <v>0</v>
      </c>
      <c r="BD193" s="82">
        <f t="shared" si="397"/>
        <v>0</v>
      </c>
      <c r="BE193" s="13">
        <f t="shared" si="387"/>
        <v>0</v>
      </c>
      <c r="BF193" s="11">
        <f t="shared" si="388"/>
        <v>0</v>
      </c>
      <c r="BG193" s="77">
        <f t="shared" si="389"/>
        <v>0</v>
      </c>
      <c r="BH193" s="77">
        <f t="shared" si="390"/>
        <v>0</v>
      </c>
      <c r="BI193" s="77">
        <f t="shared" si="526"/>
        <v>0</v>
      </c>
      <c r="BJ193" s="30" t="str">
        <f t="shared" si="398"/>
        <v/>
      </c>
      <c r="BK193" s="30" t="str">
        <f t="shared" si="399"/>
        <v/>
      </c>
      <c r="BL193" s="30" t="str">
        <f t="shared" si="400"/>
        <v/>
      </c>
      <c r="BM193" s="30" t="str">
        <f t="shared" si="401"/>
        <v/>
      </c>
      <c r="BN193" s="30" t="str">
        <f t="shared" si="402"/>
        <v/>
      </c>
      <c r="BO193" s="30" t="str">
        <f t="shared" si="403"/>
        <v/>
      </c>
      <c r="CK193" s="7"/>
      <c r="CR193" s="10">
        <f t="shared" ca="1" si="376"/>
        <v>19</v>
      </c>
    </row>
    <row r="194" spans="1:96" x14ac:dyDescent="0.2">
      <c r="A194" s="114"/>
      <c r="B194" s="93" t="str">
        <f t="shared" si="368"/>
        <v/>
      </c>
      <c r="C194" s="7" t="str">
        <f t="shared" si="377"/>
        <v/>
      </c>
      <c r="D194" s="92">
        <f t="shared" si="378"/>
        <v>0</v>
      </c>
      <c r="E194" s="7" t="str">
        <f t="shared" si="379"/>
        <v/>
      </c>
      <c r="F194" s="89"/>
      <c r="G194" s="100"/>
      <c r="H194" s="100"/>
      <c r="I194" s="100"/>
      <c r="J194" s="100"/>
      <c r="K194" s="100"/>
      <c r="L194" s="100"/>
      <c r="M194" s="100"/>
      <c r="N194" s="100"/>
      <c r="O194" s="89"/>
      <c r="P194" s="100"/>
      <c r="Q194" s="100"/>
      <c r="R194" s="100"/>
      <c r="S194" s="100"/>
      <c r="T194" s="100"/>
      <c r="U194" s="100"/>
      <c r="V194" s="100"/>
      <c r="W194" s="100"/>
      <c r="X194" s="89" t="str">
        <f t="shared" si="380"/>
        <v/>
      </c>
      <c r="Y194" s="100">
        <f t="shared" si="417"/>
        <v>0</v>
      </c>
      <c r="Z194" s="100">
        <f t="shared" si="418"/>
        <v>0</v>
      </c>
      <c r="AA194" s="100">
        <f t="shared" si="419"/>
        <v>0</v>
      </c>
      <c r="AB194" s="100">
        <f>AB193</f>
        <v>0</v>
      </c>
      <c r="AC194" s="100">
        <f>AC193</f>
        <v>0</v>
      </c>
      <c r="AD194" s="107" t="str">
        <f>IF($A193&lt;&gt;"",AA193,"")</f>
        <v/>
      </c>
      <c r="AE194" s="109" t="str">
        <f>IF($A193&lt;&gt;"",IF(Y193&gt;Z193,"L","H"),"")</f>
        <v/>
      </c>
      <c r="AF194" s="109" t="str">
        <f t="shared" si="391"/>
        <v/>
      </c>
      <c r="AG194" s="93">
        <f t="shared" si="381"/>
        <v>0</v>
      </c>
      <c r="AH194" s="82">
        <f t="shared" si="489"/>
        <v>0</v>
      </c>
      <c r="AI194" s="89" t="str">
        <f t="shared" si="383"/>
        <v/>
      </c>
      <c r="AJ194" s="100">
        <f t="shared" si="422"/>
        <v>0</v>
      </c>
      <c r="AK194" s="100">
        <f t="shared" si="423"/>
        <v>0</v>
      </c>
      <c r="AL194" s="100">
        <f t="shared" si="424"/>
        <v>0</v>
      </c>
      <c r="AM194" s="100" t="str">
        <f t="shared" si="425"/>
        <v/>
      </c>
      <c r="AN194" s="100" t="str">
        <f t="shared" si="426"/>
        <v/>
      </c>
      <c r="AO194" s="107" t="str">
        <f>IF($A193&lt;&gt;"",AL193,"")</f>
        <v/>
      </c>
      <c r="AP194" s="109" t="str">
        <f>IF($A193&lt;&gt;"",IF(AM193&lt;&gt;"","O","E"),"")</f>
        <v/>
      </c>
      <c r="AQ194" s="109" t="str">
        <f t="shared" si="393"/>
        <v/>
      </c>
      <c r="AR194" s="93">
        <f t="shared" si="429"/>
        <v>0</v>
      </c>
      <c r="AS194" s="82">
        <f t="shared" si="394"/>
        <v>0</v>
      </c>
      <c r="AT194" s="89" t="str">
        <f t="shared" si="385"/>
        <v/>
      </c>
      <c r="AU194" s="100">
        <f t="shared" si="430"/>
        <v>0</v>
      </c>
      <c r="AV194" s="100">
        <f t="shared" si="431"/>
        <v>0</v>
      </c>
      <c r="AW194" s="100">
        <f t="shared" si="432"/>
        <v>0</v>
      </c>
      <c r="AX194" s="100" t="str">
        <f t="shared" si="433"/>
        <v/>
      </c>
      <c r="AY194" s="100" t="str">
        <f t="shared" si="434"/>
        <v/>
      </c>
      <c r="AZ194" s="107" t="str">
        <f>IF($A193&lt;&gt;"",AW193,"")</f>
        <v/>
      </c>
      <c r="BA194" s="109" t="str">
        <f>IF($A193&lt;&gt;"",IF(AX193&lt;&gt;"","B","R"),"")</f>
        <v/>
      </c>
      <c r="BB194" s="109" t="str">
        <f t="shared" si="396"/>
        <v/>
      </c>
      <c r="BC194" s="93">
        <f t="shared" si="437"/>
        <v>0</v>
      </c>
      <c r="BD194" s="82">
        <f t="shared" si="397"/>
        <v>0</v>
      </c>
      <c r="BE194" s="13">
        <f t="shared" si="387"/>
        <v>0</v>
      </c>
      <c r="BF194" s="11">
        <f t="shared" si="388"/>
        <v>0</v>
      </c>
      <c r="BG194" s="77">
        <f t="shared" si="389"/>
        <v>0</v>
      </c>
      <c r="BH194" s="77">
        <f t="shared" si="390"/>
        <v>0</v>
      </c>
      <c r="BI194" s="77">
        <f t="shared" si="526"/>
        <v>0</v>
      </c>
      <c r="BJ194" s="30" t="str">
        <f t="shared" si="398"/>
        <v/>
      </c>
      <c r="BK194" s="30" t="str">
        <f t="shared" si="399"/>
        <v/>
      </c>
      <c r="BL194" s="30" t="str">
        <f t="shared" si="400"/>
        <v/>
      </c>
      <c r="BM194" s="30" t="str">
        <f t="shared" si="401"/>
        <v/>
      </c>
      <c r="BN194" s="30" t="str">
        <f t="shared" si="402"/>
        <v/>
      </c>
      <c r="BO194" s="30" t="str">
        <f t="shared" si="403"/>
        <v/>
      </c>
      <c r="CK194" s="7"/>
      <c r="CR194" s="10">
        <f t="shared" ca="1" si="376"/>
        <v>21</v>
      </c>
    </row>
    <row r="195" spans="1:96" x14ac:dyDescent="0.2">
      <c r="A195" s="114"/>
      <c r="B195" s="93" t="str">
        <f t="shared" si="368"/>
        <v/>
      </c>
      <c r="C195" s="7" t="str">
        <f t="shared" si="377"/>
        <v/>
      </c>
      <c r="D195" s="92">
        <f t="shared" si="378"/>
        <v>0</v>
      </c>
      <c r="E195" s="7" t="str">
        <f t="shared" si="379"/>
        <v/>
      </c>
      <c r="F195" s="89"/>
      <c r="G195" s="100"/>
      <c r="H195" s="100"/>
      <c r="I195" s="100"/>
      <c r="J195" s="100"/>
      <c r="K195" s="100"/>
      <c r="L195" s="100"/>
      <c r="M195" s="100"/>
      <c r="N195" s="100"/>
      <c r="O195" s="89"/>
      <c r="P195" s="100"/>
      <c r="Q195" s="100"/>
      <c r="R195" s="100"/>
      <c r="S195" s="100"/>
      <c r="T195" s="100"/>
      <c r="U195" s="100"/>
      <c r="V195" s="100"/>
      <c r="W195" s="100"/>
      <c r="X195" s="89" t="str">
        <f t="shared" si="380"/>
        <v/>
      </c>
      <c r="Y195" s="100">
        <f t="shared" si="417"/>
        <v>0</v>
      </c>
      <c r="Z195" s="100">
        <f t="shared" si="418"/>
        <v>0</v>
      </c>
      <c r="AA195" s="100">
        <f t="shared" si="419"/>
        <v>0</v>
      </c>
      <c r="AB195" s="100">
        <f t="shared" ref="AB195:AC201" si="553">AB194</f>
        <v>0</v>
      </c>
      <c r="AC195" s="100">
        <f t="shared" si="553"/>
        <v>0</v>
      </c>
      <c r="AD195" s="107" t="str">
        <f>IF($A194&lt;&gt;"",AD194,"")</f>
        <v/>
      </c>
      <c r="AE195" s="60" t="str">
        <f>IF($A194&lt;&gt;"",AE194,"")</f>
        <v/>
      </c>
      <c r="AF195" s="109" t="str">
        <f t="shared" si="391"/>
        <v/>
      </c>
      <c r="AG195" s="93">
        <f t="shared" si="381"/>
        <v>0</v>
      </c>
      <c r="AH195" s="82">
        <f t="shared" si="489"/>
        <v>0</v>
      </c>
      <c r="AI195" s="89" t="str">
        <f t="shared" si="383"/>
        <v/>
      </c>
      <c r="AJ195" s="100">
        <f t="shared" si="422"/>
        <v>0</v>
      </c>
      <c r="AK195" s="100">
        <f t="shared" si="423"/>
        <v>0</v>
      </c>
      <c r="AL195" s="100">
        <f t="shared" si="424"/>
        <v>0</v>
      </c>
      <c r="AM195" s="100" t="str">
        <f t="shared" si="425"/>
        <v/>
      </c>
      <c r="AN195" s="100" t="str">
        <f t="shared" si="426"/>
        <v/>
      </c>
      <c r="AO195" s="107" t="str">
        <f>IF($A194&lt;&gt;"",AO194,"")</f>
        <v/>
      </c>
      <c r="AP195" s="60" t="str">
        <f>IF($A194&lt;&gt;"",AP194,"")</f>
        <v/>
      </c>
      <c r="AQ195" s="109" t="str">
        <f t="shared" si="393"/>
        <v/>
      </c>
      <c r="AR195" s="93">
        <f t="shared" si="429"/>
        <v>0</v>
      </c>
      <c r="AS195" s="82">
        <f t="shared" si="394"/>
        <v>0</v>
      </c>
      <c r="AT195" s="89" t="str">
        <f t="shared" si="385"/>
        <v/>
      </c>
      <c r="AU195" s="100">
        <f t="shared" si="430"/>
        <v>0</v>
      </c>
      <c r="AV195" s="100">
        <f t="shared" si="431"/>
        <v>0</v>
      </c>
      <c r="AW195" s="100">
        <f t="shared" si="432"/>
        <v>0</v>
      </c>
      <c r="AX195" s="100" t="str">
        <f t="shared" si="433"/>
        <v/>
      </c>
      <c r="AY195" s="100" t="str">
        <f t="shared" si="434"/>
        <v/>
      </c>
      <c r="AZ195" s="107" t="str">
        <f>IF($A194&lt;&gt;"",AZ194,"")</f>
        <v/>
      </c>
      <c r="BA195" s="60" t="str">
        <f>IF($A194&lt;&gt;"",BA194,"")</f>
        <v/>
      </c>
      <c r="BB195" s="109" t="str">
        <f t="shared" si="396"/>
        <v/>
      </c>
      <c r="BC195" s="93">
        <f t="shared" si="437"/>
        <v>0</v>
      </c>
      <c r="BD195" s="82">
        <f t="shared" si="397"/>
        <v>0</v>
      </c>
      <c r="BE195" s="13">
        <f t="shared" si="387"/>
        <v>0</v>
      </c>
      <c r="BF195" s="11">
        <f t="shared" si="388"/>
        <v>0</v>
      </c>
      <c r="BG195" s="77">
        <f t="shared" si="389"/>
        <v>0</v>
      </c>
      <c r="BH195" s="77">
        <f t="shared" si="390"/>
        <v>0</v>
      </c>
      <c r="BI195" s="77">
        <f t="shared" si="526"/>
        <v>0</v>
      </c>
      <c r="BJ195" s="30" t="str">
        <f t="shared" si="398"/>
        <v/>
      </c>
      <c r="BK195" s="30" t="str">
        <f t="shared" si="399"/>
        <v/>
      </c>
      <c r="BL195" s="30" t="str">
        <f t="shared" si="400"/>
        <v/>
      </c>
      <c r="BM195" s="30" t="str">
        <f t="shared" si="401"/>
        <v/>
      </c>
      <c r="BN195" s="30" t="str">
        <f t="shared" si="402"/>
        <v/>
      </c>
      <c r="BO195" s="30" t="str">
        <f t="shared" si="403"/>
        <v/>
      </c>
      <c r="CK195" s="7"/>
      <c r="CR195" s="10">
        <f t="shared" ca="1" si="376"/>
        <v>16</v>
      </c>
    </row>
    <row r="196" spans="1:96" x14ac:dyDescent="0.2">
      <c r="A196" s="114"/>
      <c r="B196" s="93" t="str">
        <f t="shared" si="368"/>
        <v/>
      </c>
      <c r="C196" s="7" t="str">
        <f t="shared" si="377"/>
        <v/>
      </c>
      <c r="D196" s="92">
        <f t="shared" si="378"/>
        <v>0</v>
      </c>
      <c r="E196" s="7" t="str">
        <f t="shared" si="379"/>
        <v/>
      </c>
      <c r="F196" s="89"/>
      <c r="G196" s="100"/>
      <c r="H196" s="100"/>
      <c r="I196" s="100"/>
      <c r="J196" s="100"/>
      <c r="K196" s="100"/>
      <c r="L196" s="100"/>
      <c r="M196" s="100"/>
      <c r="N196" s="100"/>
      <c r="O196" s="89"/>
      <c r="P196" s="100"/>
      <c r="Q196" s="100"/>
      <c r="R196" s="100"/>
      <c r="S196" s="100"/>
      <c r="T196" s="100"/>
      <c r="U196" s="100"/>
      <c r="V196" s="100"/>
      <c r="W196" s="100"/>
      <c r="X196" s="89" t="str">
        <f t="shared" si="380"/>
        <v/>
      </c>
      <c r="Y196" s="100">
        <f t="shared" si="417"/>
        <v>0</v>
      </c>
      <c r="Z196" s="100">
        <f t="shared" si="418"/>
        <v>0</v>
      </c>
      <c r="AA196" s="100">
        <f t="shared" si="419"/>
        <v>0</v>
      </c>
      <c r="AB196" s="100">
        <f t="shared" si="553"/>
        <v>0</v>
      </c>
      <c r="AC196" s="100">
        <f t="shared" si="553"/>
        <v>0</v>
      </c>
      <c r="AD196" s="107" t="str">
        <f t="shared" ref="AD196:AE202" si="554">IF($A195&lt;&gt;"",AD195,"")</f>
        <v/>
      </c>
      <c r="AE196" s="60" t="str">
        <f t="shared" si="554"/>
        <v/>
      </c>
      <c r="AF196" s="109" t="str">
        <f t="shared" si="391"/>
        <v/>
      </c>
      <c r="AG196" s="93">
        <f t="shared" si="381"/>
        <v>0</v>
      </c>
      <c r="AH196" s="82">
        <f t="shared" si="489"/>
        <v>0</v>
      </c>
      <c r="AI196" s="89" t="str">
        <f t="shared" si="383"/>
        <v/>
      </c>
      <c r="AJ196" s="100">
        <f t="shared" si="422"/>
        <v>0</v>
      </c>
      <c r="AK196" s="100">
        <f t="shared" si="423"/>
        <v>0</v>
      </c>
      <c r="AL196" s="100">
        <f t="shared" si="424"/>
        <v>0</v>
      </c>
      <c r="AM196" s="100" t="str">
        <f t="shared" si="425"/>
        <v/>
      </c>
      <c r="AN196" s="100" t="str">
        <f t="shared" si="426"/>
        <v/>
      </c>
      <c r="AO196" s="107" t="str">
        <f t="shared" ref="AO196:AP202" si="555">IF($A195&lt;&gt;"",AO195,"")</f>
        <v/>
      </c>
      <c r="AP196" s="60" t="str">
        <f t="shared" si="555"/>
        <v/>
      </c>
      <c r="AQ196" s="109" t="str">
        <f t="shared" si="393"/>
        <v/>
      </c>
      <c r="AR196" s="93">
        <f t="shared" si="429"/>
        <v>0</v>
      </c>
      <c r="AS196" s="82">
        <f t="shared" si="394"/>
        <v>0</v>
      </c>
      <c r="AT196" s="89" t="str">
        <f t="shared" si="385"/>
        <v/>
      </c>
      <c r="AU196" s="100">
        <f t="shared" si="430"/>
        <v>0</v>
      </c>
      <c r="AV196" s="100">
        <f t="shared" si="431"/>
        <v>0</v>
      </c>
      <c r="AW196" s="100">
        <f t="shared" si="432"/>
        <v>0</v>
      </c>
      <c r="AX196" s="100" t="str">
        <f t="shared" si="433"/>
        <v/>
      </c>
      <c r="AY196" s="100" t="str">
        <f t="shared" si="434"/>
        <v/>
      </c>
      <c r="AZ196" s="107" t="str">
        <f t="shared" ref="AZ196:BA202" si="556">IF($A195&lt;&gt;"",AZ195,"")</f>
        <v/>
      </c>
      <c r="BA196" s="60" t="str">
        <f t="shared" si="556"/>
        <v/>
      </c>
      <c r="BB196" s="109" t="str">
        <f t="shared" si="396"/>
        <v/>
      </c>
      <c r="BC196" s="93">
        <f t="shared" si="437"/>
        <v>0</v>
      </c>
      <c r="BD196" s="82">
        <f t="shared" si="397"/>
        <v>0</v>
      </c>
      <c r="BE196" s="13">
        <f t="shared" si="387"/>
        <v>0</v>
      </c>
      <c r="BF196" s="11">
        <f t="shared" si="388"/>
        <v>0</v>
      </c>
      <c r="BG196" s="77">
        <f t="shared" si="389"/>
        <v>0</v>
      </c>
      <c r="BH196" s="77">
        <f t="shared" si="390"/>
        <v>0</v>
      </c>
      <c r="BI196" s="77">
        <f t="shared" si="526"/>
        <v>0</v>
      </c>
      <c r="BJ196" s="30" t="str">
        <f t="shared" si="398"/>
        <v/>
      </c>
      <c r="BK196" s="30" t="str">
        <f t="shared" si="399"/>
        <v/>
      </c>
      <c r="BL196" s="30" t="str">
        <f t="shared" si="400"/>
        <v/>
      </c>
      <c r="BM196" s="30" t="str">
        <f t="shared" si="401"/>
        <v/>
      </c>
      <c r="BN196" s="30" t="str">
        <f t="shared" si="402"/>
        <v/>
      </c>
      <c r="BO196" s="30" t="str">
        <f t="shared" si="403"/>
        <v/>
      </c>
      <c r="CK196" s="7"/>
      <c r="CR196" s="10">
        <f t="shared" ca="1" si="376"/>
        <v>32</v>
      </c>
    </row>
    <row r="197" spans="1:96" x14ac:dyDescent="0.2">
      <c r="A197" s="114"/>
      <c r="B197" s="93" t="str">
        <f t="shared" ref="B197:B260" si="557">IF(A197="","",IF(COUNTBLANK(BJ198:BL198)=3,"DB",BJ198&amp;BK198&amp;BL198))</f>
        <v/>
      </c>
      <c r="C197" s="7" t="str">
        <f t="shared" si="377"/>
        <v/>
      </c>
      <c r="D197" s="92">
        <f t="shared" si="378"/>
        <v>0</v>
      </c>
      <c r="E197" s="7" t="str">
        <f t="shared" si="379"/>
        <v/>
      </c>
      <c r="F197" s="89"/>
      <c r="G197" s="100"/>
      <c r="H197" s="100"/>
      <c r="I197" s="100"/>
      <c r="J197" s="100"/>
      <c r="K197" s="100"/>
      <c r="L197" s="100"/>
      <c r="M197" s="100"/>
      <c r="N197" s="100"/>
      <c r="O197" s="89"/>
      <c r="P197" s="100"/>
      <c r="Q197" s="100"/>
      <c r="R197" s="100"/>
      <c r="S197" s="100"/>
      <c r="T197" s="100"/>
      <c r="U197" s="100"/>
      <c r="V197" s="100"/>
      <c r="W197" s="100"/>
      <c r="X197" s="89" t="str">
        <f t="shared" si="380"/>
        <v/>
      </c>
      <c r="Y197" s="100">
        <f t="shared" si="417"/>
        <v>0</v>
      </c>
      <c r="Z197" s="100">
        <f t="shared" si="418"/>
        <v>0</v>
      </c>
      <c r="AA197" s="100">
        <f t="shared" si="419"/>
        <v>0</v>
      </c>
      <c r="AB197" s="100">
        <f t="shared" si="553"/>
        <v>0</v>
      </c>
      <c r="AC197" s="100">
        <f t="shared" si="553"/>
        <v>0</v>
      </c>
      <c r="AD197" s="107" t="str">
        <f t="shared" si="554"/>
        <v/>
      </c>
      <c r="AE197" s="60" t="str">
        <f t="shared" si="554"/>
        <v/>
      </c>
      <c r="AF197" s="109" t="str">
        <f t="shared" si="391"/>
        <v/>
      </c>
      <c r="AG197" s="93">
        <f t="shared" si="381"/>
        <v>0</v>
      </c>
      <c r="AH197" s="82">
        <f t="shared" si="489"/>
        <v>0</v>
      </c>
      <c r="AI197" s="89" t="str">
        <f t="shared" si="383"/>
        <v/>
      </c>
      <c r="AJ197" s="100">
        <f t="shared" si="422"/>
        <v>0</v>
      </c>
      <c r="AK197" s="100">
        <f t="shared" si="423"/>
        <v>0</v>
      </c>
      <c r="AL197" s="100">
        <f t="shared" si="424"/>
        <v>0</v>
      </c>
      <c r="AM197" s="100" t="str">
        <f t="shared" si="425"/>
        <v/>
      </c>
      <c r="AN197" s="100" t="str">
        <f t="shared" si="426"/>
        <v/>
      </c>
      <c r="AO197" s="107" t="str">
        <f t="shared" si="555"/>
        <v/>
      </c>
      <c r="AP197" s="60" t="str">
        <f t="shared" si="555"/>
        <v/>
      </c>
      <c r="AQ197" s="109" t="str">
        <f t="shared" si="393"/>
        <v/>
      </c>
      <c r="AR197" s="93">
        <f t="shared" si="429"/>
        <v>0</v>
      </c>
      <c r="AS197" s="82">
        <f t="shared" si="394"/>
        <v>0</v>
      </c>
      <c r="AT197" s="89" t="str">
        <f t="shared" si="385"/>
        <v/>
      </c>
      <c r="AU197" s="100">
        <f t="shared" si="430"/>
        <v>0</v>
      </c>
      <c r="AV197" s="100">
        <f t="shared" si="431"/>
        <v>0</v>
      </c>
      <c r="AW197" s="100">
        <f t="shared" si="432"/>
        <v>0</v>
      </c>
      <c r="AX197" s="100" t="str">
        <f t="shared" si="433"/>
        <v/>
      </c>
      <c r="AY197" s="100" t="str">
        <f t="shared" si="434"/>
        <v/>
      </c>
      <c r="AZ197" s="107" t="str">
        <f t="shared" si="556"/>
        <v/>
      </c>
      <c r="BA197" s="60" t="str">
        <f t="shared" si="556"/>
        <v/>
      </c>
      <c r="BB197" s="109" t="str">
        <f t="shared" si="396"/>
        <v/>
      </c>
      <c r="BC197" s="93">
        <f t="shared" si="437"/>
        <v>0</v>
      </c>
      <c r="BD197" s="82">
        <f t="shared" si="397"/>
        <v>0</v>
      </c>
      <c r="BE197" s="13">
        <f t="shared" si="387"/>
        <v>0</v>
      </c>
      <c r="BF197" s="11">
        <f t="shared" si="388"/>
        <v>0</v>
      </c>
      <c r="BG197" s="77">
        <f t="shared" si="389"/>
        <v>0</v>
      </c>
      <c r="BH197" s="77">
        <f t="shared" si="390"/>
        <v>0</v>
      </c>
      <c r="BI197" s="77">
        <f t="shared" si="526"/>
        <v>0</v>
      </c>
      <c r="BJ197" s="30" t="str">
        <f t="shared" si="398"/>
        <v/>
      </c>
      <c r="BK197" s="30" t="str">
        <f t="shared" si="399"/>
        <v/>
      </c>
      <c r="BL197" s="30" t="str">
        <f t="shared" si="400"/>
        <v/>
      </c>
      <c r="BM197" s="30" t="str">
        <f t="shared" si="401"/>
        <v/>
      </c>
      <c r="BN197" s="30" t="str">
        <f t="shared" si="402"/>
        <v/>
      </c>
      <c r="BO197" s="30" t="str">
        <f t="shared" si="403"/>
        <v/>
      </c>
      <c r="CK197" s="7"/>
      <c r="CR197" s="10">
        <f t="shared" ref="CR197:CR260" ca="1" si="558">IF($A$2="no",INT(RAND()*36+1),INT(RAND()*37))</f>
        <v>17</v>
      </c>
    </row>
    <row r="198" spans="1:96" x14ac:dyDescent="0.2">
      <c r="A198" s="114"/>
      <c r="B198" s="93" t="str">
        <f t="shared" si="557"/>
        <v/>
      </c>
      <c r="C198" s="7" t="str">
        <f t="shared" ref="C198:C261" si="559">IF(AND(BG198=0,BH198=0),"",IF(BG198="Profit Target","profit target",IF(BH198="Stop Loss","stop loss","")))</f>
        <v/>
      </c>
      <c r="D198" s="92">
        <f t="shared" ref="D198:D261" si="560">BE198</f>
        <v>0</v>
      </c>
      <c r="E198" s="7" t="str">
        <f t="shared" ref="E198:E261" si="561">BM199&amp;BN199&amp;BO199</f>
        <v/>
      </c>
      <c r="F198" s="89"/>
      <c r="G198" s="100"/>
      <c r="H198" s="100"/>
      <c r="I198" s="100"/>
      <c r="J198" s="100"/>
      <c r="K198" s="100"/>
      <c r="L198" s="100"/>
      <c r="M198" s="100"/>
      <c r="N198" s="100"/>
      <c r="O198" s="89"/>
      <c r="P198" s="100"/>
      <c r="Q198" s="100"/>
      <c r="R198" s="100"/>
      <c r="S198" s="100"/>
      <c r="T198" s="100"/>
      <c r="U198" s="100"/>
      <c r="V198" s="100"/>
      <c r="W198" s="100"/>
      <c r="X198" s="89" t="str">
        <f t="shared" ref="X198:X261" si="562">IF($A198&lt;&gt;"",VLOOKUP($A198,$CH$107:$CQ$144,7),"")</f>
        <v/>
      </c>
      <c r="Y198" s="100">
        <f t="shared" si="417"/>
        <v>0</v>
      </c>
      <c r="Z198" s="100">
        <f t="shared" si="418"/>
        <v>0</v>
      </c>
      <c r="AA198" s="100">
        <f t="shared" si="419"/>
        <v>0</v>
      </c>
      <c r="AB198" s="100">
        <f t="shared" si="553"/>
        <v>0</v>
      </c>
      <c r="AC198" s="100">
        <f t="shared" si="553"/>
        <v>0</v>
      </c>
      <c r="AD198" s="107" t="str">
        <f t="shared" si="554"/>
        <v/>
      </c>
      <c r="AE198" s="60" t="str">
        <f t="shared" si="554"/>
        <v/>
      </c>
      <c r="AF198" s="109" t="str">
        <f t="shared" si="391"/>
        <v/>
      </c>
      <c r="AG198" s="93">
        <f t="shared" ref="AG198:AG261" si="563">IF($A198&lt;&gt;"",IF(OR($BG197&lt;&gt;0,$BH197&lt;&gt;0),"0",IF(AE198&lt;&gt;"",IF(AF198="W",(1*AD198),(-1*AD198)),0)),0)</f>
        <v>0</v>
      </c>
      <c r="AH198" s="82">
        <f t="shared" si="489"/>
        <v>0</v>
      </c>
      <c r="AI198" s="89" t="str">
        <f t="shared" ref="AI198:AI261" si="564">IF($A198&lt;&gt;"",VLOOKUP($A198,$CH$107:$CQ$144,9),"")</f>
        <v/>
      </c>
      <c r="AJ198" s="100">
        <f t="shared" si="422"/>
        <v>0</v>
      </c>
      <c r="AK198" s="100">
        <f t="shared" si="423"/>
        <v>0</v>
      </c>
      <c r="AL198" s="100">
        <f t="shared" si="424"/>
        <v>0</v>
      </c>
      <c r="AM198" s="100" t="str">
        <f t="shared" si="425"/>
        <v/>
      </c>
      <c r="AN198" s="100" t="str">
        <f t="shared" si="426"/>
        <v/>
      </c>
      <c r="AO198" s="107" t="str">
        <f t="shared" si="555"/>
        <v/>
      </c>
      <c r="AP198" s="60" t="str">
        <f t="shared" si="555"/>
        <v/>
      </c>
      <c r="AQ198" s="109" t="str">
        <f t="shared" si="393"/>
        <v/>
      </c>
      <c r="AR198" s="93">
        <f t="shared" si="429"/>
        <v>0</v>
      </c>
      <c r="AS198" s="82">
        <f t="shared" si="394"/>
        <v>0</v>
      </c>
      <c r="AT198" s="89" t="str">
        <f t="shared" ref="AT198:AT261" si="565">IF($A198&lt;&gt;"",VLOOKUP($A198,$CH$107:$CQ$144,8),"")</f>
        <v/>
      </c>
      <c r="AU198" s="100">
        <f t="shared" si="430"/>
        <v>0</v>
      </c>
      <c r="AV198" s="100">
        <f t="shared" si="431"/>
        <v>0</v>
      </c>
      <c r="AW198" s="100">
        <f t="shared" si="432"/>
        <v>0</v>
      </c>
      <c r="AX198" s="100" t="str">
        <f t="shared" si="433"/>
        <v/>
      </c>
      <c r="AY198" s="100" t="str">
        <f t="shared" si="434"/>
        <v/>
      </c>
      <c r="AZ198" s="107" t="str">
        <f t="shared" si="556"/>
        <v/>
      </c>
      <c r="BA198" s="60" t="str">
        <f t="shared" si="556"/>
        <v/>
      </c>
      <c r="BB198" s="109" t="str">
        <f t="shared" si="396"/>
        <v/>
      </c>
      <c r="BC198" s="93">
        <f t="shared" si="437"/>
        <v>0</v>
      </c>
      <c r="BD198" s="82">
        <f t="shared" si="397"/>
        <v>0</v>
      </c>
      <c r="BE198" s="13">
        <f t="shared" ref="BE198:BE261" si="566">IF(A198&lt;&gt;"",(AR198+BC198+AG198),0)</f>
        <v>0</v>
      </c>
      <c r="BF198" s="11">
        <f t="shared" ref="BF198:BF261" si="567">IF(A198&lt;&gt;"",BE198+BF197,0)</f>
        <v>0</v>
      </c>
      <c r="BG198" s="77">
        <f t="shared" ref="BG198:BG261" si="568">IF($A198&lt;&gt;"",IF(BG197&gt;0,BG197,IF(AND(BI197&gt;=$BI$1,$BI$2*BI197&gt;=BF198),"Profit Target",IF(BF198&gt;=$BA$1,"Profit Target",0))),0)</f>
        <v>0</v>
      </c>
      <c r="BH198" s="77">
        <f t="shared" ref="BH198:BH261" si="569">IF($A198&lt;&gt;"",IF(BG197&lt;&gt;0,BH197,IF(BF198&lt;=$BA$2,"Stop Loss",0)),0)</f>
        <v>0</v>
      </c>
      <c r="BI198" s="77">
        <f t="shared" si="526"/>
        <v>0</v>
      </c>
      <c r="BJ198" s="30" t="str">
        <f t="shared" si="398"/>
        <v/>
      </c>
      <c r="BK198" s="30" t="str">
        <f t="shared" si="399"/>
        <v/>
      </c>
      <c r="BL198" s="30" t="str">
        <f t="shared" si="400"/>
        <v/>
      </c>
      <c r="BM198" s="30" t="str">
        <f t="shared" si="401"/>
        <v/>
      </c>
      <c r="BN198" s="30" t="str">
        <f t="shared" si="402"/>
        <v/>
      </c>
      <c r="BO198" s="30" t="str">
        <f t="shared" si="403"/>
        <v/>
      </c>
      <c r="CK198" s="7"/>
      <c r="CR198" s="10">
        <f t="shared" ca="1" si="558"/>
        <v>6</v>
      </c>
    </row>
    <row r="199" spans="1:96" x14ac:dyDescent="0.2">
      <c r="A199" s="114"/>
      <c r="B199" s="93" t="str">
        <f t="shared" si="557"/>
        <v/>
      </c>
      <c r="C199" s="7" t="str">
        <f t="shared" si="559"/>
        <v/>
      </c>
      <c r="D199" s="92">
        <f t="shared" si="560"/>
        <v>0</v>
      </c>
      <c r="E199" s="7" t="str">
        <f t="shared" si="561"/>
        <v/>
      </c>
      <c r="F199" s="89"/>
      <c r="G199" s="100"/>
      <c r="H199" s="100"/>
      <c r="I199" s="100"/>
      <c r="J199" s="100"/>
      <c r="K199" s="100"/>
      <c r="L199" s="100"/>
      <c r="M199" s="100"/>
      <c r="N199" s="100"/>
      <c r="O199" s="89"/>
      <c r="P199" s="100"/>
      <c r="Q199" s="100"/>
      <c r="R199" s="100"/>
      <c r="S199" s="100"/>
      <c r="T199" s="100"/>
      <c r="U199" s="100"/>
      <c r="V199" s="100"/>
      <c r="W199" s="100"/>
      <c r="X199" s="89" t="str">
        <f t="shared" si="562"/>
        <v/>
      </c>
      <c r="Y199" s="100">
        <f t="shared" si="417"/>
        <v>0</v>
      </c>
      <c r="Z199" s="100">
        <f t="shared" si="418"/>
        <v>0</v>
      </c>
      <c r="AA199" s="100">
        <f t="shared" si="419"/>
        <v>0</v>
      </c>
      <c r="AB199" s="100">
        <f t="shared" si="553"/>
        <v>0</v>
      </c>
      <c r="AC199" s="100">
        <f t="shared" si="553"/>
        <v>0</v>
      </c>
      <c r="AD199" s="107" t="str">
        <f t="shared" si="554"/>
        <v/>
      </c>
      <c r="AE199" s="60" t="str">
        <f t="shared" si="554"/>
        <v/>
      </c>
      <c r="AF199" s="109" t="str">
        <f t="shared" ref="AF199:AF262" si="570">IF($A199&lt;&gt;"",IF($A199=0,"L",IF(AE199&lt;&gt;"",IF(AE199=X199,"W","L"))),"")</f>
        <v/>
      </c>
      <c r="AG199" s="93">
        <f t="shared" si="563"/>
        <v>0</v>
      </c>
      <c r="AH199" s="82">
        <f t="shared" si="489"/>
        <v>0</v>
      </c>
      <c r="AI199" s="89" t="str">
        <f t="shared" si="564"/>
        <v/>
      </c>
      <c r="AJ199" s="100">
        <f t="shared" si="422"/>
        <v>0</v>
      </c>
      <c r="AK199" s="100">
        <f t="shared" si="423"/>
        <v>0</v>
      </c>
      <c r="AL199" s="100">
        <f t="shared" si="424"/>
        <v>0</v>
      </c>
      <c r="AM199" s="100" t="str">
        <f t="shared" si="425"/>
        <v/>
      </c>
      <c r="AN199" s="100" t="str">
        <f t="shared" si="426"/>
        <v/>
      </c>
      <c r="AO199" s="107" t="str">
        <f t="shared" si="555"/>
        <v/>
      </c>
      <c r="AP199" s="60" t="str">
        <f t="shared" si="555"/>
        <v/>
      </c>
      <c r="AQ199" s="109" t="str">
        <f t="shared" ref="AQ199:AQ262" si="571">IF($A199&lt;&gt;"",IF($A199=0,"L",IF(AP199&lt;&gt;"",IF(AP199=AI199,"W","L"))),"")</f>
        <v/>
      </c>
      <c r="AR199" s="93">
        <f t="shared" si="429"/>
        <v>0</v>
      </c>
      <c r="AS199" s="82">
        <f t="shared" ref="AS199:AS262" si="572">IF($A199&lt;&gt;"",AR199+AS198,0)</f>
        <v>0</v>
      </c>
      <c r="AT199" s="89" t="str">
        <f t="shared" si="565"/>
        <v/>
      </c>
      <c r="AU199" s="100">
        <f t="shared" si="430"/>
        <v>0</v>
      </c>
      <c r="AV199" s="100">
        <f t="shared" si="431"/>
        <v>0</v>
      </c>
      <c r="AW199" s="100">
        <f t="shared" si="432"/>
        <v>0</v>
      </c>
      <c r="AX199" s="100" t="str">
        <f t="shared" si="433"/>
        <v/>
      </c>
      <c r="AY199" s="100" t="str">
        <f t="shared" si="434"/>
        <v/>
      </c>
      <c r="AZ199" s="107" t="str">
        <f t="shared" si="556"/>
        <v/>
      </c>
      <c r="BA199" s="60" t="str">
        <f t="shared" si="556"/>
        <v/>
      </c>
      <c r="BB199" s="109" t="str">
        <f t="shared" ref="BB199:BB262" si="573">IF($A199&lt;&gt;"",IF($A199=0,"L",IF(BA199&lt;&gt;"",IF(BA199=AT199,"W","L"))),"")</f>
        <v/>
      </c>
      <c r="BC199" s="93">
        <f t="shared" si="437"/>
        <v>0</v>
      </c>
      <c r="BD199" s="82">
        <f t="shared" ref="BD199:BD262" si="574">IF($A199&lt;&gt;"",BC199+BD198,0)</f>
        <v>0</v>
      </c>
      <c r="BE199" s="13">
        <f t="shared" si="566"/>
        <v>0</v>
      </c>
      <c r="BF199" s="11">
        <f t="shared" si="567"/>
        <v>0</v>
      </c>
      <c r="BG199" s="77">
        <f t="shared" si="568"/>
        <v>0</v>
      </c>
      <c r="BH199" s="77">
        <f t="shared" si="569"/>
        <v>0</v>
      </c>
      <c r="BI199" s="77">
        <f t="shared" si="526"/>
        <v>0</v>
      </c>
      <c r="BJ199" s="30" t="str">
        <f t="shared" ref="BJ199:BJ262" si="575">IF(AE199&lt;&gt;"",AE199&amp;",","")</f>
        <v/>
      </c>
      <c r="BK199" s="30" t="str">
        <f t="shared" ref="BK199:BK262" si="576">IF(AP199&lt;&gt;"",AP199&amp;",","")</f>
        <v/>
      </c>
      <c r="BL199" s="30" t="str">
        <f t="shared" ref="BL199:BL262" si="577">IF(BA199&lt;&gt;"",BA199&amp;",","")</f>
        <v/>
      </c>
      <c r="BM199" s="30" t="str">
        <f t="shared" ref="BM199:BM262" si="578">IF(AD199="","",CONCATENATE(AD199,","))</f>
        <v/>
      </c>
      <c r="BN199" s="30" t="str">
        <f t="shared" ref="BN199:BN262" si="579">IF(AO199="","",CONCATENATE(AO199,","))</f>
        <v/>
      </c>
      <c r="BO199" s="30" t="str">
        <f t="shared" ref="BO199:BO262" si="580">IF(AZ199="","",CONCATENATE(AZ199,","))</f>
        <v/>
      </c>
      <c r="CK199" s="7"/>
      <c r="CR199" s="10">
        <f t="shared" ca="1" si="558"/>
        <v>16</v>
      </c>
    </row>
    <row r="200" spans="1:96" x14ac:dyDescent="0.2">
      <c r="A200" s="114"/>
      <c r="B200" s="93" t="str">
        <f t="shared" si="557"/>
        <v/>
      </c>
      <c r="C200" s="7" t="str">
        <f t="shared" si="559"/>
        <v/>
      </c>
      <c r="D200" s="92">
        <f t="shared" si="560"/>
        <v>0</v>
      </c>
      <c r="E200" s="7" t="str">
        <f t="shared" si="561"/>
        <v/>
      </c>
      <c r="F200" s="89"/>
      <c r="G200" s="100"/>
      <c r="H200" s="100"/>
      <c r="I200" s="100"/>
      <c r="J200" s="100"/>
      <c r="K200" s="100"/>
      <c r="L200" s="100"/>
      <c r="M200" s="100"/>
      <c r="N200" s="100"/>
      <c r="O200" s="89"/>
      <c r="P200" s="100"/>
      <c r="Q200" s="100"/>
      <c r="R200" s="100"/>
      <c r="S200" s="100"/>
      <c r="T200" s="100"/>
      <c r="U200" s="100"/>
      <c r="V200" s="100"/>
      <c r="W200" s="100"/>
      <c r="X200" s="89" t="str">
        <f t="shared" si="562"/>
        <v/>
      </c>
      <c r="Y200" s="100">
        <f t="shared" si="417"/>
        <v>0</v>
      </c>
      <c r="Z200" s="100">
        <f t="shared" si="418"/>
        <v>0</v>
      </c>
      <c r="AA200" s="100">
        <f t="shared" si="419"/>
        <v>0</v>
      </c>
      <c r="AB200" s="100">
        <f t="shared" si="553"/>
        <v>0</v>
      </c>
      <c r="AC200" s="100">
        <f t="shared" si="553"/>
        <v>0</v>
      </c>
      <c r="AD200" s="107" t="str">
        <f t="shared" si="554"/>
        <v/>
      </c>
      <c r="AE200" s="60" t="str">
        <f t="shared" si="554"/>
        <v/>
      </c>
      <c r="AF200" s="109" t="str">
        <f t="shared" si="570"/>
        <v/>
      </c>
      <c r="AG200" s="93">
        <f t="shared" si="563"/>
        <v>0</v>
      </c>
      <c r="AH200" s="82">
        <f t="shared" si="489"/>
        <v>0</v>
      </c>
      <c r="AI200" s="89" t="str">
        <f t="shared" si="564"/>
        <v/>
      </c>
      <c r="AJ200" s="100">
        <f t="shared" si="422"/>
        <v>0</v>
      </c>
      <c r="AK200" s="100">
        <f t="shared" si="423"/>
        <v>0</v>
      </c>
      <c r="AL200" s="100">
        <f t="shared" si="424"/>
        <v>0</v>
      </c>
      <c r="AM200" s="100" t="str">
        <f t="shared" si="425"/>
        <v/>
      </c>
      <c r="AN200" s="100" t="str">
        <f t="shared" si="426"/>
        <v/>
      </c>
      <c r="AO200" s="107" t="str">
        <f t="shared" si="555"/>
        <v/>
      </c>
      <c r="AP200" s="60" t="str">
        <f t="shared" si="555"/>
        <v/>
      </c>
      <c r="AQ200" s="109" t="str">
        <f t="shared" si="571"/>
        <v/>
      </c>
      <c r="AR200" s="93">
        <f t="shared" si="429"/>
        <v>0</v>
      </c>
      <c r="AS200" s="82">
        <f t="shared" si="572"/>
        <v>0</v>
      </c>
      <c r="AT200" s="89" t="str">
        <f t="shared" si="565"/>
        <v/>
      </c>
      <c r="AU200" s="100">
        <f t="shared" si="430"/>
        <v>0</v>
      </c>
      <c r="AV200" s="100">
        <f t="shared" si="431"/>
        <v>0</v>
      </c>
      <c r="AW200" s="100">
        <f t="shared" si="432"/>
        <v>0</v>
      </c>
      <c r="AX200" s="100" t="str">
        <f t="shared" si="433"/>
        <v/>
      </c>
      <c r="AY200" s="100" t="str">
        <f t="shared" si="434"/>
        <v/>
      </c>
      <c r="AZ200" s="107" t="str">
        <f t="shared" si="556"/>
        <v/>
      </c>
      <c r="BA200" s="60" t="str">
        <f t="shared" si="556"/>
        <v/>
      </c>
      <c r="BB200" s="109" t="str">
        <f t="shared" si="573"/>
        <v/>
      </c>
      <c r="BC200" s="93">
        <f t="shared" si="437"/>
        <v>0</v>
      </c>
      <c r="BD200" s="82">
        <f t="shared" si="574"/>
        <v>0</v>
      </c>
      <c r="BE200" s="13">
        <f t="shared" si="566"/>
        <v>0</v>
      </c>
      <c r="BF200" s="11">
        <f t="shared" si="567"/>
        <v>0</v>
      </c>
      <c r="BG200" s="77">
        <f t="shared" si="568"/>
        <v>0</v>
      </c>
      <c r="BH200" s="77">
        <f t="shared" si="569"/>
        <v>0</v>
      </c>
      <c r="BI200" s="77">
        <f t="shared" si="526"/>
        <v>0</v>
      </c>
      <c r="BJ200" s="30" t="str">
        <f t="shared" si="575"/>
        <v/>
      </c>
      <c r="BK200" s="30" t="str">
        <f t="shared" si="576"/>
        <v/>
      </c>
      <c r="BL200" s="30" t="str">
        <f t="shared" si="577"/>
        <v/>
      </c>
      <c r="BM200" s="30" t="str">
        <f t="shared" si="578"/>
        <v/>
      </c>
      <c r="BN200" s="30" t="str">
        <f t="shared" si="579"/>
        <v/>
      </c>
      <c r="BO200" s="30" t="str">
        <f t="shared" si="580"/>
        <v/>
      </c>
      <c r="CK200" s="7"/>
      <c r="CR200" s="10">
        <f t="shared" ca="1" si="558"/>
        <v>3</v>
      </c>
    </row>
    <row r="201" spans="1:96" x14ac:dyDescent="0.2">
      <c r="A201" s="114"/>
      <c r="B201" s="93" t="str">
        <f t="shared" si="557"/>
        <v/>
      </c>
      <c r="C201" s="7" t="str">
        <f t="shared" si="559"/>
        <v/>
      </c>
      <c r="D201" s="92">
        <f t="shared" si="560"/>
        <v>0</v>
      </c>
      <c r="E201" s="7" t="str">
        <f t="shared" si="561"/>
        <v/>
      </c>
      <c r="F201" s="89"/>
      <c r="G201" s="100"/>
      <c r="H201" s="100"/>
      <c r="I201" s="100"/>
      <c r="J201" s="100"/>
      <c r="K201" s="100"/>
      <c r="L201" s="100"/>
      <c r="M201" s="100"/>
      <c r="N201" s="100"/>
      <c r="O201" s="89"/>
      <c r="P201" s="100"/>
      <c r="Q201" s="100"/>
      <c r="R201" s="100"/>
      <c r="S201" s="100"/>
      <c r="T201" s="100"/>
      <c r="U201" s="100"/>
      <c r="V201" s="100"/>
      <c r="W201" s="100"/>
      <c r="X201" s="89" t="str">
        <f t="shared" si="562"/>
        <v/>
      </c>
      <c r="Y201" s="100">
        <f t="shared" si="417"/>
        <v>0</v>
      </c>
      <c r="Z201" s="100">
        <f t="shared" si="418"/>
        <v>0</v>
      </c>
      <c r="AA201" s="100">
        <f t="shared" si="419"/>
        <v>0</v>
      </c>
      <c r="AB201" s="100">
        <f t="shared" si="553"/>
        <v>0</v>
      </c>
      <c r="AC201" s="100">
        <f t="shared" si="553"/>
        <v>0</v>
      </c>
      <c r="AD201" s="107" t="str">
        <f t="shared" si="554"/>
        <v/>
      </c>
      <c r="AE201" s="60" t="str">
        <f t="shared" si="554"/>
        <v/>
      </c>
      <c r="AF201" s="109" t="str">
        <f t="shared" si="570"/>
        <v/>
      </c>
      <c r="AG201" s="93">
        <f t="shared" si="563"/>
        <v>0</v>
      </c>
      <c r="AH201" s="82">
        <f t="shared" si="489"/>
        <v>0</v>
      </c>
      <c r="AI201" s="89" t="str">
        <f t="shared" si="564"/>
        <v/>
      </c>
      <c r="AJ201" s="100">
        <f t="shared" si="422"/>
        <v>0</v>
      </c>
      <c r="AK201" s="100">
        <f t="shared" si="423"/>
        <v>0</v>
      </c>
      <c r="AL201" s="100">
        <f t="shared" si="424"/>
        <v>0</v>
      </c>
      <c r="AM201" s="100" t="str">
        <f t="shared" si="425"/>
        <v/>
      </c>
      <c r="AN201" s="100" t="str">
        <f t="shared" si="426"/>
        <v/>
      </c>
      <c r="AO201" s="107" t="str">
        <f t="shared" si="555"/>
        <v/>
      </c>
      <c r="AP201" s="60" t="str">
        <f t="shared" si="555"/>
        <v/>
      </c>
      <c r="AQ201" s="109" t="str">
        <f t="shared" si="571"/>
        <v/>
      </c>
      <c r="AR201" s="93">
        <f t="shared" si="429"/>
        <v>0</v>
      </c>
      <c r="AS201" s="82">
        <f t="shared" si="572"/>
        <v>0</v>
      </c>
      <c r="AT201" s="89" t="str">
        <f t="shared" si="565"/>
        <v/>
      </c>
      <c r="AU201" s="100">
        <f t="shared" si="430"/>
        <v>0</v>
      </c>
      <c r="AV201" s="100">
        <f t="shared" si="431"/>
        <v>0</v>
      </c>
      <c r="AW201" s="100">
        <f t="shared" si="432"/>
        <v>0</v>
      </c>
      <c r="AX201" s="100" t="str">
        <f t="shared" si="433"/>
        <v/>
      </c>
      <c r="AY201" s="100" t="str">
        <f t="shared" si="434"/>
        <v/>
      </c>
      <c r="AZ201" s="107" t="str">
        <f t="shared" si="556"/>
        <v/>
      </c>
      <c r="BA201" s="60" t="str">
        <f t="shared" si="556"/>
        <v/>
      </c>
      <c r="BB201" s="109" t="str">
        <f t="shared" si="573"/>
        <v/>
      </c>
      <c r="BC201" s="93">
        <f t="shared" si="437"/>
        <v>0</v>
      </c>
      <c r="BD201" s="82">
        <f t="shared" si="574"/>
        <v>0</v>
      </c>
      <c r="BE201" s="13">
        <f t="shared" si="566"/>
        <v>0</v>
      </c>
      <c r="BF201" s="11">
        <f t="shared" si="567"/>
        <v>0</v>
      </c>
      <c r="BG201" s="77">
        <f t="shared" si="568"/>
        <v>0</v>
      </c>
      <c r="BH201" s="77">
        <f t="shared" si="569"/>
        <v>0</v>
      </c>
      <c r="BI201" s="77">
        <f t="shared" si="526"/>
        <v>0</v>
      </c>
      <c r="BJ201" s="30" t="str">
        <f t="shared" si="575"/>
        <v/>
      </c>
      <c r="BK201" s="30" t="str">
        <f t="shared" si="576"/>
        <v/>
      </c>
      <c r="BL201" s="30" t="str">
        <f t="shared" si="577"/>
        <v/>
      </c>
      <c r="BM201" s="30" t="str">
        <f t="shared" si="578"/>
        <v/>
      </c>
      <c r="BN201" s="30" t="str">
        <f t="shared" si="579"/>
        <v/>
      </c>
      <c r="BO201" s="30" t="str">
        <f t="shared" si="580"/>
        <v/>
      </c>
      <c r="CK201" s="7"/>
      <c r="CR201" s="10">
        <f t="shared" ca="1" si="558"/>
        <v>18</v>
      </c>
    </row>
    <row r="202" spans="1:96" x14ac:dyDescent="0.2">
      <c r="A202" s="114"/>
      <c r="B202" s="93" t="str">
        <f t="shared" si="557"/>
        <v/>
      </c>
      <c r="C202" s="7" t="str">
        <f t="shared" si="559"/>
        <v/>
      </c>
      <c r="D202" s="92">
        <f t="shared" si="560"/>
        <v>0</v>
      </c>
      <c r="E202" s="7" t="str">
        <f t="shared" si="561"/>
        <v/>
      </c>
      <c r="F202" s="89"/>
      <c r="G202" s="100"/>
      <c r="H202" s="100"/>
      <c r="I202" s="100"/>
      <c r="J202" s="100"/>
      <c r="K202" s="100"/>
      <c r="L202" s="100"/>
      <c r="M202" s="100"/>
      <c r="N202" s="100"/>
      <c r="O202" s="89"/>
      <c r="P202" s="100"/>
      <c r="Q202" s="100"/>
      <c r="R202" s="100"/>
      <c r="S202" s="100"/>
      <c r="T202" s="100"/>
      <c r="U202" s="100"/>
      <c r="V202" s="100"/>
      <c r="W202" s="100"/>
      <c r="X202" s="89" t="str">
        <f t="shared" si="562"/>
        <v/>
      </c>
      <c r="Y202" s="100">
        <f t="shared" si="417"/>
        <v>0</v>
      </c>
      <c r="Z202" s="100">
        <f t="shared" si="418"/>
        <v>0</v>
      </c>
      <c r="AA202" s="100">
        <f t="shared" si="419"/>
        <v>0</v>
      </c>
      <c r="AB202" s="100">
        <f>IF($Y202&gt;$Z202,$Y202-$Z202+AB201,AB201)</f>
        <v>0</v>
      </c>
      <c r="AC202" s="100">
        <f>IF($Z202&gt;$Y202,$Z202-$Y202+AC201,AC201)</f>
        <v>0</v>
      </c>
      <c r="AD202" s="107" t="str">
        <f t="shared" si="554"/>
        <v/>
      </c>
      <c r="AE202" s="60" t="str">
        <f t="shared" si="554"/>
        <v/>
      </c>
      <c r="AF202" s="109" t="str">
        <f t="shared" si="570"/>
        <v/>
      </c>
      <c r="AG202" s="93">
        <f t="shared" si="563"/>
        <v>0</v>
      </c>
      <c r="AH202" s="82">
        <f t="shared" si="489"/>
        <v>0</v>
      </c>
      <c r="AI202" s="89" t="str">
        <f t="shared" si="564"/>
        <v/>
      </c>
      <c r="AJ202" s="100">
        <f t="shared" si="422"/>
        <v>0</v>
      </c>
      <c r="AK202" s="100">
        <f t="shared" si="423"/>
        <v>0</v>
      </c>
      <c r="AL202" s="100">
        <f t="shared" si="424"/>
        <v>0</v>
      </c>
      <c r="AM202" s="100" t="str">
        <f t="shared" si="425"/>
        <v/>
      </c>
      <c r="AN202" s="100" t="str">
        <f t="shared" si="426"/>
        <v/>
      </c>
      <c r="AO202" s="107" t="str">
        <f t="shared" si="555"/>
        <v/>
      </c>
      <c r="AP202" s="60" t="str">
        <f t="shared" si="555"/>
        <v/>
      </c>
      <c r="AQ202" s="109" t="str">
        <f t="shared" si="571"/>
        <v/>
      </c>
      <c r="AR202" s="93">
        <f t="shared" si="429"/>
        <v>0</v>
      </c>
      <c r="AS202" s="82">
        <f t="shared" si="572"/>
        <v>0</v>
      </c>
      <c r="AT202" s="89" t="str">
        <f t="shared" si="565"/>
        <v/>
      </c>
      <c r="AU202" s="100">
        <f t="shared" si="430"/>
        <v>0</v>
      </c>
      <c r="AV202" s="100">
        <f t="shared" si="431"/>
        <v>0</v>
      </c>
      <c r="AW202" s="100">
        <f t="shared" si="432"/>
        <v>0</v>
      </c>
      <c r="AX202" s="100" t="str">
        <f t="shared" si="433"/>
        <v/>
      </c>
      <c r="AY202" s="100" t="str">
        <f t="shared" si="434"/>
        <v/>
      </c>
      <c r="AZ202" s="107" t="str">
        <f t="shared" si="556"/>
        <v/>
      </c>
      <c r="BA202" s="60" t="str">
        <f t="shared" si="556"/>
        <v/>
      </c>
      <c r="BB202" s="109" t="str">
        <f t="shared" si="573"/>
        <v/>
      </c>
      <c r="BC202" s="93">
        <f t="shared" si="437"/>
        <v>0</v>
      </c>
      <c r="BD202" s="82">
        <f t="shared" si="574"/>
        <v>0</v>
      </c>
      <c r="BE202" s="13">
        <f t="shared" si="566"/>
        <v>0</v>
      </c>
      <c r="BF202" s="11">
        <f t="shared" si="567"/>
        <v>0</v>
      </c>
      <c r="BG202" s="77">
        <f t="shared" si="568"/>
        <v>0</v>
      </c>
      <c r="BH202" s="77">
        <f t="shared" si="569"/>
        <v>0</v>
      </c>
      <c r="BI202" s="77">
        <f t="shared" si="526"/>
        <v>0</v>
      </c>
      <c r="BJ202" s="30" t="str">
        <f t="shared" si="575"/>
        <v/>
      </c>
      <c r="BK202" s="30" t="str">
        <f t="shared" si="576"/>
        <v/>
      </c>
      <c r="BL202" s="30" t="str">
        <f t="shared" si="577"/>
        <v/>
      </c>
      <c r="BM202" s="30" t="str">
        <f t="shared" si="578"/>
        <v/>
      </c>
      <c r="BN202" s="30" t="str">
        <f t="shared" si="579"/>
        <v/>
      </c>
      <c r="BO202" s="30" t="str">
        <f t="shared" si="580"/>
        <v/>
      </c>
      <c r="CK202" s="7"/>
      <c r="CR202" s="10">
        <f t="shared" ca="1" si="558"/>
        <v>7</v>
      </c>
    </row>
    <row r="203" spans="1:96" x14ac:dyDescent="0.2">
      <c r="A203" s="114"/>
      <c r="B203" s="93" t="str">
        <f t="shared" si="557"/>
        <v/>
      </c>
      <c r="C203" s="7" t="str">
        <f t="shared" si="559"/>
        <v/>
      </c>
      <c r="D203" s="92">
        <f t="shared" si="560"/>
        <v>0</v>
      </c>
      <c r="E203" s="7" t="str">
        <f t="shared" si="561"/>
        <v/>
      </c>
      <c r="F203" s="89"/>
      <c r="G203" s="100"/>
      <c r="H203" s="100"/>
      <c r="I203" s="100"/>
      <c r="J203" s="100"/>
      <c r="K203" s="100"/>
      <c r="L203" s="100"/>
      <c r="M203" s="100"/>
      <c r="N203" s="100"/>
      <c r="O203" s="89"/>
      <c r="P203" s="100"/>
      <c r="Q203" s="100"/>
      <c r="R203" s="100"/>
      <c r="S203" s="100"/>
      <c r="T203" s="100"/>
      <c r="U203" s="100"/>
      <c r="V203" s="100"/>
      <c r="W203" s="100"/>
      <c r="X203" s="89" t="str">
        <f t="shared" si="562"/>
        <v/>
      </c>
      <c r="Y203" s="100">
        <f t="shared" si="417"/>
        <v>0</v>
      </c>
      <c r="Z203" s="100">
        <f t="shared" si="418"/>
        <v>0</v>
      </c>
      <c r="AA203" s="100">
        <f t="shared" si="419"/>
        <v>0</v>
      </c>
      <c r="AB203" s="100">
        <f>AB202</f>
        <v>0</v>
      </c>
      <c r="AC203" s="100">
        <f>AC202</f>
        <v>0</v>
      </c>
      <c r="AD203" s="107" t="str">
        <f>IF($A202&lt;&gt;"",AA202,"")</f>
        <v/>
      </c>
      <c r="AE203" s="109" t="str">
        <f>IF($A202&lt;&gt;"",IF(Y202&gt;Z202,"L","H"),"")</f>
        <v/>
      </c>
      <c r="AF203" s="109" t="str">
        <f t="shared" si="570"/>
        <v/>
      </c>
      <c r="AG203" s="93">
        <f t="shared" si="563"/>
        <v>0</v>
      </c>
      <c r="AH203" s="82">
        <f t="shared" si="489"/>
        <v>0</v>
      </c>
      <c r="AI203" s="89" t="str">
        <f t="shared" si="564"/>
        <v/>
      </c>
      <c r="AJ203" s="100">
        <f t="shared" si="422"/>
        <v>0</v>
      </c>
      <c r="AK203" s="100">
        <f t="shared" si="423"/>
        <v>0</v>
      </c>
      <c r="AL203" s="100">
        <f t="shared" si="424"/>
        <v>0</v>
      </c>
      <c r="AM203" s="100" t="str">
        <f t="shared" si="425"/>
        <v/>
      </c>
      <c r="AN203" s="100" t="str">
        <f t="shared" si="426"/>
        <v/>
      </c>
      <c r="AO203" s="107" t="str">
        <f>IF($A202&lt;&gt;"",AL202,"")</f>
        <v/>
      </c>
      <c r="AP203" s="109" t="str">
        <f>IF($A202&lt;&gt;"",IF(AM202&lt;&gt;"","O","E"),"")</f>
        <v/>
      </c>
      <c r="AQ203" s="109" t="str">
        <f t="shared" si="571"/>
        <v/>
      </c>
      <c r="AR203" s="93">
        <f t="shared" si="429"/>
        <v>0</v>
      </c>
      <c r="AS203" s="82">
        <f t="shared" si="572"/>
        <v>0</v>
      </c>
      <c r="AT203" s="89" t="str">
        <f t="shared" si="565"/>
        <v/>
      </c>
      <c r="AU203" s="100">
        <f t="shared" si="430"/>
        <v>0</v>
      </c>
      <c r="AV203" s="100">
        <f t="shared" si="431"/>
        <v>0</v>
      </c>
      <c r="AW203" s="100">
        <f t="shared" si="432"/>
        <v>0</v>
      </c>
      <c r="AX203" s="100" t="str">
        <f t="shared" si="433"/>
        <v/>
      </c>
      <c r="AY203" s="100" t="str">
        <f t="shared" si="434"/>
        <v/>
      </c>
      <c r="AZ203" s="107" t="str">
        <f>IF($A202&lt;&gt;"",AW202,"")</f>
        <v/>
      </c>
      <c r="BA203" s="109" t="str">
        <f>IF($A202&lt;&gt;"",IF(AX202&lt;&gt;"","B","R"),"")</f>
        <v/>
      </c>
      <c r="BB203" s="109" t="str">
        <f t="shared" si="573"/>
        <v/>
      </c>
      <c r="BC203" s="93">
        <f t="shared" si="437"/>
        <v>0</v>
      </c>
      <c r="BD203" s="82">
        <f t="shared" si="574"/>
        <v>0</v>
      </c>
      <c r="BE203" s="13">
        <f t="shared" si="566"/>
        <v>0</v>
      </c>
      <c r="BF203" s="11">
        <f t="shared" si="567"/>
        <v>0</v>
      </c>
      <c r="BG203" s="77">
        <f t="shared" si="568"/>
        <v>0</v>
      </c>
      <c r="BH203" s="77">
        <f t="shared" si="569"/>
        <v>0</v>
      </c>
      <c r="BI203" s="77">
        <f t="shared" si="526"/>
        <v>0</v>
      </c>
      <c r="BJ203" s="30" t="str">
        <f t="shared" si="575"/>
        <v/>
      </c>
      <c r="BK203" s="30" t="str">
        <f t="shared" si="576"/>
        <v/>
      </c>
      <c r="BL203" s="30" t="str">
        <f t="shared" si="577"/>
        <v/>
      </c>
      <c r="BM203" s="30" t="str">
        <f t="shared" si="578"/>
        <v/>
      </c>
      <c r="BN203" s="30" t="str">
        <f t="shared" si="579"/>
        <v/>
      </c>
      <c r="BO203" s="30" t="str">
        <f t="shared" si="580"/>
        <v/>
      </c>
      <c r="CK203" s="7"/>
      <c r="CR203" s="10">
        <f t="shared" ca="1" si="558"/>
        <v>6</v>
      </c>
    </row>
    <row r="204" spans="1:96" x14ac:dyDescent="0.2">
      <c r="A204" s="114"/>
      <c r="B204" s="93" t="str">
        <f t="shared" si="557"/>
        <v/>
      </c>
      <c r="C204" s="7" t="str">
        <f t="shared" si="559"/>
        <v/>
      </c>
      <c r="D204" s="92">
        <f t="shared" si="560"/>
        <v>0</v>
      </c>
      <c r="E204" s="7" t="str">
        <f t="shared" si="561"/>
        <v/>
      </c>
      <c r="F204" s="89"/>
      <c r="G204" s="100"/>
      <c r="H204" s="100"/>
      <c r="I204" s="100"/>
      <c r="J204" s="100"/>
      <c r="K204" s="100"/>
      <c r="L204" s="100"/>
      <c r="M204" s="100"/>
      <c r="N204" s="100"/>
      <c r="O204" s="89"/>
      <c r="P204" s="100"/>
      <c r="Q204" s="100"/>
      <c r="R204" s="100"/>
      <c r="S204" s="100"/>
      <c r="T204" s="100"/>
      <c r="U204" s="100"/>
      <c r="V204" s="100"/>
      <c r="W204" s="100"/>
      <c r="X204" s="89" t="str">
        <f t="shared" si="562"/>
        <v/>
      </c>
      <c r="Y204" s="100">
        <f t="shared" si="417"/>
        <v>0</v>
      </c>
      <c r="Z204" s="100">
        <f t="shared" si="418"/>
        <v>0</v>
      </c>
      <c r="AA204" s="100">
        <f t="shared" si="419"/>
        <v>0</v>
      </c>
      <c r="AB204" s="100">
        <f t="shared" ref="AB204:AC210" si="581">AB203</f>
        <v>0</v>
      </c>
      <c r="AC204" s="100">
        <f t="shared" si="581"/>
        <v>0</v>
      </c>
      <c r="AD204" s="107" t="str">
        <f>IF($A203&lt;&gt;"",AD203,"")</f>
        <v/>
      </c>
      <c r="AE204" s="60" t="str">
        <f>IF($A203&lt;&gt;"",AE203,"")</f>
        <v/>
      </c>
      <c r="AF204" s="109" t="str">
        <f t="shared" si="570"/>
        <v/>
      </c>
      <c r="AG204" s="93">
        <f t="shared" si="563"/>
        <v>0</v>
      </c>
      <c r="AH204" s="82">
        <f t="shared" si="489"/>
        <v>0</v>
      </c>
      <c r="AI204" s="89" t="str">
        <f t="shared" si="564"/>
        <v/>
      </c>
      <c r="AJ204" s="100">
        <f t="shared" si="422"/>
        <v>0</v>
      </c>
      <c r="AK204" s="100">
        <f t="shared" si="423"/>
        <v>0</v>
      </c>
      <c r="AL204" s="100">
        <f t="shared" si="424"/>
        <v>0</v>
      </c>
      <c r="AM204" s="100" t="str">
        <f t="shared" si="425"/>
        <v/>
      </c>
      <c r="AN204" s="100" t="str">
        <f t="shared" si="426"/>
        <v/>
      </c>
      <c r="AO204" s="107" t="str">
        <f>IF($A203&lt;&gt;"",AO203,"")</f>
        <v/>
      </c>
      <c r="AP204" s="60" t="str">
        <f>IF($A203&lt;&gt;"",AP203,"")</f>
        <v/>
      </c>
      <c r="AQ204" s="109" t="str">
        <f t="shared" si="571"/>
        <v/>
      </c>
      <c r="AR204" s="93">
        <f t="shared" si="429"/>
        <v>0</v>
      </c>
      <c r="AS204" s="82">
        <f t="shared" si="572"/>
        <v>0</v>
      </c>
      <c r="AT204" s="89" t="str">
        <f t="shared" si="565"/>
        <v/>
      </c>
      <c r="AU204" s="100">
        <f t="shared" si="430"/>
        <v>0</v>
      </c>
      <c r="AV204" s="100">
        <f t="shared" si="431"/>
        <v>0</v>
      </c>
      <c r="AW204" s="100">
        <f t="shared" si="432"/>
        <v>0</v>
      </c>
      <c r="AX204" s="100" t="str">
        <f t="shared" si="433"/>
        <v/>
      </c>
      <c r="AY204" s="100" t="str">
        <f t="shared" si="434"/>
        <v/>
      </c>
      <c r="AZ204" s="107" t="str">
        <f>IF($A203&lt;&gt;"",AZ203,"")</f>
        <v/>
      </c>
      <c r="BA204" s="60" t="str">
        <f>IF($A203&lt;&gt;"",BA203,"")</f>
        <v/>
      </c>
      <c r="BB204" s="109" t="str">
        <f t="shared" si="573"/>
        <v/>
      </c>
      <c r="BC204" s="93">
        <f t="shared" si="437"/>
        <v>0</v>
      </c>
      <c r="BD204" s="82">
        <f t="shared" si="574"/>
        <v>0</v>
      </c>
      <c r="BE204" s="13">
        <f t="shared" si="566"/>
        <v>0</v>
      </c>
      <c r="BF204" s="11">
        <f t="shared" si="567"/>
        <v>0</v>
      </c>
      <c r="BG204" s="77">
        <f t="shared" si="568"/>
        <v>0</v>
      </c>
      <c r="BH204" s="77">
        <f t="shared" si="569"/>
        <v>0</v>
      </c>
      <c r="BI204" s="77">
        <f t="shared" si="526"/>
        <v>0</v>
      </c>
      <c r="BJ204" s="30" t="str">
        <f t="shared" si="575"/>
        <v/>
      </c>
      <c r="BK204" s="30" t="str">
        <f t="shared" si="576"/>
        <v/>
      </c>
      <c r="BL204" s="30" t="str">
        <f t="shared" si="577"/>
        <v/>
      </c>
      <c r="BM204" s="30" t="str">
        <f t="shared" si="578"/>
        <v/>
      </c>
      <c r="BN204" s="30" t="str">
        <f t="shared" si="579"/>
        <v/>
      </c>
      <c r="BO204" s="30" t="str">
        <f t="shared" si="580"/>
        <v/>
      </c>
      <c r="CK204" s="7"/>
      <c r="CR204" s="10">
        <f t="shared" ca="1" si="558"/>
        <v>20</v>
      </c>
    </row>
    <row r="205" spans="1:96" x14ac:dyDescent="0.2">
      <c r="A205" s="114"/>
      <c r="B205" s="93" t="str">
        <f t="shared" si="557"/>
        <v/>
      </c>
      <c r="C205" s="7" t="str">
        <f t="shared" si="559"/>
        <v/>
      </c>
      <c r="D205" s="92">
        <f t="shared" si="560"/>
        <v>0</v>
      </c>
      <c r="E205" s="7" t="str">
        <f t="shared" si="561"/>
        <v/>
      </c>
      <c r="F205" s="89"/>
      <c r="G205" s="100"/>
      <c r="H205" s="100"/>
      <c r="I205" s="100"/>
      <c r="J205" s="100"/>
      <c r="K205" s="100"/>
      <c r="L205" s="100"/>
      <c r="M205" s="100"/>
      <c r="N205" s="100"/>
      <c r="O205" s="89"/>
      <c r="P205" s="100"/>
      <c r="Q205" s="100"/>
      <c r="R205" s="100"/>
      <c r="S205" s="100"/>
      <c r="T205" s="100"/>
      <c r="U205" s="100"/>
      <c r="V205" s="100"/>
      <c r="W205" s="100"/>
      <c r="X205" s="89" t="str">
        <f t="shared" si="562"/>
        <v/>
      </c>
      <c r="Y205" s="100">
        <f t="shared" si="417"/>
        <v>0</v>
      </c>
      <c r="Z205" s="100">
        <f t="shared" si="418"/>
        <v>0</v>
      </c>
      <c r="AA205" s="100">
        <f t="shared" si="419"/>
        <v>0</v>
      </c>
      <c r="AB205" s="100">
        <f t="shared" si="581"/>
        <v>0</v>
      </c>
      <c r="AC205" s="100">
        <f t="shared" si="581"/>
        <v>0</v>
      </c>
      <c r="AD205" s="107" t="str">
        <f t="shared" ref="AD205:AE211" si="582">IF($A204&lt;&gt;"",AD204,"")</f>
        <v/>
      </c>
      <c r="AE205" s="60" t="str">
        <f t="shared" si="582"/>
        <v/>
      </c>
      <c r="AF205" s="109" t="str">
        <f t="shared" si="570"/>
        <v/>
      </c>
      <c r="AG205" s="93">
        <f t="shared" si="563"/>
        <v>0</v>
      </c>
      <c r="AH205" s="82">
        <f t="shared" si="489"/>
        <v>0</v>
      </c>
      <c r="AI205" s="89" t="str">
        <f t="shared" si="564"/>
        <v/>
      </c>
      <c r="AJ205" s="100">
        <f t="shared" si="422"/>
        <v>0</v>
      </c>
      <c r="AK205" s="100">
        <f t="shared" si="423"/>
        <v>0</v>
      </c>
      <c r="AL205" s="100">
        <f t="shared" si="424"/>
        <v>0</v>
      </c>
      <c r="AM205" s="100" t="str">
        <f t="shared" si="425"/>
        <v/>
      </c>
      <c r="AN205" s="100" t="str">
        <f t="shared" si="426"/>
        <v/>
      </c>
      <c r="AO205" s="107" t="str">
        <f t="shared" ref="AO205:AP211" si="583">IF($A204&lt;&gt;"",AO204,"")</f>
        <v/>
      </c>
      <c r="AP205" s="60" t="str">
        <f t="shared" si="583"/>
        <v/>
      </c>
      <c r="AQ205" s="109" t="str">
        <f t="shared" si="571"/>
        <v/>
      </c>
      <c r="AR205" s="93">
        <f t="shared" si="429"/>
        <v>0</v>
      </c>
      <c r="AS205" s="82">
        <f t="shared" si="572"/>
        <v>0</v>
      </c>
      <c r="AT205" s="89" t="str">
        <f t="shared" si="565"/>
        <v/>
      </c>
      <c r="AU205" s="100">
        <f t="shared" si="430"/>
        <v>0</v>
      </c>
      <c r="AV205" s="100">
        <f t="shared" si="431"/>
        <v>0</v>
      </c>
      <c r="AW205" s="100">
        <f t="shared" si="432"/>
        <v>0</v>
      </c>
      <c r="AX205" s="100" t="str">
        <f t="shared" si="433"/>
        <v/>
      </c>
      <c r="AY205" s="100" t="str">
        <f t="shared" si="434"/>
        <v/>
      </c>
      <c r="AZ205" s="107" t="str">
        <f t="shared" ref="AZ205:BA211" si="584">IF($A204&lt;&gt;"",AZ204,"")</f>
        <v/>
      </c>
      <c r="BA205" s="60" t="str">
        <f t="shared" si="584"/>
        <v/>
      </c>
      <c r="BB205" s="109" t="str">
        <f t="shared" si="573"/>
        <v/>
      </c>
      <c r="BC205" s="93">
        <f t="shared" si="437"/>
        <v>0</v>
      </c>
      <c r="BD205" s="82">
        <f t="shared" si="574"/>
        <v>0</v>
      </c>
      <c r="BE205" s="13">
        <f t="shared" si="566"/>
        <v>0</v>
      </c>
      <c r="BF205" s="11">
        <f t="shared" si="567"/>
        <v>0</v>
      </c>
      <c r="BG205" s="77">
        <f t="shared" si="568"/>
        <v>0</v>
      </c>
      <c r="BH205" s="77">
        <f t="shared" si="569"/>
        <v>0</v>
      </c>
      <c r="BI205" s="77">
        <f t="shared" si="526"/>
        <v>0</v>
      </c>
      <c r="BJ205" s="30" t="str">
        <f t="shared" si="575"/>
        <v/>
      </c>
      <c r="BK205" s="30" t="str">
        <f t="shared" si="576"/>
        <v/>
      </c>
      <c r="BL205" s="30" t="str">
        <f t="shared" si="577"/>
        <v/>
      </c>
      <c r="BM205" s="30" t="str">
        <f t="shared" si="578"/>
        <v/>
      </c>
      <c r="BN205" s="30" t="str">
        <f t="shared" si="579"/>
        <v/>
      </c>
      <c r="BO205" s="30" t="str">
        <f t="shared" si="580"/>
        <v/>
      </c>
      <c r="CK205" s="7"/>
      <c r="CR205" s="10">
        <f t="shared" ca="1" si="558"/>
        <v>32</v>
      </c>
    </row>
    <row r="206" spans="1:96" x14ac:dyDescent="0.2">
      <c r="A206" s="114"/>
      <c r="B206" s="93" t="str">
        <f t="shared" si="557"/>
        <v/>
      </c>
      <c r="C206" s="7" t="str">
        <f t="shared" si="559"/>
        <v/>
      </c>
      <c r="D206" s="92">
        <f t="shared" si="560"/>
        <v>0</v>
      </c>
      <c r="E206" s="7" t="str">
        <f t="shared" si="561"/>
        <v/>
      </c>
      <c r="F206" s="89"/>
      <c r="G206" s="100"/>
      <c r="H206" s="100"/>
      <c r="I206" s="100"/>
      <c r="J206" s="100"/>
      <c r="K206" s="100"/>
      <c r="L206" s="100"/>
      <c r="M206" s="100"/>
      <c r="N206" s="100"/>
      <c r="O206" s="89"/>
      <c r="P206" s="100"/>
      <c r="Q206" s="100"/>
      <c r="R206" s="100"/>
      <c r="S206" s="100"/>
      <c r="T206" s="100"/>
      <c r="U206" s="100"/>
      <c r="V206" s="100"/>
      <c r="W206" s="100"/>
      <c r="X206" s="89" t="str">
        <f t="shared" si="562"/>
        <v/>
      </c>
      <c r="Y206" s="100">
        <f t="shared" ref="Y206:Y269" si="585">COUNTIF(X198:X206,"H")</f>
        <v>0</v>
      </c>
      <c r="Z206" s="100">
        <f t="shared" ref="Z206:Z269" si="586">COUNTIF(X198:X206,"L")</f>
        <v>0</v>
      </c>
      <c r="AA206" s="100">
        <f t="shared" ref="AA206:AA269" si="587">IF(Y206&gt;Z206,Y206-Z206,Z206-Y206)</f>
        <v>0</v>
      </c>
      <c r="AB206" s="100">
        <f t="shared" si="581"/>
        <v>0</v>
      </c>
      <c r="AC206" s="100">
        <f t="shared" si="581"/>
        <v>0</v>
      </c>
      <c r="AD206" s="107" t="str">
        <f t="shared" si="582"/>
        <v/>
      </c>
      <c r="AE206" s="60" t="str">
        <f t="shared" si="582"/>
        <v/>
      </c>
      <c r="AF206" s="109" t="str">
        <f t="shared" si="570"/>
        <v/>
      </c>
      <c r="AG206" s="93">
        <f t="shared" si="563"/>
        <v>0</v>
      </c>
      <c r="AH206" s="82">
        <f t="shared" si="489"/>
        <v>0</v>
      </c>
      <c r="AI206" s="89" t="str">
        <f t="shared" si="564"/>
        <v/>
      </c>
      <c r="AJ206" s="100">
        <f t="shared" ref="AJ206:AJ269" si="588">COUNTIF(AI198:AI206,"E")</f>
        <v>0</v>
      </c>
      <c r="AK206" s="100">
        <f t="shared" ref="AK206:AK269" si="589">COUNTIF(AI198:AI206,"O")</f>
        <v>0</v>
      </c>
      <c r="AL206" s="100">
        <f t="shared" ref="AL206:AL269" si="590">IF(AJ206&gt;AK206,AJ206-AK206,AK206-AJ206)</f>
        <v>0</v>
      </c>
      <c r="AM206" s="100" t="str">
        <f t="shared" ref="AM206:AM269" si="591">IF(AJ206&gt;AK206,AJ206-AK206,"")</f>
        <v/>
      </c>
      <c r="AN206" s="100" t="str">
        <f t="shared" ref="AN206:AN269" si="592">IF(AK206&gt;AJ206,AK206-AJ206,"")</f>
        <v/>
      </c>
      <c r="AO206" s="107" t="str">
        <f t="shared" si="583"/>
        <v/>
      </c>
      <c r="AP206" s="60" t="str">
        <f t="shared" si="583"/>
        <v/>
      </c>
      <c r="AQ206" s="109" t="str">
        <f t="shared" si="571"/>
        <v/>
      </c>
      <c r="AR206" s="93">
        <f t="shared" ref="AR206:AR269" si="593">IF(A206&lt;&gt;"",IF(OR($BG205&lt;&gt;0,$BH205&lt;&gt;0),"0",IF(AQ206&lt;&gt;"",IF(AQ206="W",(1*AO206),(-1*AO206)),0)),0)</f>
        <v>0</v>
      </c>
      <c r="AS206" s="82">
        <f t="shared" si="572"/>
        <v>0</v>
      </c>
      <c r="AT206" s="89" t="str">
        <f t="shared" si="565"/>
        <v/>
      </c>
      <c r="AU206" s="100">
        <f t="shared" ref="AU206:AU269" si="594">COUNTIF(AT198:AT206,"R")</f>
        <v>0</v>
      </c>
      <c r="AV206" s="100">
        <f t="shared" ref="AV206:AV269" si="595">COUNTIF(AT198:AT206,"B")</f>
        <v>0</v>
      </c>
      <c r="AW206" s="100">
        <f t="shared" ref="AW206:AW269" si="596">IF(AU206&gt;AV206,AU206-AV206,AV206-AU206)</f>
        <v>0</v>
      </c>
      <c r="AX206" s="100" t="str">
        <f t="shared" ref="AX206:AX269" si="597">IF(AU206&gt;AV206,AU206-AV206,"")</f>
        <v/>
      </c>
      <c r="AY206" s="100" t="str">
        <f t="shared" ref="AY206:AY269" si="598">IF(AV206&gt;AU206,AV206-AU206,"")</f>
        <v/>
      </c>
      <c r="AZ206" s="107" t="str">
        <f t="shared" si="584"/>
        <v/>
      </c>
      <c r="BA206" s="60" t="str">
        <f t="shared" si="584"/>
        <v/>
      </c>
      <c r="BB206" s="109" t="str">
        <f t="shared" si="573"/>
        <v/>
      </c>
      <c r="BC206" s="93">
        <f t="shared" ref="BC206:BC269" si="599">IF($A206&lt;&gt;"",IF(OR($BG205&lt;&gt;0,$BH205&lt;&gt;0),"0",IF(BB206&lt;&gt;"",IF(BB206="W",(1*AZ206),(-1*AZ206)),0)),0)</f>
        <v>0</v>
      </c>
      <c r="BD206" s="82">
        <f t="shared" si="574"/>
        <v>0</v>
      </c>
      <c r="BE206" s="13">
        <f t="shared" si="566"/>
        <v>0</v>
      </c>
      <c r="BF206" s="11">
        <f t="shared" si="567"/>
        <v>0</v>
      </c>
      <c r="BG206" s="77">
        <f t="shared" si="568"/>
        <v>0</v>
      </c>
      <c r="BH206" s="77">
        <f t="shared" si="569"/>
        <v>0</v>
      </c>
      <c r="BI206" s="77">
        <f t="shared" si="526"/>
        <v>0</v>
      </c>
      <c r="BJ206" s="30" t="str">
        <f t="shared" si="575"/>
        <v/>
      </c>
      <c r="BK206" s="30" t="str">
        <f t="shared" si="576"/>
        <v/>
      </c>
      <c r="BL206" s="30" t="str">
        <f t="shared" si="577"/>
        <v/>
      </c>
      <c r="BM206" s="30" t="str">
        <f t="shared" si="578"/>
        <v/>
      </c>
      <c r="BN206" s="30" t="str">
        <f t="shared" si="579"/>
        <v/>
      </c>
      <c r="BO206" s="30" t="str">
        <f t="shared" si="580"/>
        <v/>
      </c>
      <c r="CK206" s="7"/>
      <c r="CR206" s="10">
        <f t="shared" ca="1" si="558"/>
        <v>29</v>
      </c>
    </row>
    <row r="207" spans="1:96" x14ac:dyDescent="0.2">
      <c r="A207" s="114"/>
      <c r="B207" s="93" t="str">
        <f t="shared" si="557"/>
        <v/>
      </c>
      <c r="C207" s="7" t="str">
        <f t="shared" si="559"/>
        <v/>
      </c>
      <c r="D207" s="92">
        <f t="shared" si="560"/>
        <v>0</v>
      </c>
      <c r="E207" s="7" t="str">
        <f t="shared" si="561"/>
        <v/>
      </c>
      <c r="F207" s="89"/>
      <c r="G207" s="100"/>
      <c r="H207" s="100"/>
      <c r="I207" s="100"/>
      <c r="J207" s="100"/>
      <c r="K207" s="100"/>
      <c r="L207" s="100"/>
      <c r="M207" s="100"/>
      <c r="N207" s="100"/>
      <c r="O207" s="89"/>
      <c r="P207" s="100"/>
      <c r="Q207" s="100"/>
      <c r="R207" s="100"/>
      <c r="S207" s="100"/>
      <c r="T207" s="100"/>
      <c r="U207" s="100"/>
      <c r="V207" s="100"/>
      <c r="W207" s="100"/>
      <c r="X207" s="89" t="str">
        <f t="shared" si="562"/>
        <v/>
      </c>
      <c r="Y207" s="100">
        <f t="shared" si="585"/>
        <v>0</v>
      </c>
      <c r="Z207" s="100">
        <f t="shared" si="586"/>
        <v>0</v>
      </c>
      <c r="AA207" s="100">
        <f t="shared" si="587"/>
        <v>0</v>
      </c>
      <c r="AB207" s="100">
        <f t="shared" si="581"/>
        <v>0</v>
      </c>
      <c r="AC207" s="100">
        <f t="shared" si="581"/>
        <v>0</v>
      </c>
      <c r="AD207" s="107" t="str">
        <f t="shared" si="582"/>
        <v/>
      </c>
      <c r="AE207" s="60" t="str">
        <f t="shared" si="582"/>
        <v/>
      </c>
      <c r="AF207" s="109" t="str">
        <f t="shared" si="570"/>
        <v/>
      </c>
      <c r="AG207" s="93">
        <f t="shared" si="563"/>
        <v>0</v>
      </c>
      <c r="AH207" s="82">
        <f t="shared" si="489"/>
        <v>0</v>
      </c>
      <c r="AI207" s="89" t="str">
        <f t="shared" si="564"/>
        <v/>
      </c>
      <c r="AJ207" s="100">
        <f t="shared" si="588"/>
        <v>0</v>
      </c>
      <c r="AK207" s="100">
        <f t="shared" si="589"/>
        <v>0</v>
      </c>
      <c r="AL207" s="100">
        <f t="shared" si="590"/>
        <v>0</v>
      </c>
      <c r="AM207" s="100" t="str">
        <f t="shared" si="591"/>
        <v/>
      </c>
      <c r="AN207" s="100" t="str">
        <f t="shared" si="592"/>
        <v/>
      </c>
      <c r="AO207" s="107" t="str">
        <f t="shared" si="583"/>
        <v/>
      </c>
      <c r="AP207" s="60" t="str">
        <f t="shared" si="583"/>
        <v/>
      </c>
      <c r="AQ207" s="109" t="str">
        <f t="shared" si="571"/>
        <v/>
      </c>
      <c r="AR207" s="93">
        <f t="shared" si="593"/>
        <v>0</v>
      </c>
      <c r="AS207" s="82">
        <f t="shared" si="572"/>
        <v>0</v>
      </c>
      <c r="AT207" s="89" t="str">
        <f t="shared" si="565"/>
        <v/>
      </c>
      <c r="AU207" s="100">
        <f t="shared" si="594"/>
        <v>0</v>
      </c>
      <c r="AV207" s="100">
        <f t="shared" si="595"/>
        <v>0</v>
      </c>
      <c r="AW207" s="100">
        <f t="shared" si="596"/>
        <v>0</v>
      </c>
      <c r="AX207" s="100" t="str">
        <f t="shared" si="597"/>
        <v/>
      </c>
      <c r="AY207" s="100" t="str">
        <f t="shared" si="598"/>
        <v/>
      </c>
      <c r="AZ207" s="107" t="str">
        <f t="shared" si="584"/>
        <v/>
      </c>
      <c r="BA207" s="60" t="str">
        <f t="shared" si="584"/>
        <v/>
      </c>
      <c r="BB207" s="109" t="str">
        <f t="shared" si="573"/>
        <v/>
      </c>
      <c r="BC207" s="93">
        <f t="shared" si="599"/>
        <v>0</v>
      </c>
      <c r="BD207" s="82">
        <f t="shared" si="574"/>
        <v>0</v>
      </c>
      <c r="BE207" s="13">
        <f t="shared" si="566"/>
        <v>0</v>
      </c>
      <c r="BF207" s="11">
        <f t="shared" si="567"/>
        <v>0</v>
      </c>
      <c r="BG207" s="77">
        <f t="shared" si="568"/>
        <v>0</v>
      </c>
      <c r="BH207" s="77">
        <f t="shared" si="569"/>
        <v>0</v>
      </c>
      <c r="BI207" s="77">
        <f t="shared" si="526"/>
        <v>0</v>
      </c>
      <c r="BJ207" s="30" t="str">
        <f t="shared" si="575"/>
        <v/>
      </c>
      <c r="BK207" s="30" t="str">
        <f t="shared" si="576"/>
        <v/>
      </c>
      <c r="BL207" s="30" t="str">
        <f t="shared" si="577"/>
        <v/>
      </c>
      <c r="BM207" s="30" t="str">
        <f t="shared" si="578"/>
        <v/>
      </c>
      <c r="BN207" s="30" t="str">
        <f t="shared" si="579"/>
        <v/>
      </c>
      <c r="BO207" s="30" t="str">
        <f t="shared" si="580"/>
        <v/>
      </c>
      <c r="CK207" s="7"/>
      <c r="CR207" s="10">
        <f t="shared" ca="1" si="558"/>
        <v>11</v>
      </c>
    </row>
    <row r="208" spans="1:96" x14ac:dyDescent="0.2">
      <c r="A208" s="114"/>
      <c r="B208" s="93" t="str">
        <f t="shared" si="557"/>
        <v/>
      </c>
      <c r="C208" s="7" t="str">
        <f t="shared" si="559"/>
        <v/>
      </c>
      <c r="D208" s="92">
        <f t="shared" si="560"/>
        <v>0</v>
      </c>
      <c r="E208" s="7" t="str">
        <f t="shared" si="561"/>
        <v/>
      </c>
      <c r="F208" s="89"/>
      <c r="G208" s="100"/>
      <c r="H208" s="100"/>
      <c r="I208" s="100"/>
      <c r="J208" s="100"/>
      <c r="K208" s="100"/>
      <c r="L208" s="100"/>
      <c r="M208" s="100"/>
      <c r="N208" s="100"/>
      <c r="O208" s="89"/>
      <c r="P208" s="100"/>
      <c r="Q208" s="100"/>
      <c r="R208" s="100"/>
      <c r="S208" s="100"/>
      <c r="T208" s="100"/>
      <c r="U208" s="100"/>
      <c r="V208" s="100"/>
      <c r="W208" s="100"/>
      <c r="X208" s="89" t="str">
        <f t="shared" si="562"/>
        <v/>
      </c>
      <c r="Y208" s="100">
        <f t="shared" si="585"/>
        <v>0</v>
      </c>
      <c r="Z208" s="100">
        <f t="shared" si="586"/>
        <v>0</v>
      </c>
      <c r="AA208" s="100">
        <f t="shared" si="587"/>
        <v>0</v>
      </c>
      <c r="AB208" s="100">
        <f t="shared" si="581"/>
        <v>0</v>
      </c>
      <c r="AC208" s="100">
        <f t="shared" si="581"/>
        <v>0</v>
      </c>
      <c r="AD208" s="107" t="str">
        <f t="shared" si="582"/>
        <v/>
      </c>
      <c r="AE208" s="60" t="str">
        <f t="shared" si="582"/>
        <v/>
      </c>
      <c r="AF208" s="109" t="str">
        <f t="shared" si="570"/>
        <v/>
      </c>
      <c r="AG208" s="93">
        <f t="shared" si="563"/>
        <v>0</v>
      </c>
      <c r="AH208" s="82">
        <f t="shared" si="489"/>
        <v>0</v>
      </c>
      <c r="AI208" s="89" t="str">
        <f t="shared" si="564"/>
        <v/>
      </c>
      <c r="AJ208" s="100">
        <f t="shared" si="588"/>
        <v>0</v>
      </c>
      <c r="AK208" s="100">
        <f t="shared" si="589"/>
        <v>0</v>
      </c>
      <c r="AL208" s="100">
        <f t="shared" si="590"/>
        <v>0</v>
      </c>
      <c r="AM208" s="100" t="str">
        <f t="shared" si="591"/>
        <v/>
      </c>
      <c r="AN208" s="100" t="str">
        <f t="shared" si="592"/>
        <v/>
      </c>
      <c r="AO208" s="107" t="str">
        <f t="shared" si="583"/>
        <v/>
      </c>
      <c r="AP208" s="60" t="str">
        <f t="shared" si="583"/>
        <v/>
      </c>
      <c r="AQ208" s="109" t="str">
        <f t="shared" si="571"/>
        <v/>
      </c>
      <c r="AR208" s="93">
        <f t="shared" si="593"/>
        <v>0</v>
      </c>
      <c r="AS208" s="82">
        <f t="shared" si="572"/>
        <v>0</v>
      </c>
      <c r="AT208" s="89" t="str">
        <f t="shared" si="565"/>
        <v/>
      </c>
      <c r="AU208" s="100">
        <f t="shared" si="594"/>
        <v>0</v>
      </c>
      <c r="AV208" s="100">
        <f t="shared" si="595"/>
        <v>0</v>
      </c>
      <c r="AW208" s="100">
        <f t="shared" si="596"/>
        <v>0</v>
      </c>
      <c r="AX208" s="100" t="str">
        <f t="shared" si="597"/>
        <v/>
      </c>
      <c r="AY208" s="100" t="str">
        <f t="shared" si="598"/>
        <v/>
      </c>
      <c r="AZ208" s="107" t="str">
        <f t="shared" si="584"/>
        <v/>
      </c>
      <c r="BA208" s="60" t="str">
        <f t="shared" si="584"/>
        <v/>
      </c>
      <c r="BB208" s="109" t="str">
        <f t="shared" si="573"/>
        <v/>
      </c>
      <c r="BC208" s="93">
        <f t="shared" si="599"/>
        <v>0</v>
      </c>
      <c r="BD208" s="82">
        <f t="shared" si="574"/>
        <v>0</v>
      </c>
      <c r="BE208" s="13">
        <f t="shared" si="566"/>
        <v>0</v>
      </c>
      <c r="BF208" s="11">
        <f t="shared" si="567"/>
        <v>0</v>
      </c>
      <c r="BG208" s="77">
        <f t="shared" si="568"/>
        <v>0</v>
      </c>
      <c r="BH208" s="77">
        <f t="shared" si="569"/>
        <v>0</v>
      </c>
      <c r="BI208" s="77">
        <f t="shared" si="526"/>
        <v>0</v>
      </c>
      <c r="BJ208" s="30" t="str">
        <f t="shared" si="575"/>
        <v/>
      </c>
      <c r="BK208" s="30" t="str">
        <f t="shared" si="576"/>
        <v/>
      </c>
      <c r="BL208" s="30" t="str">
        <f t="shared" si="577"/>
        <v/>
      </c>
      <c r="BM208" s="30" t="str">
        <f t="shared" si="578"/>
        <v/>
      </c>
      <c r="BN208" s="30" t="str">
        <f t="shared" si="579"/>
        <v/>
      </c>
      <c r="BO208" s="30" t="str">
        <f t="shared" si="580"/>
        <v/>
      </c>
      <c r="CK208" s="7"/>
      <c r="CR208" s="10">
        <f t="shared" ca="1" si="558"/>
        <v>21</v>
      </c>
    </row>
    <row r="209" spans="1:96" x14ac:dyDescent="0.2">
      <c r="A209" s="114"/>
      <c r="B209" s="93" t="str">
        <f t="shared" si="557"/>
        <v/>
      </c>
      <c r="C209" s="7" t="str">
        <f t="shared" si="559"/>
        <v/>
      </c>
      <c r="D209" s="92">
        <f t="shared" si="560"/>
        <v>0</v>
      </c>
      <c r="E209" s="7" t="str">
        <f t="shared" si="561"/>
        <v/>
      </c>
      <c r="F209" s="89"/>
      <c r="G209" s="100"/>
      <c r="H209" s="100"/>
      <c r="I209" s="100"/>
      <c r="J209" s="100"/>
      <c r="K209" s="100"/>
      <c r="L209" s="100"/>
      <c r="M209" s="100"/>
      <c r="N209" s="100"/>
      <c r="O209" s="89"/>
      <c r="P209" s="100"/>
      <c r="Q209" s="100"/>
      <c r="R209" s="100"/>
      <c r="S209" s="100"/>
      <c r="T209" s="100"/>
      <c r="U209" s="100"/>
      <c r="V209" s="100"/>
      <c r="W209" s="100"/>
      <c r="X209" s="89" t="str">
        <f t="shared" si="562"/>
        <v/>
      </c>
      <c r="Y209" s="100">
        <f t="shared" si="585"/>
        <v>0</v>
      </c>
      <c r="Z209" s="100">
        <f t="shared" si="586"/>
        <v>0</v>
      </c>
      <c r="AA209" s="100">
        <f t="shared" si="587"/>
        <v>0</v>
      </c>
      <c r="AB209" s="100">
        <f t="shared" si="581"/>
        <v>0</v>
      </c>
      <c r="AC209" s="100">
        <f t="shared" si="581"/>
        <v>0</v>
      </c>
      <c r="AD209" s="107" t="str">
        <f t="shared" si="582"/>
        <v/>
      </c>
      <c r="AE209" s="60" t="str">
        <f t="shared" si="582"/>
        <v/>
      </c>
      <c r="AF209" s="109" t="str">
        <f t="shared" si="570"/>
        <v/>
      </c>
      <c r="AG209" s="93">
        <f t="shared" si="563"/>
        <v>0</v>
      </c>
      <c r="AH209" s="82">
        <f t="shared" si="489"/>
        <v>0</v>
      </c>
      <c r="AI209" s="89" t="str">
        <f t="shared" si="564"/>
        <v/>
      </c>
      <c r="AJ209" s="100">
        <f t="shared" si="588"/>
        <v>0</v>
      </c>
      <c r="AK209" s="100">
        <f t="shared" si="589"/>
        <v>0</v>
      </c>
      <c r="AL209" s="100">
        <f t="shared" si="590"/>
        <v>0</v>
      </c>
      <c r="AM209" s="100" t="str">
        <f t="shared" si="591"/>
        <v/>
      </c>
      <c r="AN209" s="100" t="str">
        <f t="shared" si="592"/>
        <v/>
      </c>
      <c r="AO209" s="107" t="str">
        <f t="shared" si="583"/>
        <v/>
      </c>
      <c r="AP209" s="60" t="str">
        <f t="shared" si="583"/>
        <v/>
      </c>
      <c r="AQ209" s="109" t="str">
        <f t="shared" si="571"/>
        <v/>
      </c>
      <c r="AR209" s="93">
        <f t="shared" si="593"/>
        <v>0</v>
      </c>
      <c r="AS209" s="82">
        <f t="shared" si="572"/>
        <v>0</v>
      </c>
      <c r="AT209" s="89" t="str">
        <f t="shared" si="565"/>
        <v/>
      </c>
      <c r="AU209" s="100">
        <f t="shared" si="594"/>
        <v>0</v>
      </c>
      <c r="AV209" s="100">
        <f t="shared" si="595"/>
        <v>0</v>
      </c>
      <c r="AW209" s="100">
        <f t="shared" si="596"/>
        <v>0</v>
      </c>
      <c r="AX209" s="100" t="str">
        <f t="shared" si="597"/>
        <v/>
      </c>
      <c r="AY209" s="100" t="str">
        <f t="shared" si="598"/>
        <v/>
      </c>
      <c r="AZ209" s="107" t="str">
        <f t="shared" si="584"/>
        <v/>
      </c>
      <c r="BA209" s="60" t="str">
        <f t="shared" si="584"/>
        <v/>
      </c>
      <c r="BB209" s="109" t="str">
        <f t="shared" si="573"/>
        <v/>
      </c>
      <c r="BC209" s="93">
        <f t="shared" si="599"/>
        <v>0</v>
      </c>
      <c r="BD209" s="82">
        <f t="shared" si="574"/>
        <v>0</v>
      </c>
      <c r="BE209" s="13">
        <f t="shared" si="566"/>
        <v>0</v>
      </c>
      <c r="BF209" s="11">
        <f t="shared" si="567"/>
        <v>0</v>
      </c>
      <c r="BG209" s="77">
        <f t="shared" si="568"/>
        <v>0</v>
      </c>
      <c r="BH209" s="77">
        <f t="shared" si="569"/>
        <v>0</v>
      </c>
      <c r="BI209" s="77">
        <f t="shared" si="526"/>
        <v>0</v>
      </c>
      <c r="BJ209" s="30" t="str">
        <f t="shared" si="575"/>
        <v/>
      </c>
      <c r="BK209" s="30" t="str">
        <f t="shared" si="576"/>
        <v/>
      </c>
      <c r="BL209" s="30" t="str">
        <f t="shared" si="577"/>
        <v/>
      </c>
      <c r="BM209" s="30" t="str">
        <f t="shared" si="578"/>
        <v/>
      </c>
      <c r="BN209" s="30" t="str">
        <f t="shared" si="579"/>
        <v/>
      </c>
      <c r="BO209" s="30" t="str">
        <f t="shared" si="580"/>
        <v/>
      </c>
      <c r="CK209" s="7"/>
      <c r="CR209" s="10">
        <f t="shared" ca="1" si="558"/>
        <v>17</v>
      </c>
    </row>
    <row r="210" spans="1:96" x14ac:dyDescent="0.2">
      <c r="A210" s="114"/>
      <c r="B210" s="93" t="str">
        <f t="shared" si="557"/>
        <v/>
      </c>
      <c r="C210" s="7" t="str">
        <f t="shared" si="559"/>
        <v/>
      </c>
      <c r="D210" s="92">
        <f t="shared" si="560"/>
        <v>0</v>
      </c>
      <c r="E210" s="7" t="str">
        <f t="shared" si="561"/>
        <v/>
      </c>
      <c r="F210" s="89"/>
      <c r="G210" s="100"/>
      <c r="H210" s="100"/>
      <c r="I210" s="100"/>
      <c r="J210" s="100"/>
      <c r="K210" s="100"/>
      <c r="L210" s="100"/>
      <c r="M210" s="100"/>
      <c r="N210" s="100"/>
      <c r="O210" s="89"/>
      <c r="P210" s="100"/>
      <c r="Q210" s="100"/>
      <c r="R210" s="100"/>
      <c r="S210" s="100"/>
      <c r="T210" s="100"/>
      <c r="U210" s="100"/>
      <c r="V210" s="100"/>
      <c r="W210" s="100"/>
      <c r="X210" s="89" t="str">
        <f t="shared" si="562"/>
        <v/>
      </c>
      <c r="Y210" s="100">
        <f t="shared" si="585"/>
        <v>0</v>
      </c>
      <c r="Z210" s="100">
        <f t="shared" si="586"/>
        <v>0</v>
      </c>
      <c r="AA210" s="100">
        <f t="shared" si="587"/>
        <v>0</v>
      </c>
      <c r="AB210" s="100">
        <f t="shared" si="581"/>
        <v>0</v>
      </c>
      <c r="AC210" s="100">
        <f t="shared" si="581"/>
        <v>0</v>
      </c>
      <c r="AD210" s="107" t="str">
        <f t="shared" si="582"/>
        <v/>
      </c>
      <c r="AE210" s="60" t="str">
        <f t="shared" si="582"/>
        <v/>
      </c>
      <c r="AF210" s="109" t="str">
        <f t="shared" si="570"/>
        <v/>
      </c>
      <c r="AG210" s="93">
        <f t="shared" si="563"/>
        <v>0</v>
      </c>
      <c r="AH210" s="82">
        <f t="shared" si="489"/>
        <v>0</v>
      </c>
      <c r="AI210" s="89" t="str">
        <f t="shared" si="564"/>
        <v/>
      </c>
      <c r="AJ210" s="100">
        <f t="shared" si="588"/>
        <v>0</v>
      </c>
      <c r="AK210" s="100">
        <f t="shared" si="589"/>
        <v>0</v>
      </c>
      <c r="AL210" s="100">
        <f t="shared" si="590"/>
        <v>0</v>
      </c>
      <c r="AM210" s="100" t="str">
        <f t="shared" si="591"/>
        <v/>
      </c>
      <c r="AN210" s="100" t="str">
        <f t="shared" si="592"/>
        <v/>
      </c>
      <c r="AO210" s="107" t="str">
        <f t="shared" si="583"/>
        <v/>
      </c>
      <c r="AP210" s="60" t="str">
        <f t="shared" si="583"/>
        <v/>
      </c>
      <c r="AQ210" s="109" t="str">
        <f t="shared" si="571"/>
        <v/>
      </c>
      <c r="AR210" s="93">
        <f t="shared" si="593"/>
        <v>0</v>
      </c>
      <c r="AS210" s="82">
        <f t="shared" si="572"/>
        <v>0</v>
      </c>
      <c r="AT210" s="89" t="str">
        <f t="shared" si="565"/>
        <v/>
      </c>
      <c r="AU210" s="100">
        <f t="shared" si="594"/>
        <v>0</v>
      </c>
      <c r="AV210" s="100">
        <f t="shared" si="595"/>
        <v>0</v>
      </c>
      <c r="AW210" s="100">
        <f t="shared" si="596"/>
        <v>0</v>
      </c>
      <c r="AX210" s="100" t="str">
        <f t="shared" si="597"/>
        <v/>
      </c>
      <c r="AY210" s="100" t="str">
        <f t="shared" si="598"/>
        <v/>
      </c>
      <c r="AZ210" s="107" t="str">
        <f t="shared" si="584"/>
        <v/>
      </c>
      <c r="BA210" s="60" t="str">
        <f t="shared" si="584"/>
        <v/>
      </c>
      <c r="BB210" s="109" t="str">
        <f t="shared" si="573"/>
        <v/>
      </c>
      <c r="BC210" s="93">
        <f t="shared" si="599"/>
        <v>0</v>
      </c>
      <c r="BD210" s="82">
        <f t="shared" si="574"/>
        <v>0</v>
      </c>
      <c r="BE210" s="13">
        <f t="shared" si="566"/>
        <v>0</v>
      </c>
      <c r="BF210" s="11">
        <f t="shared" si="567"/>
        <v>0</v>
      </c>
      <c r="BG210" s="77">
        <f t="shared" si="568"/>
        <v>0</v>
      </c>
      <c r="BH210" s="77">
        <f t="shared" si="569"/>
        <v>0</v>
      </c>
      <c r="BI210" s="77">
        <f t="shared" si="526"/>
        <v>0</v>
      </c>
      <c r="BJ210" s="30" t="str">
        <f t="shared" si="575"/>
        <v/>
      </c>
      <c r="BK210" s="30" t="str">
        <f t="shared" si="576"/>
        <v/>
      </c>
      <c r="BL210" s="30" t="str">
        <f t="shared" si="577"/>
        <v/>
      </c>
      <c r="BM210" s="30" t="str">
        <f t="shared" si="578"/>
        <v/>
      </c>
      <c r="BN210" s="30" t="str">
        <f t="shared" si="579"/>
        <v/>
      </c>
      <c r="BO210" s="30" t="str">
        <f t="shared" si="580"/>
        <v/>
      </c>
      <c r="CK210" s="7"/>
      <c r="CR210" s="10">
        <f t="shared" ca="1" si="558"/>
        <v>20</v>
      </c>
    </row>
    <row r="211" spans="1:96" x14ac:dyDescent="0.2">
      <c r="A211" s="114"/>
      <c r="B211" s="93" t="str">
        <f t="shared" si="557"/>
        <v/>
      </c>
      <c r="C211" s="7" t="str">
        <f t="shared" si="559"/>
        <v/>
      </c>
      <c r="D211" s="92">
        <f t="shared" si="560"/>
        <v>0</v>
      </c>
      <c r="E211" s="7" t="str">
        <f t="shared" si="561"/>
        <v/>
      </c>
      <c r="F211" s="89"/>
      <c r="G211" s="100"/>
      <c r="H211" s="100"/>
      <c r="I211" s="100"/>
      <c r="J211" s="100"/>
      <c r="K211" s="100"/>
      <c r="L211" s="100"/>
      <c r="M211" s="100"/>
      <c r="N211" s="100"/>
      <c r="O211" s="89"/>
      <c r="P211" s="100"/>
      <c r="Q211" s="100"/>
      <c r="R211" s="100"/>
      <c r="S211" s="100"/>
      <c r="T211" s="100"/>
      <c r="U211" s="100"/>
      <c r="V211" s="100"/>
      <c r="W211" s="100"/>
      <c r="X211" s="89" t="str">
        <f t="shared" si="562"/>
        <v/>
      </c>
      <c r="Y211" s="100">
        <f t="shared" si="585"/>
        <v>0</v>
      </c>
      <c r="Z211" s="100">
        <f t="shared" si="586"/>
        <v>0</v>
      </c>
      <c r="AA211" s="100">
        <f t="shared" si="587"/>
        <v>0</v>
      </c>
      <c r="AB211" s="100">
        <f>IF($Y211&gt;$Z211,$Y211-$Z211+AB210,AB210)</f>
        <v>0</v>
      </c>
      <c r="AC211" s="100">
        <f>IF($Z211&gt;$Y211,$Z211-$Y211+AC210,AC210)</f>
        <v>0</v>
      </c>
      <c r="AD211" s="107" t="str">
        <f t="shared" si="582"/>
        <v/>
      </c>
      <c r="AE211" s="60" t="str">
        <f t="shared" si="582"/>
        <v/>
      </c>
      <c r="AF211" s="109" t="str">
        <f t="shared" si="570"/>
        <v/>
      </c>
      <c r="AG211" s="93">
        <f t="shared" si="563"/>
        <v>0</v>
      </c>
      <c r="AH211" s="82">
        <f t="shared" si="489"/>
        <v>0</v>
      </c>
      <c r="AI211" s="89" t="str">
        <f t="shared" si="564"/>
        <v/>
      </c>
      <c r="AJ211" s="100">
        <f t="shared" si="588"/>
        <v>0</v>
      </c>
      <c r="AK211" s="100">
        <f t="shared" si="589"/>
        <v>0</v>
      </c>
      <c r="AL211" s="100">
        <f t="shared" si="590"/>
        <v>0</v>
      </c>
      <c r="AM211" s="100" t="str">
        <f t="shared" si="591"/>
        <v/>
      </c>
      <c r="AN211" s="100" t="str">
        <f t="shared" si="592"/>
        <v/>
      </c>
      <c r="AO211" s="107" t="str">
        <f t="shared" si="583"/>
        <v/>
      </c>
      <c r="AP211" s="60" t="str">
        <f t="shared" si="583"/>
        <v/>
      </c>
      <c r="AQ211" s="109" t="str">
        <f t="shared" si="571"/>
        <v/>
      </c>
      <c r="AR211" s="93">
        <f t="shared" si="593"/>
        <v>0</v>
      </c>
      <c r="AS211" s="82">
        <f t="shared" si="572"/>
        <v>0</v>
      </c>
      <c r="AT211" s="89" t="str">
        <f t="shared" si="565"/>
        <v/>
      </c>
      <c r="AU211" s="100">
        <f t="shared" si="594"/>
        <v>0</v>
      </c>
      <c r="AV211" s="100">
        <f t="shared" si="595"/>
        <v>0</v>
      </c>
      <c r="AW211" s="100">
        <f t="shared" si="596"/>
        <v>0</v>
      </c>
      <c r="AX211" s="100" t="str">
        <f t="shared" si="597"/>
        <v/>
      </c>
      <c r="AY211" s="100" t="str">
        <f t="shared" si="598"/>
        <v/>
      </c>
      <c r="AZ211" s="107" t="str">
        <f t="shared" si="584"/>
        <v/>
      </c>
      <c r="BA211" s="60" t="str">
        <f t="shared" si="584"/>
        <v/>
      </c>
      <c r="BB211" s="109" t="str">
        <f t="shared" si="573"/>
        <v/>
      </c>
      <c r="BC211" s="93">
        <f t="shared" si="599"/>
        <v>0</v>
      </c>
      <c r="BD211" s="82">
        <f t="shared" si="574"/>
        <v>0</v>
      </c>
      <c r="BE211" s="13">
        <f t="shared" si="566"/>
        <v>0</v>
      </c>
      <c r="BF211" s="11">
        <f t="shared" si="567"/>
        <v>0</v>
      </c>
      <c r="BG211" s="77">
        <f t="shared" si="568"/>
        <v>0</v>
      </c>
      <c r="BH211" s="77">
        <f t="shared" si="569"/>
        <v>0</v>
      </c>
      <c r="BI211" s="77">
        <f t="shared" si="526"/>
        <v>0</v>
      </c>
      <c r="BJ211" s="30" t="str">
        <f t="shared" si="575"/>
        <v/>
      </c>
      <c r="BK211" s="30" t="str">
        <f t="shared" si="576"/>
        <v/>
      </c>
      <c r="BL211" s="30" t="str">
        <f t="shared" si="577"/>
        <v/>
      </c>
      <c r="BM211" s="30" t="str">
        <f t="shared" si="578"/>
        <v/>
      </c>
      <c r="BN211" s="30" t="str">
        <f t="shared" si="579"/>
        <v/>
      </c>
      <c r="BO211" s="30" t="str">
        <f t="shared" si="580"/>
        <v/>
      </c>
      <c r="CK211" s="7"/>
      <c r="CR211" s="10">
        <f t="shared" ca="1" si="558"/>
        <v>26</v>
      </c>
    </row>
    <row r="212" spans="1:96" x14ac:dyDescent="0.2">
      <c r="A212" s="114"/>
      <c r="B212" s="93" t="str">
        <f t="shared" si="557"/>
        <v/>
      </c>
      <c r="C212" s="7" t="str">
        <f t="shared" si="559"/>
        <v/>
      </c>
      <c r="D212" s="92">
        <f t="shared" si="560"/>
        <v>0</v>
      </c>
      <c r="E212" s="7" t="str">
        <f t="shared" si="561"/>
        <v/>
      </c>
      <c r="F212" s="89"/>
      <c r="G212" s="100"/>
      <c r="H212" s="100"/>
      <c r="I212" s="100"/>
      <c r="J212" s="100"/>
      <c r="K212" s="100"/>
      <c r="L212" s="100"/>
      <c r="M212" s="100"/>
      <c r="N212" s="100"/>
      <c r="O212" s="89"/>
      <c r="P212" s="100"/>
      <c r="Q212" s="100"/>
      <c r="R212" s="100"/>
      <c r="S212" s="100"/>
      <c r="T212" s="100"/>
      <c r="U212" s="100"/>
      <c r="V212" s="100"/>
      <c r="W212" s="100"/>
      <c r="X212" s="89" t="str">
        <f t="shared" si="562"/>
        <v/>
      </c>
      <c r="Y212" s="100">
        <f t="shared" si="585"/>
        <v>0</v>
      </c>
      <c r="Z212" s="100">
        <f t="shared" si="586"/>
        <v>0</v>
      </c>
      <c r="AA212" s="100">
        <f t="shared" si="587"/>
        <v>0</v>
      </c>
      <c r="AB212" s="100">
        <f>AB211</f>
        <v>0</v>
      </c>
      <c r="AC212" s="100">
        <f>AC211</f>
        <v>0</v>
      </c>
      <c r="AD212" s="107" t="str">
        <f>IF($A211&lt;&gt;"",AA211,"")</f>
        <v/>
      </c>
      <c r="AE212" s="109" t="str">
        <f>IF($A211&lt;&gt;"",IF(Y211&gt;Z211,"L","H"),"")</f>
        <v/>
      </c>
      <c r="AF212" s="109" t="str">
        <f t="shared" si="570"/>
        <v/>
      </c>
      <c r="AG212" s="93">
        <f t="shared" si="563"/>
        <v>0</v>
      </c>
      <c r="AH212" s="82">
        <f t="shared" si="489"/>
        <v>0</v>
      </c>
      <c r="AI212" s="89" t="str">
        <f t="shared" si="564"/>
        <v/>
      </c>
      <c r="AJ212" s="100">
        <f t="shared" si="588"/>
        <v>0</v>
      </c>
      <c r="AK212" s="100">
        <f t="shared" si="589"/>
        <v>0</v>
      </c>
      <c r="AL212" s="100">
        <f t="shared" si="590"/>
        <v>0</v>
      </c>
      <c r="AM212" s="100" t="str">
        <f t="shared" si="591"/>
        <v/>
      </c>
      <c r="AN212" s="100" t="str">
        <f t="shared" si="592"/>
        <v/>
      </c>
      <c r="AO212" s="107" t="str">
        <f>IF($A211&lt;&gt;"",AL211,"")</f>
        <v/>
      </c>
      <c r="AP212" s="109" t="str">
        <f>IF($A211&lt;&gt;"",IF(AM211&lt;&gt;"","O","E"),"")</f>
        <v/>
      </c>
      <c r="AQ212" s="109" t="str">
        <f t="shared" si="571"/>
        <v/>
      </c>
      <c r="AR212" s="93">
        <f t="shared" si="593"/>
        <v>0</v>
      </c>
      <c r="AS212" s="82">
        <f t="shared" si="572"/>
        <v>0</v>
      </c>
      <c r="AT212" s="89" t="str">
        <f t="shared" si="565"/>
        <v/>
      </c>
      <c r="AU212" s="100">
        <f t="shared" si="594"/>
        <v>0</v>
      </c>
      <c r="AV212" s="100">
        <f t="shared" si="595"/>
        <v>0</v>
      </c>
      <c r="AW212" s="100">
        <f t="shared" si="596"/>
        <v>0</v>
      </c>
      <c r="AX212" s="100" t="str">
        <f t="shared" si="597"/>
        <v/>
      </c>
      <c r="AY212" s="100" t="str">
        <f t="shared" si="598"/>
        <v/>
      </c>
      <c r="AZ212" s="107" t="str">
        <f>IF($A211&lt;&gt;"",AW211,"")</f>
        <v/>
      </c>
      <c r="BA212" s="109" t="str">
        <f>IF($A211&lt;&gt;"",IF(AX211&lt;&gt;"","B","R"),"")</f>
        <v/>
      </c>
      <c r="BB212" s="109" t="str">
        <f t="shared" si="573"/>
        <v/>
      </c>
      <c r="BC212" s="93">
        <f t="shared" si="599"/>
        <v>0</v>
      </c>
      <c r="BD212" s="82">
        <f t="shared" si="574"/>
        <v>0</v>
      </c>
      <c r="BE212" s="13">
        <f t="shared" si="566"/>
        <v>0</v>
      </c>
      <c r="BF212" s="11">
        <f t="shared" si="567"/>
        <v>0</v>
      </c>
      <c r="BG212" s="77">
        <f t="shared" si="568"/>
        <v>0</v>
      </c>
      <c r="BH212" s="77">
        <f t="shared" si="569"/>
        <v>0</v>
      </c>
      <c r="BI212" s="77">
        <f t="shared" si="526"/>
        <v>0</v>
      </c>
      <c r="BJ212" s="30" t="str">
        <f t="shared" si="575"/>
        <v/>
      </c>
      <c r="BK212" s="30" t="str">
        <f t="shared" si="576"/>
        <v/>
      </c>
      <c r="BL212" s="30" t="str">
        <f t="shared" si="577"/>
        <v/>
      </c>
      <c r="BM212" s="30" t="str">
        <f t="shared" si="578"/>
        <v/>
      </c>
      <c r="BN212" s="30" t="str">
        <f t="shared" si="579"/>
        <v/>
      </c>
      <c r="BO212" s="30" t="str">
        <f t="shared" si="580"/>
        <v/>
      </c>
      <c r="CK212" s="7"/>
      <c r="CR212" s="10">
        <f t="shared" ca="1" si="558"/>
        <v>18</v>
      </c>
    </row>
    <row r="213" spans="1:96" x14ac:dyDescent="0.2">
      <c r="A213" s="114"/>
      <c r="B213" s="93" t="str">
        <f t="shared" si="557"/>
        <v/>
      </c>
      <c r="C213" s="7" t="str">
        <f t="shared" si="559"/>
        <v/>
      </c>
      <c r="D213" s="92">
        <f t="shared" si="560"/>
        <v>0</v>
      </c>
      <c r="E213" s="7" t="str">
        <f t="shared" si="561"/>
        <v/>
      </c>
      <c r="F213" s="89"/>
      <c r="G213" s="100"/>
      <c r="H213" s="100"/>
      <c r="I213" s="100"/>
      <c r="J213" s="100"/>
      <c r="K213" s="100"/>
      <c r="L213" s="100"/>
      <c r="M213" s="100"/>
      <c r="N213" s="100"/>
      <c r="O213" s="89"/>
      <c r="P213" s="100"/>
      <c r="Q213" s="100"/>
      <c r="R213" s="100"/>
      <c r="S213" s="100"/>
      <c r="T213" s="100"/>
      <c r="U213" s="100"/>
      <c r="V213" s="100"/>
      <c r="W213" s="100"/>
      <c r="X213" s="89" t="str">
        <f t="shared" si="562"/>
        <v/>
      </c>
      <c r="Y213" s="100">
        <f t="shared" si="585"/>
        <v>0</v>
      </c>
      <c r="Z213" s="100">
        <f t="shared" si="586"/>
        <v>0</v>
      </c>
      <c r="AA213" s="100">
        <f t="shared" si="587"/>
        <v>0</v>
      </c>
      <c r="AB213" s="100">
        <f t="shared" ref="AB213:AC219" si="600">AB212</f>
        <v>0</v>
      </c>
      <c r="AC213" s="100">
        <f t="shared" si="600"/>
        <v>0</v>
      </c>
      <c r="AD213" s="107" t="str">
        <f>IF($A212&lt;&gt;"",AD212,"")</f>
        <v/>
      </c>
      <c r="AE213" s="60" t="str">
        <f>IF($A212&lt;&gt;"",AE212,"")</f>
        <v/>
      </c>
      <c r="AF213" s="109" t="str">
        <f t="shared" si="570"/>
        <v/>
      </c>
      <c r="AG213" s="93">
        <f t="shared" si="563"/>
        <v>0</v>
      </c>
      <c r="AH213" s="82">
        <f t="shared" si="489"/>
        <v>0</v>
      </c>
      <c r="AI213" s="89" t="str">
        <f t="shared" si="564"/>
        <v/>
      </c>
      <c r="AJ213" s="100">
        <f t="shared" si="588"/>
        <v>0</v>
      </c>
      <c r="AK213" s="100">
        <f t="shared" si="589"/>
        <v>0</v>
      </c>
      <c r="AL213" s="100">
        <f t="shared" si="590"/>
        <v>0</v>
      </c>
      <c r="AM213" s="100" t="str">
        <f t="shared" si="591"/>
        <v/>
      </c>
      <c r="AN213" s="100" t="str">
        <f t="shared" si="592"/>
        <v/>
      </c>
      <c r="AO213" s="107" t="str">
        <f>IF($A212&lt;&gt;"",AO212,"")</f>
        <v/>
      </c>
      <c r="AP213" s="60" t="str">
        <f>IF($A212&lt;&gt;"",AP212,"")</f>
        <v/>
      </c>
      <c r="AQ213" s="109" t="str">
        <f t="shared" si="571"/>
        <v/>
      </c>
      <c r="AR213" s="93">
        <f t="shared" si="593"/>
        <v>0</v>
      </c>
      <c r="AS213" s="82">
        <f t="shared" si="572"/>
        <v>0</v>
      </c>
      <c r="AT213" s="89" t="str">
        <f t="shared" si="565"/>
        <v/>
      </c>
      <c r="AU213" s="100">
        <f t="shared" si="594"/>
        <v>0</v>
      </c>
      <c r="AV213" s="100">
        <f t="shared" si="595"/>
        <v>0</v>
      </c>
      <c r="AW213" s="100">
        <f t="shared" si="596"/>
        <v>0</v>
      </c>
      <c r="AX213" s="100" t="str">
        <f t="shared" si="597"/>
        <v/>
      </c>
      <c r="AY213" s="100" t="str">
        <f t="shared" si="598"/>
        <v/>
      </c>
      <c r="AZ213" s="107" t="str">
        <f>IF($A212&lt;&gt;"",AZ212,"")</f>
        <v/>
      </c>
      <c r="BA213" s="60" t="str">
        <f>IF($A212&lt;&gt;"",BA212,"")</f>
        <v/>
      </c>
      <c r="BB213" s="109" t="str">
        <f t="shared" si="573"/>
        <v/>
      </c>
      <c r="BC213" s="93">
        <f t="shared" si="599"/>
        <v>0</v>
      </c>
      <c r="BD213" s="82">
        <f t="shared" si="574"/>
        <v>0</v>
      </c>
      <c r="BE213" s="13">
        <f t="shared" si="566"/>
        <v>0</v>
      </c>
      <c r="BF213" s="11">
        <f t="shared" si="567"/>
        <v>0</v>
      </c>
      <c r="BG213" s="77">
        <f t="shared" si="568"/>
        <v>0</v>
      </c>
      <c r="BH213" s="77">
        <f t="shared" si="569"/>
        <v>0</v>
      </c>
      <c r="BI213" s="77">
        <f t="shared" si="526"/>
        <v>0</v>
      </c>
      <c r="BJ213" s="30" t="str">
        <f t="shared" si="575"/>
        <v/>
      </c>
      <c r="BK213" s="30" t="str">
        <f t="shared" si="576"/>
        <v/>
      </c>
      <c r="BL213" s="30" t="str">
        <f t="shared" si="577"/>
        <v/>
      </c>
      <c r="BM213" s="30" t="str">
        <f t="shared" si="578"/>
        <v/>
      </c>
      <c r="BN213" s="30" t="str">
        <f t="shared" si="579"/>
        <v/>
      </c>
      <c r="BO213" s="30" t="str">
        <f t="shared" si="580"/>
        <v/>
      </c>
      <c r="CK213" s="7"/>
      <c r="CR213" s="10">
        <f t="shared" ca="1" si="558"/>
        <v>10</v>
      </c>
    </row>
    <row r="214" spans="1:96" x14ac:dyDescent="0.2">
      <c r="A214" s="114"/>
      <c r="B214" s="93" t="str">
        <f t="shared" si="557"/>
        <v/>
      </c>
      <c r="C214" s="7" t="str">
        <f t="shared" si="559"/>
        <v/>
      </c>
      <c r="D214" s="92">
        <f t="shared" si="560"/>
        <v>0</v>
      </c>
      <c r="E214" s="7" t="str">
        <f t="shared" si="561"/>
        <v/>
      </c>
      <c r="F214" s="89"/>
      <c r="G214" s="100"/>
      <c r="H214" s="100"/>
      <c r="I214" s="100"/>
      <c r="J214" s="100"/>
      <c r="K214" s="100"/>
      <c r="L214" s="100"/>
      <c r="M214" s="100"/>
      <c r="N214" s="100"/>
      <c r="O214" s="89"/>
      <c r="P214" s="100"/>
      <c r="Q214" s="100"/>
      <c r="R214" s="100"/>
      <c r="S214" s="100"/>
      <c r="T214" s="100"/>
      <c r="U214" s="100"/>
      <c r="V214" s="100"/>
      <c r="W214" s="100"/>
      <c r="X214" s="89" t="str">
        <f t="shared" si="562"/>
        <v/>
      </c>
      <c r="Y214" s="100">
        <f t="shared" si="585"/>
        <v>0</v>
      </c>
      <c r="Z214" s="100">
        <f t="shared" si="586"/>
        <v>0</v>
      </c>
      <c r="AA214" s="100">
        <f t="shared" si="587"/>
        <v>0</v>
      </c>
      <c r="AB214" s="100">
        <f t="shared" si="600"/>
        <v>0</v>
      </c>
      <c r="AC214" s="100">
        <f t="shared" si="600"/>
        <v>0</v>
      </c>
      <c r="AD214" s="107" t="str">
        <f t="shared" ref="AD214:AE220" si="601">IF($A213&lt;&gt;"",AD213,"")</f>
        <v/>
      </c>
      <c r="AE214" s="60" t="str">
        <f t="shared" si="601"/>
        <v/>
      </c>
      <c r="AF214" s="109" t="str">
        <f t="shared" si="570"/>
        <v/>
      </c>
      <c r="AG214" s="93">
        <f t="shared" si="563"/>
        <v>0</v>
      </c>
      <c r="AH214" s="82">
        <f t="shared" si="489"/>
        <v>0</v>
      </c>
      <c r="AI214" s="89" t="str">
        <f t="shared" si="564"/>
        <v/>
      </c>
      <c r="AJ214" s="100">
        <f t="shared" si="588"/>
        <v>0</v>
      </c>
      <c r="AK214" s="100">
        <f t="shared" si="589"/>
        <v>0</v>
      </c>
      <c r="AL214" s="100">
        <f t="shared" si="590"/>
        <v>0</v>
      </c>
      <c r="AM214" s="100" t="str">
        <f t="shared" si="591"/>
        <v/>
      </c>
      <c r="AN214" s="100" t="str">
        <f t="shared" si="592"/>
        <v/>
      </c>
      <c r="AO214" s="107" t="str">
        <f t="shared" ref="AO214:AP220" si="602">IF($A213&lt;&gt;"",AO213,"")</f>
        <v/>
      </c>
      <c r="AP214" s="60" t="str">
        <f t="shared" si="602"/>
        <v/>
      </c>
      <c r="AQ214" s="109" t="str">
        <f t="shared" si="571"/>
        <v/>
      </c>
      <c r="AR214" s="93">
        <f t="shared" si="593"/>
        <v>0</v>
      </c>
      <c r="AS214" s="82">
        <f t="shared" si="572"/>
        <v>0</v>
      </c>
      <c r="AT214" s="89" t="str">
        <f t="shared" si="565"/>
        <v/>
      </c>
      <c r="AU214" s="100">
        <f t="shared" si="594"/>
        <v>0</v>
      </c>
      <c r="AV214" s="100">
        <f t="shared" si="595"/>
        <v>0</v>
      </c>
      <c r="AW214" s="100">
        <f t="shared" si="596"/>
        <v>0</v>
      </c>
      <c r="AX214" s="100" t="str">
        <f t="shared" si="597"/>
        <v/>
      </c>
      <c r="AY214" s="100" t="str">
        <f t="shared" si="598"/>
        <v/>
      </c>
      <c r="AZ214" s="107" t="str">
        <f t="shared" ref="AZ214:BA220" si="603">IF($A213&lt;&gt;"",AZ213,"")</f>
        <v/>
      </c>
      <c r="BA214" s="60" t="str">
        <f t="shared" si="603"/>
        <v/>
      </c>
      <c r="BB214" s="109" t="str">
        <f t="shared" si="573"/>
        <v/>
      </c>
      <c r="BC214" s="93">
        <f t="shared" si="599"/>
        <v>0</v>
      </c>
      <c r="BD214" s="82">
        <f t="shared" si="574"/>
        <v>0</v>
      </c>
      <c r="BE214" s="13">
        <f t="shared" si="566"/>
        <v>0</v>
      </c>
      <c r="BF214" s="11">
        <f t="shared" si="567"/>
        <v>0</v>
      </c>
      <c r="BG214" s="77">
        <f t="shared" si="568"/>
        <v>0</v>
      </c>
      <c r="BH214" s="77">
        <f t="shared" si="569"/>
        <v>0</v>
      </c>
      <c r="BI214" s="77">
        <f t="shared" si="526"/>
        <v>0</v>
      </c>
      <c r="BJ214" s="30" t="str">
        <f t="shared" si="575"/>
        <v/>
      </c>
      <c r="BK214" s="30" t="str">
        <f t="shared" si="576"/>
        <v/>
      </c>
      <c r="BL214" s="30" t="str">
        <f t="shared" si="577"/>
        <v/>
      </c>
      <c r="BM214" s="30" t="str">
        <f t="shared" si="578"/>
        <v/>
      </c>
      <c r="BN214" s="30" t="str">
        <f t="shared" si="579"/>
        <v/>
      </c>
      <c r="BO214" s="30" t="str">
        <f t="shared" si="580"/>
        <v/>
      </c>
      <c r="CK214" s="7"/>
      <c r="CR214" s="10">
        <f t="shared" ca="1" si="558"/>
        <v>0</v>
      </c>
    </row>
    <row r="215" spans="1:96" x14ac:dyDescent="0.2">
      <c r="A215" s="114"/>
      <c r="B215" s="93" t="str">
        <f t="shared" si="557"/>
        <v/>
      </c>
      <c r="C215" s="7" t="str">
        <f t="shared" si="559"/>
        <v/>
      </c>
      <c r="D215" s="92">
        <f t="shared" si="560"/>
        <v>0</v>
      </c>
      <c r="E215" s="7" t="str">
        <f t="shared" si="561"/>
        <v/>
      </c>
      <c r="F215" s="89"/>
      <c r="G215" s="100"/>
      <c r="H215" s="100"/>
      <c r="I215" s="100"/>
      <c r="J215" s="100"/>
      <c r="K215" s="100"/>
      <c r="L215" s="100"/>
      <c r="M215" s="100"/>
      <c r="N215" s="100"/>
      <c r="O215" s="89"/>
      <c r="P215" s="100"/>
      <c r="Q215" s="100"/>
      <c r="R215" s="100"/>
      <c r="S215" s="100"/>
      <c r="T215" s="100"/>
      <c r="U215" s="100"/>
      <c r="V215" s="100"/>
      <c r="W215" s="100"/>
      <c r="X215" s="89" t="str">
        <f t="shared" si="562"/>
        <v/>
      </c>
      <c r="Y215" s="100">
        <f t="shared" si="585"/>
        <v>0</v>
      </c>
      <c r="Z215" s="100">
        <f t="shared" si="586"/>
        <v>0</v>
      </c>
      <c r="AA215" s="100">
        <f t="shared" si="587"/>
        <v>0</v>
      </c>
      <c r="AB215" s="100">
        <f t="shared" si="600"/>
        <v>0</v>
      </c>
      <c r="AC215" s="100">
        <f t="shared" si="600"/>
        <v>0</v>
      </c>
      <c r="AD215" s="107" t="str">
        <f t="shared" si="601"/>
        <v/>
      </c>
      <c r="AE215" s="60" t="str">
        <f t="shared" si="601"/>
        <v/>
      </c>
      <c r="AF215" s="109" t="str">
        <f t="shared" si="570"/>
        <v/>
      </c>
      <c r="AG215" s="93">
        <f t="shared" si="563"/>
        <v>0</v>
      </c>
      <c r="AH215" s="82">
        <f t="shared" si="489"/>
        <v>0</v>
      </c>
      <c r="AI215" s="89" t="str">
        <f t="shared" si="564"/>
        <v/>
      </c>
      <c r="AJ215" s="100">
        <f t="shared" si="588"/>
        <v>0</v>
      </c>
      <c r="AK215" s="100">
        <f t="shared" si="589"/>
        <v>0</v>
      </c>
      <c r="AL215" s="100">
        <f t="shared" si="590"/>
        <v>0</v>
      </c>
      <c r="AM215" s="100" t="str">
        <f t="shared" si="591"/>
        <v/>
      </c>
      <c r="AN215" s="100" t="str">
        <f t="shared" si="592"/>
        <v/>
      </c>
      <c r="AO215" s="107" t="str">
        <f t="shared" si="602"/>
        <v/>
      </c>
      <c r="AP215" s="60" t="str">
        <f t="shared" si="602"/>
        <v/>
      </c>
      <c r="AQ215" s="109" t="str">
        <f t="shared" si="571"/>
        <v/>
      </c>
      <c r="AR215" s="93">
        <f t="shared" si="593"/>
        <v>0</v>
      </c>
      <c r="AS215" s="82">
        <f t="shared" si="572"/>
        <v>0</v>
      </c>
      <c r="AT215" s="89" t="str">
        <f t="shared" si="565"/>
        <v/>
      </c>
      <c r="AU215" s="100">
        <f t="shared" si="594"/>
        <v>0</v>
      </c>
      <c r="AV215" s="100">
        <f t="shared" si="595"/>
        <v>0</v>
      </c>
      <c r="AW215" s="100">
        <f t="shared" si="596"/>
        <v>0</v>
      </c>
      <c r="AX215" s="100" t="str">
        <f t="shared" si="597"/>
        <v/>
      </c>
      <c r="AY215" s="100" t="str">
        <f t="shared" si="598"/>
        <v/>
      </c>
      <c r="AZ215" s="107" t="str">
        <f t="shared" si="603"/>
        <v/>
      </c>
      <c r="BA215" s="60" t="str">
        <f t="shared" si="603"/>
        <v/>
      </c>
      <c r="BB215" s="109" t="str">
        <f t="shared" si="573"/>
        <v/>
      </c>
      <c r="BC215" s="93">
        <f t="shared" si="599"/>
        <v>0</v>
      </c>
      <c r="BD215" s="82">
        <f t="shared" si="574"/>
        <v>0</v>
      </c>
      <c r="BE215" s="13">
        <f t="shared" si="566"/>
        <v>0</v>
      </c>
      <c r="BF215" s="11">
        <f t="shared" si="567"/>
        <v>0</v>
      </c>
      <c r="BG215" s="77">
        <f t="shared" si="568"/>
        <v>0</v>
      </c>
      <c r="BH215" s="77">
        <f t="shared" si="569"/>
        <v>0</v>
      </c>
      <c r="BI215" s="77">
        <f t="shared" si="526"/>
        <v>0</v>
      </c>
      <c r="BJ215" s="30" t="str">
        <f t="shared" si="575"/>
        <v/>
      </c>
      <c r="BK215" s="30" t="str">
        <f t="shared" si="576"/>
        <v/>
      </c>
      <c r="BL215" s="30" t="str">
        <f t="shared" si="577"/>
        <v/>
      </c>
      <c r="BM215" s="30" t="str">
        <f t="shared" si="578"/>
        <v/>
      </c>
      <c r="BN215" s="30" t="str">
        <f t="shared" si="579"/>
        <v/>
      </c>
      <c r="BO215" s="30" t="str">
        <f t="shared" si="580"/>
        <v/>
      </c>
      <c r="CK215" s="7"/>
      <c r="CR215" s="10">
        <f t="shared" ca="1" si="558"/>
        <v>24</v>
      </c>
    </row>
    <row r="216" spans="1:96" x14ac:dyDescent="0.2">
      <c r="A216" s="114"/>
      <c r="B216" s="93" t="str">
        <f t="shared" si="557"/>
        <v/>
      </c>
      <c r="C216" s="7" t="str">
        <f t="shared" si="559"/>
        <v/>
      </c>
      <c r="D216" s="92">
        <f t="shared" si="560"/>
        <v>0</v>
      </c>
      <c r="E216" s="7" t="str">
        <f t="shared" si="561"/>
        <v/>
      </c>
      <c r="F216" s="89"/>
      <c r="G216" s="100"/>
      <c r="H216" s="100"/>
      <c r="I216" s="100"/>
      <c r="J216" s="100"/>
      <c r="K216" s="100"/>
      <c r="L216" s="100"/>
      <c r="M216" s="100"/>
      <c r="N216" s="100"/>
      <c r="O216" s="89"/>
      <c r="P216" s="100"/>
      <c r="Q216" s="100"/>
      <c r="R216" s="100"/>
      <c r="S216" s="100"/>
      <c r="T216" s="100"/>
      <c r="U216" s="100"/>
      <c r="V216" s="100"/>
      <c r="W216" s="100"/>
      <c r="X216" s="89" t="str">
        <f t="shared" si="562"/>
        <v/>
      </c>
      <c r="Y216" s="100">
        <f t="shared" si="585"/>
        <v>0</v>
      </c>
      <c r="Z216" s="100">
        <f t="shared" si="586"/>
        <v>0</v>
      </c>
      <c r="AA216" s="100">
        <f t="shared" si="587"/>
        <v>0</v>
      </c>
      <c r="AB216" s="100">
        <f t="shared" si="600"/>
        <v>0</v>
      </c>
      <c r="AC216" s="100">
        <f t="shared" si="600"/>
        <v>0</v>
      </c>
      <c r="AD216" s="107" t="str">
        <f t="shared" si="601"/>
        <v/>
      </c>
      <c r="AE216" s="60" t="str">
        <f t="shared" si="601"/>
        <v/>
      </c>
      <c r="AF216" s="109" t="str">
        <f t="shared" si="570"/>
        <v/>
      </c>
      <c r="AG216" s="93">
        <f t="shared" si="563"/>
        <v>0</v>
      </c>
      <c r="AH216" s="82">
        <f t="shared" si="489"/>
        <v>0</v>
      </c>
      <c r="AI216" s="89" t="str">
        <f t="shared" si="564"/>
        <v/>
      </c>
      <c r="AJ216" s="100">
        <f t="shared" si="588"/>
        <v>0</v>
      </c>
      <c r="AK216" s="100">
        <f t="shared" si="589"/>
        <v>0</v>
      </c>
      <c r="AL216" s="100">
        <f t="shared" si="590"/>
        <v>0</v>
      </c>
      <c r="AM216" s="100" t="str">
        <f t="shared" si="591"/>
        <v/>
      </c>
      <c r="AN216" s="100" t="str">
        <f t="shared" si="592"/>
        <v/>
      </c>
      <c r="AO216" s="107" t="str">
        <f t="shared" si="602"/>
        <v/>
      </c>
      <c r="AP216" s="60" t="str">
        <f t="shared" si="602"/>
        <v/>
      </c>
      <c r="AQ216" s="109" t="str">
        <f t="shared" si="571"/>
        <v/>
      </c>
      <c r="AR216" s="93">
        <f t="shared" si="593"/>
        <v>0</v>
      </c>
      <c r="AS216" s="82">
        <f t="shared" si="572"/>
        <v>0</v>
      </c>
      <c r="AT216" s="89" t="str">
        <f t="shared" si="565"/>
        <v/>
      </c>
      <c r="AU216" s="100">
        <f t="shared" si="594"/>
        <v>0</v>
      </c>
      <c r="AV216" s="100">
        <f t="shared" si="595"/>
        <v>0</v>
      </c>
      <c r="AW216" s="100">
        <f t="shared" si="596"/>
        <v>0</v>
      </c>
      <c r="AX216" s="100" t="str">
        <f t="shared" si="597"/>
        <v/>
      </c>
      <c r="AY216" s="100" t="str">
        <f t="shared" si="598"/>
        <v/>
      </c>
      <c r="AZ216" s="107" t="str">
        <f t="shared" si="603"/>
        <v/>
      </c>
      <c r="BA216" s="60" t="str">
        <f t="shared" si="603"/>
        <v/>
      </c>
      <c r="BB216" s="109" t="str">
        <f t="shared" si="573"/>
        <v/>
      </c>
      <c r="BC216" s="93">
        <f t="shared" si="599"/>
        <v>0</v>
      </c>
      <c r="BD216" s="82">
        <f t="shared" si="574"/>
        <v>0</v>
      </c>
      <c r="BE216" s="13">
        <f t="shared" si="566"/>
        <v>0</v>
      </c>
      <c r="BF216" s="11">
        <f t="shared" si="567"/>
        <v>0</v>
      </c>
      <c r="BG216" s="77">
        <f t="shared" si="568"/>
        <v>0</v>
      </c>
      <c r="BH216" s="77">
        <f t="shared" si="569"/>
        <v>0</v>
      </c>
      <c r="BI216" s="77">
        <f t="shared" si="526"/>
        <v>0</v>
      </c>
      <c r="BJ216" s="30" t="str">
        <f t="shared" si="575"/>
        <v/>
      </c>
      <c r="BK216" s="30" t="str">
        <f t="shared" si="576"/>
        <v/>
      </c>
      <c r="BL216" s="30" t="str">
        <f t="shared" si="577"/>
        <v/>
      </c>
      <c r="BM216" s="30" t="str">
        <f t="shared" si="578"/>
        <v/>
      </c>
      <c r="BN216" s="30" t="str">
        <f t="shared" si="579"/>
        <v/>
      </c>
      <c r="BO216" s="30" t="str">
        <f t="shared" si="580"/>
        <v/>
      </c>
      <c r="CK216" s="7"/>
      <c r="CR216" s="10">
        <f t="shared" ca="1" si="558"/>
        <v>7</v>
      </c>
    </row>
    <row r="217" spans="1:96" x14ac:dyDescent="0.2">
      <c r="A217" s="114"/>
      <c r="B217" s="93" t="str">
        <f t="shared" si="557"/>
        <v/>
      </c>
      <c r="C217" s="7" t="str">
        <f t="shared" si="559"/>
        <v/>
      </c>
      <c r="D217" s="92">
        <f t="shared" si="560"/>
        <v>0</v>
      </c>
      <c r="E217" s="7" t="str">
        <f t="shared" si="561"/>
        <v/>
      </c>
      <c r="F217" s="89"/>
      <c r="G217" s="100"/>
      <c r="H217" s="100"/>
      <c r="I217" s="100"/>
      <c r="J217" s="100"/>
      <c r="K217" s="100"/>
      <c r="L217" s="100"/>
      <c r="M217" s="100"/>
      <c r="N217" s="100"/>
      <c r="O217" s="89"/>
      <c r="P217" s="100"/>
      <c r="Q217" s="100"/>
      <c r="R217" s="100"/>
      <c r="S217" s="100"/>
      <c r="T217" s="100"/>
      <c r="U217" s="100"/>
      <c r="V217" s="100"/>
      <c r="W217" s="100"/>
      <c r="X217" s="89" t="str">
        <f t="shared" si="562"/>
        <v/>
      </c>
      <c r="Y217" s="100">
        <f t="shared" si="585"/>
        <v>0</v>
      </c>
      <c r="Z217" s="100">
        <f t="shared" si="586"/>
        <v>0</v>
      </c>
      <c r="AA217" s="100">
        <f t="shared" si="587"/>
        <v>0</v>
      </c>
      <c r="AB217" s="100">
        <f t="shared" si="600"/>
        <v>0</v>
      </c>
      <c r="AC217" s="100">
        <f t="shared" si="600"/>
        <v>0</v>
      </c>
      <c r="AD217" s="107" t="str">
        <f t="shared" si="601"/>
        <v/>
      </c>
      <c r="AE217" s="60" t="str">
        <f t="shared" si="601"/>
        <v/>
      </c>
      <c r="AF217" s="109" t="str">
        <f t="shared" si="570"/>
        <v/>
      </c>
      <c r="AG217" s="93">
        <f t="shared" si="563"/>
        <v>0</v>
      </c>
      <c r="AH217" s="82">
        <f t="shared" si="489"/>
        <v>0</v>
      </c>
      <c r="AI217" s="89" t="str">
        <f t="shared" si="564"/>
        <v/>
      </c>
      <c r="AJ217" s="100">
        <f t="shared" si="588"/>
        <v>0</v>
      </c>
      <c r="AK217" s="100">
        <f t="shared" si="589"/>
        <v>0</v>
      </c>
      <c r="AL217" s="100">
        <f t="shared" si="590"/>
        <v>0</v>
      </c>
      <c r="AM217" s="100" t="str">
        <f t="shared" si="591"/>
        <v/>
      </c>
      <c r="AN217" s="100" t="str">
        <f t="shared" si="592"/>
        <v/>
      </c>
      <c r="AO217" s="107" t="str">
        <f t="shared" si="602"/>
        <v/>
      </c>
      <c r="AP217" s="60" t="str">
        <f t="shared" si="602"/>
        <v/>
      </c>
      <c r="AQ217" s="109" t="str">
        <f t="shared" si="571"/>
        <v/>
      </c>
      <c r="AR217" s="93">
        <f t="shared" si="593"/>
        <v>0</v>
      </c>
      <c r="AS217" s="82">
        <f t="shared" si="572"/>
        <v>0</v>
      </c>
      <c r="AT217" s="89" t="str">
        <f t="shared" si="565"/>
        <v/>
      </c>
      <c r="AU217" s="100">
        <f t="shared" si="594"/>
        <v>0</v>
      </c>
      <c r="AV217" s="100">
        <f t="shared" si="595"/>
        <v>0</v>
      </c>
      <c r="AW217" s="100">
        <f t="shared" si="596"/>
        <v>0</v>
      </c>
      <c r="AX217" s="100" t="str">
        <f t="shared" si="597"/>
        <v/>
      </c>
      <c r="AY217" s="100" t="str">
        <f t="shared" si="598"/>
        <v/>
      </c>
      <c r="AZ217" s="107" t="str">
        <f t="shared" si="603"/>
        <v/>
      </c>
      <c r="BA217" s="60" t="str">
        <f t="shared" si="603"/>
        <v/>
      </c>
      <c r="BB217" s="109" t="str">
        <f t="shared" si="573"/>
        <v/>
      </c>
      <c r="BC217" s="93">
        <f t="shared" si="599"/>
        <v>0</v>
      </c>
      <c r="BD217" s="82">
        <f t="shared" si="574"/>
        <v>0</v>
      </c>
      <c r="BE217" s="13">
        <f t="shared" si="566"/>
        <v>0</v>
      </c>
      <c r="BF217" s="11">
        <f t="shared" si="567"/>
        <v>0</v>
      </c>
      <c r="BG217" s="77">
        <f t="shared" si="568"/>
        <v>0</v>
      </c>
      <c r="BH217" s="77">
        <f t="shared" si="569"/>
        <v>0</v>
      </c>
      <c r="BI217" s="77">
        <f t="shared" si="526"/>
        <v>0</v>
      </c>
      <c r="BJ217" s="30" t="str">
        <f t="shared" si="575"/>
        <v/>
      </c>
      <c r="BK217" s="30" t="str">
        <f t="shared" si="576"/>
        <v/>
      </c>
      <c r="BL217" s="30" t="str">
        <f t="shared" si="577"/>
        <v/>
      </c>
      <c r="BM217" s="30" t="str">
        <f t="shared" si="578"/>
        <v/>
      </c>
      <c r="BN217" s="30" t="str">
        <f t="shared" si="579"/>
        <v/>
      </c>
      <c r="BO217" s="30" t="str">
        <f t="shared" si="580"/>
        <v/>
      </c>
      <c r="CK217" s="7"/>
      <c r="CR217" s="10">
        <f t="shared" ca="1" si="558"/>
        <v>19</v>
      </c>
    </row>
    <row r="218" spans="1:96" x14ac:dyDescent="0.2">
      <c r="A218" s="114"/>
      <c r="B218" s="93" t="str">
        <f t="shared" si="557"/>
        <v/>
      </c>
      <c r="C218" s="7" t="str">
        <f t="shared" si="559"/>
        <v/>
      </c>
      <c r="D218" s="92">
        <f t="shared" si="560"/>
        <v>0</v>
      </c>
      <c r="E218" s="7" t="str">
        <f t="shared" si="561"/>
        <v/>
      </c>
      <c r="F218" s="89"/>
      <c r="G218" s="100"/>
      <c r="H218" s="100"/>
      <c r="I218" s="100"/>
      <c r="J218" s="100"/>
      <c r="K218" s="100"/>
      <c r="L218" s="100"/>
      <c r="M218" s="100"/>
      <c r="N218" s="100"/>
      <c r="O218" s="89"/>
      <c r="P218" s="100"/>
      <c r="Q218" s="100"/>
      <c r="R218" s="100"/>
      <c r="S218" s="100"/>
      <c r="T218" s="100"/>
      <c r="U218" s="100"/>
      <c r="V218" s="100"/>
      <c r="W218" s="100"/>
      <c r="X218" s="89" t="str">
        <f t="shared" si="562"/>
        <v/>
      </c>
      <c r="Y218" s="100">
        <f t="shared" si="585"/>
        <v>0</v>
      </c>
      <c r="Z218" s="100">
        <f t="shared" si="586"/>
        <v>0</v>
      </c>
      <c r="AA218" s="100">
        <f t="shared" si="587"/>
        <v>0</v>
      </c>
      <c r="AB218" s="100">
        <f t="shared" si="600"/>
        <v>0</v>
      </c>
      <c r="AC218" s="100">
        <f t="shared" si="600"/>
        <v>0</v>
      </c>
      <c r="AD218" s="107" t="str">
        <f t="shared" si="601"/>
        <v/>
      </c>
      <c r="AE218" s="60" t="str">
        <f t="shared" si="601"/>
        <v/>
      </c>
      <c r="AF218" s="109" t="str">
        <f t="shared" si="570"/>
        <v/>
      </c>
      <c r="AG218" s="93">
        <f t="shared" si="563"/>
        <v>0</v>
      </c>
      <c r="AH218" s="82">
        <f t="shared" si="489"/>
        <v>0</v>
      </c>
      <c r="AI218" s="89" t="str">
        <f t="shared" si="564"/>
        <v/>
      </c>
      <c r="AJ218" s="100">
        <f t="shared" si="588"/>
        <v>0</v>
      </c>
      <c r="AK218" s="100">
        <f t="shared" si="589"/>
        <v>0</v>
      </c>
      <c r="AL218" s="100">
        <f t="shared" si="590"/>
        <v>0</v>
      </c>
      <c r="AM218" s="100" t="str">
        <f t="shared" si="591"/>
        <v/>
      </c>
      <c r="AN218" s="100" t="str">
        <f t="shared" si="592"/>
        <v/>
      </c>
      <c r="AO218" s="107" t="str">
        <f t="shared" si="602"/>
        <v/>
      </c>
      <c r="AP218" s="60" t="str">
        <f t="shared" si="602"/>
        <v/>
      </c>
      <c r="AQ218" s="109" t="str">
        <f t="shared" si="571"/>
        <v/>
      </c>
      <c r="AR218" s="93">
        <f t="shared" si="593"/>
        <v>0</v>
      </c>
      <c r="AS218" s="82">
        <f t="shared" si="572"/>
        <v>0</v>
      </c>
      <c r="AT218" s="89" t="str">
        <f t="shared" si="565"/>
        <v/>
      </c>
      <c r="AU218" s="100">
        <f t="shared" si="594"/>
        <v>0</v>
      </c>
      <c r="AV218" s="100">
        <f t="shared" si="595"/>
        <v>0</v>
      </c>
      <c r="AW218" s="100">
        <f t="shared" si="596"/>
        <v>0</v>
      </c>
      <c r="AX218" s="100" t="str">
        <f t="shared" si="597"/>
        <v/>
      </c>
      <c r="AY218" s="100" t="str">
        <f t="shared" si="598"/>
        <v/>
      </c>
      <c r="AZ218" s="107" t="str">
        <f t="shared" si="603"/>
        <v/>
      </c>
      <c r="BA218" s="60" t="str">
        <f t="shared" si="603"/>
        <v/>
      </c>
      <c r="BB218" s="109" t="str">
        <f t="shared" si="573"/>
        <v/>
      </c>
      <c r="BC218" s="93">
        <f t="shared" si="599"/>
        <v>0</v>
      </c>
      <c r="BD218" s="82">
        <f t="shared" si="574"/>
        <v>0</v>
      </c>
      <c r="BE218" s="13">
        <f t="shared" si="566"/>
        <v>0</v>
      </c>
      <c r="BF218" s="11">
        <f t="shared" si="567"/>
        <v>0</v>
      </c>
      <c r="BG218" s="77">
        <f t="shared" si="568"/>
        <v>0</v>
      </c>
      <c r="BH218" s="77">
        <f t="shared" si="569"/>
        <v>0</v>
      </c>
      <c r="BI218" s="77">
        <f t="shared" si="526"/>
        <v>0</v>
      </c>
      <c r="BJ218" s="30" t="str">
        <f t="shared" si="575"/>
        <v/>
      </c>
      <c r="BK218" s="30" t="str">
        <f t="shared" si="576"/>
        <v/>
      </c>
      <c r="BL218" s="30" t="str">
        <f t="shared" si="577"/>
        <v/>
      </c>
      <c r="BM218" s="30" t="str">
        <f t="shared" si="578"/>
        <v/>
      </c>
      <c r="BN218" s="30" t="str">
        <f t="shared" si="579"/>
        <v/>
      </c>
      <c r="BO218" s="30" t="str">
        <f t="shared" si="580"/>
        <v/>
      </c>
      <c r="CK218" s="7"/>
      <c r="CR218" s="10">
        <f t="shared" ca="1" si="558"/>
        <v>26</v>
      </c>
    </row>
    <row r="219" spans="1:96" x14ac:dyDescent="0.2">
      <c r="A219" s="114"/>
      <c r="B219" s="93" t="str">
        <f t="shared" si="557"/>
        <v/>
      </c>
      <c r="C219" s="7" t="str">
        <f t="shared" si="559"/>
        <v/>
      </c>
      <c r="D219" s="92">
        <f t="shared" si="560"/>
        <v>0</v>
      </c>
      <c r="E219" s="7" t="str">
        <f t="shared" si="561"/>
        <v/>
      </c>
      <c r="F219" s="89"/>
      <c r="G219" s="100"/>
      <c r="H219" s="100"/>
      <c r="I219" s="100"/>
      <c r="J219" s="100"/>
      <c r="K219" s="100"/>
      <c r="L219" s="100"/>
      <c r="M219" s="100"/>
      <c r="N219" s="100"/>
      <c r="O219" s="89"/>
      <c r="P219" s="100"/>
      <c r="Q219" s="100"/>
      <c r="R219" s="100"/>
      <c r="S219" s="100"/>
      <c r="T219" s="100"/>
      <c r="U219" s="100"/>
      <c r="V219" s="100"/>
      <c r="W219" s="100"/>
      <c r="X219" s="89" t="str">
        <f t="shared" si="562"/>
        <v/>
      </c>
      <c r="Y219" s="100">
        <f t="shared" si="585"/>
        <v>0</v>
      </c>
      <c r="Z219" s="100">
        <f t="shared" si="586"/>
        <v>0</v>
      </c>
      <c r="AA219" s="100">
        <f t="shared" si="587"/>
        <v>0</v>
      </c>
      <c r="AB219" s="100">
        <f t="shared" si="600"/>
        <v>0</v>
      </c>
      <c r="AC219" s="100">
        <f t="shared" si="600"/>
        <v>0</v>
      </c>
      <c r="AD219" s="107" t="str">
        <f t="shared" si="601"/>
        <v/>
      </c>
      <c r="AE219" s="60" t="str">
        <f t="shared" si="601"/>
        <v/>
      </c>
      <c r="AF219" s="109" t="str">
        <f t="shared" si="570"/>
        <v/>
      </c>
      <c r="AG219" s="93">
        <f t="shared" si="563"/>
        <v>0</v>
      </c>
      <c r="AH219" s="82">
        <f t="shared" si="489"/>
        <v>0</v>
      </c>
      <c r="AI219" s="89" t="str">
        <f t="shared" si="564"/>
        <v/>
      </c>
      <c r="AJ219" s="100">
        <f t="shared" si="588"/>
        <v>0</v>
      </c>
      <c r="AK219" s="100">
        <f t="shared" si="589"/>
        <v>0</v>
      </c>
      <c r="AL219" s="100">
        <f t="shared" si="590"/>
        <v>0</v>
      </c>
      <c r="AM219" s="100" t="str">
        <f t="shared" si="591"/>
        <v/>
      </c>
      <c r="AN219" s="100" t="str">
        <f t="shared" si="592"/>
        <v/>
      </c>
      <c r="AO219" s="107" t="str">
        <f t="shared" si="602"/>
        <v/>
      </c>
      <c r="AP219" s="60" t="str">
        <f t="shared" si="602"/>
        <v/>
      </c>
      <c r="AQ219" s="109" t="str">
        <f t="shared" si="571"/>
        <v/>
      </c>
      <c r="AR219" s="93">
        <f t="shared" si="593"/>
        <v>0</v>
      </c>
      <c r="AS219" s="82">
        <f t="shared" si="572"/>
        <v>0</v>
      </c>
      <c r="AT219" s="89" t="str">
        <f t="shared" si="565"/>
        <v/>
      </c>
      <c r="AU219" s="100">
        <f t="shared" si="594"/>
        <v>0</v>
      </c>
      <c r="AV219" s="100">
        <f t="shared" si="595"/>
        <v>0</v>
      </c>
      <c r="AW219" s="100">
        <f t="shared" si="596"/>
        <v>0</v>
      </c>
      <c r="AX219" s="100" t="str">
        <f t="shared" si="597"/>
        <v/>
      </c>
      <c r="AY219" s="100" t="str">
        <f t="shared" si="598"/>
        <v/>
      </c>
      <c r="AZ219" s="107" t="str">
        <f t="shared" si="603"/>
        <v/>
      </c>
      <c r="BA219" s="60" t="str">
        <f t="shared" si="603"/>
        <v/>
      </c>
      <c r="BB219" s="109" t="str">
        <f t="shared" si="573"/>
        <v/>
      </c>
      <c r="BC219" s="93">
        <f t="shared" si="599"/>
        <v>0</v>
      </c>
      <c r="BD219" s="82">
        <f t="shared" si="574"/>
        <v>0</v>
      </c>
      <c r="BE219" s="13">
        <f t="shared" si="566"/>
        <v>0</v>
      </c>
      <c r="BF219" s="11">
        <f t="shared" si="567"/>
        <v>0</v>
      </c>
      <c r="BG219" s="77">
        <f t="shared" si="568"/>
        <v>0</v>
      </c>
      <c r="BH219" s="77">
        <f t="shared" si="569"/>
        <v>0</v>
      </c>
      <c r="BI219" s="77">
        <f t="shared" si="526"/>
        <v>0</v>
      </c>
      <c r="BJ219" s="30" t="str">
        <f t="shared" si="575"/>
        <v/>
      </c>
      <c r="BK219" s="30" t="str">
        <f t="shared" si="576"/>
        <v/>
      </c>
      <c r="BL219" s="30" t="str">
        <f t="shared" si="577"/>
        <v/>
      </c>
      <c r="BM219" s="30" t="str">
        <f t="shared" si="578"/>
        <v/>
      </c>
      <c r="BN219" s="30" t="str">
        <f t="shared" si="579"/>
        <v/>
      </c>
      <c r="BO219" s="30" t="str">
        <f t="shared" si="580"/>
        <v/>
      </c>
      <c r="CK219" s="7"/>
      <c r="CR219" s="10">
        <f t="shared" ca="1" si="558"/>
        <v>1</v>
      </c>
    </row>
    <row r="220" spans="1:96" x14ac:dyDescent="0.2">
      <c r="A220" s="114"/>
      <c r="B220" s="93" t="str">
        <f t="shared" si="557"/>
        <v/>
      </c>
      <c r="C220" s="7" t="str">
        <f t="shared" si="559"/>
        <v/>
      </c>
      <c r="D220" s="92">
        <f t="shared" si="560"/>
        <v>0</v>
      </c>
      <c r="E220" s="7" t="str">
        <f t="shared" si="561"/>
        <v/>
      </c>
      <c r="F220" s="89"/>
      <c r="G220" s="100"/>
      <c r="H220" s="100"/>
      <c r="I220" s="100"/>
      <c r="J220" s="100"/>
      <c r="K220" s="100"/>
      <c r="L220" s="100"/>
      <c r="M220" s="100"/>
      <c r="N220" s="100"/>
      <c r="O220" s="89"/>
      <c r="P220" s="100"/>
      <c r="Q220" s="100"/>
      <c r="R220" s="100"/>
      <c r="S220" s="100"/>
      <c r="T220" s="100"/>
      <c r="U220" s="100"/>
      <c r="V220" s="100"/>
      <c r="W220" s="100"/>
      <c r="X220" s="89" t="str">
        <f t="shared" si="562"/>
        <v/>
      </c>
      <c r="Y220" s="100">
        <f t="shared" si="585"/>
        <v>0</v>
      </c>
      <c r="Z220" s="100">
        <f t="shared" si="586"/>
        <v>0</v>
      </c>
      <c r="AA220" s="100">
        <f t="shared" si="587"/>
        <v>0</v>
      </c>
      <c r="AB220" s="100">
        <f>IF($Y220&gt;$Z220,$Y220-$Z220+AB219,AB219)</f>
        <v>0</v>
      </c>
      <c r="AC220" s="100">
        <f>IF($Z220&gt;$Y220,$Z220-$Y220+AC219,AC219)</f>
        <v>0</v>
      </c>
      <c r="AD220" s="107" t="str">
        <f t="shared" si="601"/>
        <v/>
      </c>
      <c r="AE220" s="60" t="str">
        <f t="shared" si="601"/>
        <v/>
      </c>
      <c r="AF220" s="109" t="str">
        <f t="shared" si="570"/>
        <v/>
      </c>
      <c r="AG220" s="93">
        <f t="shared" si="563"/>
        <v>0</v>
      </c>
      <c r="AH220" s="82">
        <f t="shared" si="489"/>
        <v>0</v>
      </c>
      <c r="AI220" s="89" t="str">
        <f t="shared" si="564"/>
        <v/>
      </c>
      <c r="AJ220" s="100">
        <f t="shared" si="588"/>
        <v>0</v>
      </c>
      <c r="AK220" s="100">
        <f t="shared" si="589"/>
        <v>0</v>
      </c>
      <c r="AL220" s="100">
        <f t="shared" si="590"/>
        <v>0</v>
      </c>
      <c r="AM220" s="100" t="str">
        <f t="shared" si="591"/>
        <v/>
      </c>
      <c r="AN220" s="100" t="str">
        <f t="shared" si="592"/>
        <v/>
      </c>
      <c r="AO220" s="107" t="str">
        <f t="shared" si="602"/>
        <v/>
      </c>
      <c r="AP220" s="60" t="str">
        <f t="shared" si="602"/>
        <v/>
      </c>
      <c r="AQ220" s="109" t="str">
        <f t="shared" si="571"/>
        <v/>
      </c>
      <c r="AR220" s="93">
        <f t="shared" si="593"/>
        <v>0</v>
      </c>
      <c r="AS220" s="82">
        <f t="shared" si="572"/>
        <v>0</v>
      </c>
      <c r="AT220" s="89" t="str">
        <f t="shared" si="565"/>
        <v/>
      </c>
      <c r="AU220" s="100">
        <f t="shared" si="594"/>
        <v>0</v>
      </c>
      <c r="AV220" s="100">
        <f t="shared" si="595"/>
        <v>0</v>
      </c>
      <c r="AW220" s="100">
        <f t="shared" si="596"/>
        <v>0</v>
      </c>
      <c r="AX220" s="100" t="str">
        <f t="shared" si="597"/>
        <v/>
      </c>
      <c r="AY220" s="100" t="str">
        <f t="shared" si="598"/>
        <v/>
      </c>
      <c r="AZ220" s="107" t="str">
        <f t="shared" si="603"/>
        <v/>
      </c>
      <c r="BA220" s="60" t="str">
        <f t="shared" si="603"/>
        <v/>
      </c>
      <c r="BB220" s="109" t="str">
        <f t="shared" si="573"/>
        <v/>
      </c>
      <c r="BC220" s="93">
        <f t="shared" si="599"/>
        <v>0</v>
      </c>
      <c r="BD220" s="82">
        <f t="shared" si="574"/>
        <v>0</v>
      </c>
      <c r="BE220" s="13">
        <f t="shared" si="566"/>
        <v>0</v>
      </c>
      <c r="BF220" s="11">
        <f t="shared" si="567"/>
        <v>0</v>
      </c>
      <c r="BG220" s="77">
        <f t="shared" si="568"/>
        <v>0</v>
      </c>
      <c r="BH220" s="77">
        <f t="shared" si="569"/>
        <v>0</v>
      </c>
      <c r="BI220" s="77">
        <f t="shared" si="526"/>
        <v>0</v>
      </c>
      <c r="BJ220" s="30" t="str">
        <f t="shared" si="575"/>
        <v/>
      </c>
      <c r="BK220" s="30" t="str">
        <f t="shared" si="576"/>
        <v/>
      </c>
      <c r="BL220" s="30" t="str">
        <f t="shared" si="577"/>
        <v/>
      </c>
      <c r="BM220" s="30" t="str">
        <f t="shared" si="578"/>
        <v/>
      </c>
      <c r="BN220" s="30" t="str">
        <f t="shared" si="579"/>
        <v/>
      </c>
      <c r="BO220" s="30" t="str">
        <f t="shared" si="580"/>
        <v/>
      </c>
      <c r="CK220" s="7"/>
      <c r="CR220" s="10">
        <f t="shared" ca="1" si="558"/>
        <v>26</v>
      </c>
    </row>
    <row r="221" spans="1:96" x14ac:dyDescent="0.2">
      <c r="A221" s="114"/>
      <c r="B221" s="93" t="str">
        <f t="shared" si="557"/>
        <v/>
      </c>
      <c r="C221" s="7" t="str">
        <f t="shared" si="559"/>
        <v/>
      </c>
      <c r="D221" s="92">
        <f t="shared" si="560"/>
        <v>0</v>
      </c>
      <c r="E221" s="7" t="str">
        <f t="shared" si="561"/>
        <v/>
      </c>
      <c r="F221" s="89"/>
      <c r="G221" s="100"/>
      <c r="H221" s="100"/>
      <c r="I221" s="100"/>
      <c r="J221" s="100"/>
      <c r="K221" s="100"/>
      <c r="L221" s="100"/>
      <c r="M221" s="100"/>
      <c r="N221" s="100"/>
      <c r="O221" s="89"/>
      <c r="P221" s="100"/>
      <c r="Q221" s="100"/>
      <c r="R221" s="100"/>
      <c r="S221" s="100"/>
      <c r="T221" s="100"/>
      <c r="U221" s="100"/>
      <c r="V221" s="100"/>
      <c r="W221" s="100"/>
      <c r="X221" s="89" t="str">
        <f t="shared" si="562"/>
        <v/>
      </c>
      <c r="Y221" s="100">
        <f t="shared" si="585"/>
        <v>0</v>
      </c>
      <c r="Z221" s="100">
        <f t="shared" si="586"/>
        <v>0</v>
      </c>
      <c r="AA221" s="100">
        <f t="shared" si="587"/>
        <v>0</v>
      </c>
      <c r="AB221" s="100">
        <f>AB220</f>
        <v>0</v>
      </c>
      <c r="AC221" s="100">
        <f>AC220</f>
        <v>0</v>
      </c>
      <c r="AD221" s="107" t="str">
        <f>IF($A220&lt;&gt;"",AA220,"")</f>
        <v/>
      </c>
      <c r="AE221" s="109" t="str">
        <f>IF($A220&lt;&gt;"",IF(Y220&gt;Z220,"L","H"),"")</f>
        <v/>
      </c>
      <c r="AF221" s="109" t="str">
        <f t="shared" si="570"/>
        <v/>
      </c>
      <c r="AG221" s="93">
        <f t="shared" si="563"/>
        <v>0</v>
      </c>
      <c r="AH221" s="82">
        <f t="shared" si="489"/>
        <v>0</v>
      </c>
      <c r="AI221" s="89" t="str">
        <f t="shared" si="564"/>
        <v/>
      </c>
      <c r="AJ221" s="100">
        <f t="shared" si="588"/>
        <v>0</v>
      </c>
      <c r="AK221" s="100">
        <f t="shared" si="589"/>
        <v>0</v>
      </c>
      <c r="AL221" s="100">
        <f t="shared" si="590"/>
        <v>0</v>
      </c>
      <c r="AM221" s="100" t="str">
        <f t="shared" si="591"/>
        <v/>
      </c>
      <c r="AN221" s="100" t="str">
        <f t="shared" si="592"/>
        <v/>
      </c>
      <c r="AO221" s="107" t="str">
        <f>IF($A220&lt;&gt;"",AL220,"")</f>
        <v/>
      </c>
      <c r="AP221" s="109" t="str">
        <f>IF($A220&lt;&gt;"",IF(AM220&lt;&gt;"","O","E"),"")</f>
        <v/>
      </c>
      <c r="AQ221" s="109" t="str">
        <f t="shared" si="571"/>
        <v/>
      </c>
      <c r="AR221" s="93">
        <f t="shared" si="593"/>
        <v>0</v>
      </c>
      <c r="AS221" s="82">
        <f t="shared" si="572"/>
        <v>0</v>
      </c>
      <c r="AT221" s="89" t="str">
        <f t="shared" si="565"/>
        <v/>
      </c>
      <c r="AU221" s="100">
        <f t="shared" si="594"/>
        <v>0</v>
      </c>
      <c r="AV221" s="100">
        <f t="shared" si="595"/>
        <v>0</v>
      </c>
      <c r="AW221" s="100">
        <f t="shared" si="596"/>
        <v>0</v>
      </c>
      <c r="AX221" s="100" t="str">
        <f t="shared" si="597"/>
        <v/>
      </c>
      <c r="AY221" s="100" t="str">
        <f t="shared" si="598"/>
        <v/>
      </c>
      <c r="AZ221" s="107" t="str">
        <f>IF($A220&lt;&gt;"",AW220,"")</f>
        <v/>
      </c>
      <c r="BA221" s="109" t="str">
        <f>IF($A220&lt;&gt;"",IF(AX220&lt;&gt;"","B","R"),"")</f>
        <v/>
      </c>
      <c r="BB221" s="109" t="str">
        <f t="shared" si="573"/>
        <v/>
      </c>
      <c r="BC221" s="93">
        <f t="shared" si="599"/>
        <v>0</v>
      </c>
      <c r="BD221" s="82">
        <f t="shared" si="574"/>
        <v>0</v>
      </c>
      <c r="BE221" s="13">
        <f t="shared" si="566"/>
        <v>0</v>
      </c>
      <c r="BF221" s="11">
        <f t="shared" si="567"/>
        <v>0</v>
      </c>
      <c r="BG221" s="77">
        <f t="shared" si="568"/>
        <v>0</v>
      </c>
      <c r="BH221" s="77">
        <f t="shared" si="569"/>
        <v>0</v>
      </c>
      <c r="BI221" s="77">
        <f t="shared" si="526"/>
        <v>0</v>
      </c>
      <c r="BJ221" s="30" t="str">
        <f t="shared" si="575"/>
        <v/>
      </c>
      <c r="BK221" s="30" t="str">
        <f t="shared" si="576"/>
        <v/>
      </c>
      <c r="BL221" s="30" t="str">
        <f t="shared" si="577"/>
        <v/>
      </c>
      <c r="BM221" s="30" t="str">
        <f t="shared" si="578"/>
        <v/>
      </c>
      <c r="BN221" s="30" t="str">
        <f t="shared" si="579"/>
        <v/>
      </c>
      <c r="BO221" s="30" t="str">
        <f t="shared" si="580"/>
        <v/>
      </c>
      <c r="CK221" s="7"/>
      <c r="CR221" s="10">
        <f t="shared" ca="1" si="558"/>
        <v>32</v>
      </c>
    </row>
    <row r="222" spans="1:96" x14ac:dyDescent="0.2">
      <c r="A222" s="114"/>
      <c r="B222" s="93" t="str">
        <f t="shared" si="557"/>
        <v/>
      </c>
      <c r="C222" s="7" t="str">
        <f t="shared" si="559"/>
        <v/>
      </c>
      <c r="D222" s="92">
        <f t="shared" si="560"/>
        <v>0</v>
      </c>
      <c r="E222" s="7" t="str">
        <f t="shared" si="561"/>
        <v/>
      </c>
      <c r="F222" s="89"/>
      <c r="G222" s="100"/>
      <c r="H222" s="100"/>
      <c r="I222" s="100"/>
      <c r="J222" s="100"/>
      <c r="K222" s="100"/>
      <c r="L222" s="100"/>
      <c r="M222" s="100"/>
      <c r="N222" s="100"/>
      <c r="O222" s="89"/>
      <c r="P222" s="100"/>
      <c r="Q222" s="100"/>
      <c r="R222" s="100"/>
      <c r="S222" s="100"/>
      <c r="T222" s="100"/>
      <c r="U222" s="100"/>
      <c r="V222" s="100"/>
      <c r="W222" s="100"/>
      <c r="X222" s="89" t="str">
        <f t="shared" si="562"/>
        <v/>
      </c>
      <c r="Y222" s="100">
        <f t="shared" si="585"/>
        <v>0</v>
      </c>
      <c r="Z222" s="100">
        <f t="shared" si="586"/>
        <v>0</v>
      </c>
      <c r="AA222" s="100">
        <f t="shared" si="587"/>
        <v>0</v>
      </c>
      <c r="AB222" s="100">
        <f t="shared" ref="AB222:AC228" si="604">AB221</f>
        <v>0</v>
      </c>
      <c r="AC222" s="100">
        <f t="shared" si="604"/>
        <v>0</v>
      </c>
      <c r="AD222" s="107" t="str">
        <f>IF($A221&lt;&gt;"",AD221,"")</f>
        <v/>
      </c>
      <c r="AE222" s="60" t="str">
        <f>IF($A221&lt;&gt;"",AE221,"")</f>
        <v/>
      </c>
      <c r="AF222" s="109" t="str">
        <f t="shared" si="570"/>
        <v/>
      </c>
      <c r="AG222" s="93">
        <f t="shared" si="563"/>
        <v>0</v>
      </c>
      <c r="AH222" s="82">
        <f t="shared" si="489"/>
        <v>0</v>
      </c>
      <c r="AI222" s="89" t="str">
        <f t="shared" si="564"/>
        <v/>
      </c>
      <c r="AJ222" s="100">
        <f t="shared" si="588"/>
        <v>0</v>
      </c>
      <c r="AK222" s="100">
        <f t="shared" si="589"/>
        <v>0</v>
      </c>
      <c r="AL222" s="100">
        <f t="shared" si="590"/>
        <v>0</v>
      </c>
      <c r="AM222" s="100" t="str">
        <f t="shared" si="591"/>
        <v/>
      </c>
      <c r="AN222" s="100" t="str">
        <f t="shared" si="592"/>
        <v/>
      </c>
      <c r="AO222" s="107" t="str">
        <f>IF($A221&lt;&gt;"",AO221,"")</f>
        <v/>
      </c>
      <c r="AP222" s="60" t="str">
        <f>IF($A221&lt;&gt;"",AP221,"")</f>
        <v/>
      </c>
      <c r="AQ222" s="109" t="str">
        <f t="shared" si="571"/>
        <v/>
      </c>
      <c r="AR222" s="93">
        <f t="shared" si="593"/>
        <v>0</v>
      </c>
      <c r="AS222" s="82">
        <f t="shared" si="572"/>
        <v>0</v>
      </c>
      <c r="AT222" s="89" t="str">
        <f t="shared" si="565"/>
        <v/>
      </c>
      <c r="AU222" s="100">
        <f t="shared" si="594"/>
        <v>0</v>
      </c>
      <c r="AV222" s="100">
        <f t="shared" si="595"/>
        <v>0</v>
      </c>
      <c r="AW222" s="100">
        <f t="shared" si="596"/>
        <v>0</v>
      </c>
      <c r="AX222" s="100" t="str">
        <f t="shared" si="597"/>
        <v/>
      </c>
      <c r="AY222" s="100" t="str">
        <f t="shared" si="598"/>
        <v/>
      </c>
      <c r="AZ222" s="107" t="str">
        <f>IF($A221&lt;&gt;"",AZ221,"")</f>
        <v/>
      </c>
      <c r="BA222" s="60" t="str">
        <f>IF($A221&lt;&gt;"",BA221,"")</f>
        <v/>
      </c>
      <c r="BB222" s="109" t="str">
        <f t="shared" si="573"/>
        <v/>
      </c>
      <c r="BC222" s="93">
        <f t="shared" si="599"/>
        <v>0</v>
      </c>
      <c r="BD222" s="82">
        <f t="shared" si="574"/>
        <v>0</v>
      </c>
      <c r="BE222" s="13">
        <f t="shared" si="566"/>
        <v>0</v>
      </c>
      <c r="BF222" s="11">
        <f t="shared" si="567"/>
        <v>0</v>
      </c>
      <c r="BG222" s="77">
        <f t="shared" si="568"/>
        <v>0</v>
      </c>
      <c r="BH222" s="77">
        <f t="shared" si="569"/>
        <v>0</v>
      </c>
      <c r="BI222" s="77">
        <f t="shared" si="526"/>
        <v>0</v>
      </c>
      <c r="BJ222" s="30" t="str">
        <f t="shared" si="575"/>
        <v/>
      </c>
      <c r="BK222" s="30" t="str">
        <f t="shared" si="576"/>
        <v/>
      </c>
      <c r="BL222" s="30" t="str">
        <f t="shared" si="577"/>
        <v/>
      </c>
      <c r="BM222" s="30" t="str">
        <f t="shared" si="578"/>
        <v/>
      </c>
      <c r="BN222" s="30" t="str">
        <f t="shared" si="579"/>
        <v/>
      </c>
      <c r="BO222" s="30" t="str">
        <f t="shared" si="580"/>
        <v/>
      </c>
      <c r="CK222" s="7"/>
      <c r="CR222" s="10">
        <f t="shared" ca="1" si="558"/>
        <v>4</v>
      </c>
    </row>
    <row r="223" spans="1:96" x14ac:dyDescent="0.2">
      <c r="A223" s="114"/>
      <c r="B223" s="93" t="str">
        <f t="shared" si="557"/>
        <v/>
      </c>
      <c r="C223" s="7" t="str">
        <f t="shared" si="559"/>
        <v/>
      </c>
      <c r="D223" s="92">
        <f t="shared" si="560"/>
        <v>0</v>
      </c>
      <c r="E223" s="7" t="str">
        <f t="shared" si="561"/>
        <v/>
      </c>
      <c r="F223" s="89"/>
      <c r="G223" s="100"/>
      <c r="H223" s="100"/>
      <c r="I223" s="100"/>
      <c r="J223" s="100"/>
      <c r="K223" s="100"/>
      <c r="L223" s="100"/>
      <c r="M223" s="100"/>
      <c r="N223" s="100"/>
      <c r="O223" s="89"/>
      <c r="P223" s="100"/>
      <c r="Q223" s="100"/>
      <c r="R223" s="100"/>
      <c r="S223" s="100"/>
      <c r="T223" s="100"/>
      <c r="U223" s="100"/>
      <c r="V223" s="100"/>
      <c r="W223" s="100"/>
      <c r="X223" s="89" t="str">
        <f t="shared" si="562"/>
        <v/>
      </c>
      <c r="Y223" s="100">
        <f t="shared" si="585"/>
        <v>0</v>
      </c>
      <c r="Z223" s="100">
        <f t="shared" si="586"/>
        <v>0</v>
      </c>
      <c r="AA223" s="100">
        <f t="shared" si="587"/>
        <v>0</v>
      </c>
      <c r="AB223" s="100">
        <f t="shared" si="604"/>
        <v>0</v>
      </c>
      <c r="AC223" s="100">
        <f t="shared" si="604"/>
        <v>0</v>
      </c>
      <c r="AD223" s="107" t="str">
        <f t="shared" ref="AD223:AE229" si="605">IF($A222&lt;&gt;"",AD222,"")</f>
        <v/>
      </c>
      <c r="AE223" s="60" t="str">
        <f t="shared" si="605"/>
        <v/>
      </c>
      <c r="AF223" s="109" t="str">
        <f t="shared" si="570"/>
        <v/>
      </c>
      <c r="AG223" s="93">
        <f t="shared" si="563"/>
        <v>0</v>
      </c>
      <c r="AH223" s="82">
        <f t="shared" si="489"/>
        <v>0</v>
      </c>
      <c r="AI223" s="89" t="str">
        <f t="shared" si="564"/>
        <v/>
      </c>
      <c r="AJ223" s="100">
        <f t="shared" si="588"/>
        <v>0</v>
      </c>
      <c r="AK223" s="100">
        <f t="shared" si="589"/>
        <v>0</v>
      </c>
      <c r="AL223" s="100">
        <f t="shared" si="590"/>
        <v>0</v>
      </c>
      <c r="AM223" s="100" t="str">
        <f t="shared" si="591"/>
        <v/>
      </c>
      <c r="AN223" s="100" t="str">
        <f t="shared" si="592"/>
        <v/>
      </c>
      <c r="AO223" s="107" t="str">
        <f t="shared" ref="AO223:AP229" si="606">IF($A222&lt;&gt;"",AO222,"")</f>
        <v/>
      </c>
      <c r="AP223" s="60" t="str">
        <f t="shared" si="606"/>
        <v/>
      </c>
      <c r="AQ223" s="109" t="str">
        <f t="shared" si="571"/>
        <v/>
      </c>
      <c r="AR223" s="93">
        <f t="shared" si="593"/>
        <v>0</v>
      </c>
      <c r="AS223" s="82">
        <f t="shared" si="572"/>
        <v>0</v>
      </c>
      <c r="AT223" s="89" t="str">
        <f t="shared" si="565"/>
        <v/>
      </c>
      <c r="AU223" s="100">
        <f t="shared" si="594"/>
        <v>0</v>
      </c>
      <c r="AV223" s="100">
        <f t="shared" si="595"/>
        <v>0</v>
      </c>
      <c r="AW223" s="100">
        <f t="shared" si="596"/>
        <v>0</v>
      </c>
      <c r="AX223" s="100" t="str">
        <f t="shared" si="597"/>
        <v/>
      </c>
      <c r="AY223" s="100" t="str">
        <f t="shared" si="598"/>
        <v/>
      </c>
      <c r="AZ223" s="107" t="str">
        <f t="shared" ref="AZ223:BA229" si="607">IF($A222&lt;&gt;"",AZ222,"")</f>
        <v/>
      </c>
      <c r="BA223" s="60" t="str">
        <f t="shared" si="607"/>
        <v/>
      </c>
      <c r="BB223" s="109" t="str">
        <f t="shared" si="573"/>
        <v/>
      </c>
      <c r="BC223" s="93">
        <f t="shared" si="599"/>
        <v>0</v>
      </c>
      <c r="BD223" s="82">
        <f t="shared" si="574"/>
        <v>0</v>
      </c>
      <c r="BE223" s="13">
        <f t="shared" si="566"/>
        <v>0</v>
      </c>
      <c r="BF223" s="11">
        <f t="shared" si="567"/>
        <v>0</v>
      </c>
      <c r="BG223" s="77">
        <f t="shared" si="568"/>
        <v>0</v>
      </c>
      <c r="BH223" s="77">
        <f t="shared" si="569"/>
        <v>0</v>
      </c>
      <c r="BI223" s="77">
        <f t="shared" si="526"/>
        <v>0</v>
      </c>
      <c r="BJ223" s="30" t="str">
        <f t="shared" si="575"/>
        <v/>
      </c>
      <c r="BK223" s="30" t="str">
        <f t="shared" si="576"/>
        <v/>
      </c>
      <c r="BL223" s="30" t="str">
        <f t="shared" si="577"/>
        <v/>
      </c>
      <c r="BM223" s="30" t="str">
        <f t="shared" si="578"/>
        <v/>
      </c>
      <c r="BN223" s="30" t="str">
        <f t="shared" si="579"/>
        <v/>
      </c>
      <c r="BO223" s="30" t="str">
        <f t="shared" si="580"/>
        <v/>
      </c>
      <c r="CK223" s="7"/>
      <c r="CR223" s="10">
        <f t="shared" ca="1" si="558"/>
        <v>36</v>
      </c>
    </row>
    <row r="224" spans="1:96" x14ac:dyDescent="0.2">
      <c r="A224" s="114"/>
      <c r="B224" s="93" t="str">
        <f t="shared" si="557"/>
        <v/>
      </c>
      <c r="C224" s="7" t="str">
        <f t="shared" si="559"/>
        <v/>
      </c>
      <c r="D224" s="92">
        <f t="shared" si="560"/>
        <v>0</v>
      </c>
      <c r="E224" s="7" t="str">
        <f t="shared" si="561"/>
        <v/>
      </c>
      <c r="F224" s="89"/>
      <c r="G224" s="100"/>
      <c r="H224" s="100"/>
      <c r="I224" s="100"/>
      <c r="J224" s="100"/>
      <c r="K224" s="100"/>
      <c r="L224" s="100"/>
      <c r="M224" s="100"/>
      <c r="N224" s="100"/>
      <c r="O224" s="89"/>
      <c r="P224" s="100"/>
      <c r="Q224" s="100"/>
      <c r="R224" s="100"/>
      <c r="S224" s="100"/>
      <c r="T224" s="100"/>
      <c r="U224" s="100"/>
      <c r="V224" s="100"/>
      <c r="W224" s="100"/>
      <c r="X224" s="89" t="str">
        <f t="shared" si="562"/>
        <v/>
      </c>
      <c r="Y224" s="100">
        <f t="shared" si="585"/>
        <v>0</v>
      </c>
      <c r="Z224" s="100">
        <f t="shared" si="586"/>
        <v>0</v>
      </c>
      <c r="AA224" s="100">
        <f t="shared" si="587"/>
        <v>0</v>
      </c>
      <c r="AB224" s="100">
        <f t="shared" si="604"/>
        <v>0</v>
      </c>
      <c r="AC224" s="100">
        <f t="shared" si="604"/>
        <v>0</v>
      </c>
      <c r="AD224" s="107" t="str">
        <f t="shared" si="605"/>
        <v/>
      </c>
      <c r="AE224" s="60" t="str">
        <f t="shared" si="605"/>
        <v/>
      </c>
      <c r="AF224" s="109" t="str">
        <f t="shared" si="570"/>
        <v/>
      </c>
      <c r="AG224" s="93">
        <f t="shared" si="563"/>
        <v>0</v>
      </c>
      <c r="AH224" s="82">
        <f t="shared" si="489"/>
        <v>0</v>
      </c>
      <c r="AI224" s="89" t="str">
        <f t="shared" si="564"/>
        <v/>
      </c>
      <c r="AJ224" s="100">
        <f t="shared" si="588"/>
        <v>0</v>
      </c>
      <c r="AK224" s="100">
        <f t="shared" si="589"/>
        <v>0</v>
      </c>
      <c r="AL224" s="100">
        <f t="shared" si="590"/>
        <v>0</v>
      </c>
      <c r="AM224" s="100" t="str">
        <f t="shared" si="591"/>
        <v/>
      </c>
      <c r="AN224" s="100" t="str">
        <f t="shared" si="592"/>
        <v/>
      </c>
      <c r="AO224" s="107" t="str">
        <f t="shared" si="606"/>
        <v/>
      </c>
      <c r="AP224" s="60" t="str">
        <f t="shared" si="606"/>
        <v/>
      </c>
      <c r="AQ224" s="109" t="str">
        <f t="shared" si="571"/>
        <v/>
      </c>
      <c r="AR224" s="93">
        <f t="shared" si="593"/>
        <v>0</v>
      </c>
      <c r="AS224" s="82">
        <f t="shared" si="572"/>
        <v>0</v>
      </c>
      <c r="AT224" s="89" t="str">
        <f t="shared" si="565"/>
        <v/>
      </c>
      <c r="AU224" s="100">
        <f t="shared" si="594"/>
        <v>0</v>
      </c>
      <c r="AV224" s="100">
        <f t="shared" si="595"/>
        <v>0</v>
      </c>
      <c r="AW224" s="100">
        <f t="shared" si="596"/>
        <v>0</v>
      </c>
      <c r="AX224" s="100" t="str">
        <f t="shared" si="597"/>
        <v/>
      </c>
      <c r="AY224" s="100" t="str">
        <f t="shared" si="598"/>
        <v/>
      </c>
      <c r="AZ224" s="107" t="str">
        <f t="shared" si="607"/>
        <v/>
      </c>
      <c r="BA224" s="60" t="str">
        <f t="shared" si="607"/>
        <v/>
      </c>
      <c r="BB224" s="109" t="str">
        <f t="shared" si="573"/>
        <v/>
      </c>
      <c r="BC224" s="93">
        <f t="shared" si="599"/>
        <v>0</v>
      </c>
      <c r="BD224" s="82">
        <f t="shared" si="574"/>
        <v>0</v>
      </c>
      <c r="BE224" s="13">
        <f t="shared" si="566"/>
        <v>0</v>
      </c>
      <c r="BF224" s="11">
        <f t="shared" si="567"/>
        <v>0</v>
      </c>
      <c r="BG224" s="77">
        <f t="shared" si="568"/>
        <v>0</v>
      </c>
      <c r="BH224" s="77">
        <f t="shared" si="569"/>
        <v>0</v>
      </c>
      <c r="BI224" s="77">
        <f t="shared" si="526"/>
        <v>0</v>
      </c>
      <c r="BJ224" s="30" t="str">
        <f t="shared" si="575"/>
        <v/>
      </c>
      <c r="BK224" s="30" t="str">
        <f t="shared" si="576"/>
        <v/>
      </c>
      <c r="BL224" s="30" t="str">
        <f t="shared" si="577"/>
        <v/>
      </c>
      <c r="BM224" s="30" t="str">
        <f t="shared" si="578"/>
        <v/>
      </c>
      <c r="BN224" s="30" t="str">
        <f t="shared" si="579"/>
        <v/>
      </c>
      <c r="BO224" s="30" t="str">
        <f t="shared" si="580"/>
        <v/>
      </c>
      <c r="CK224" s="7"/>
      <c r="CR224" s="10">
        <f t="shared" ca="1" si="558"/>
        <v>29</v>
      </c>
    </row>
    <row r="225" spans="1:96" x14ac:dyDescent="0.2">
      <c r="A225" s="114"/>
      <c r="B225" s="93" t="str">
        <f t="shared" si="557"/>
        <v/>
      </c>
      <c r="C225" s="7" t="str">
        <f t="shared" si="559"/>
        <v/>
      </c>
      <c r="D225" s="92">
        <f t="shared" si="560"/>
        <v>0</v>
      </c>
      <c r="E225" s="7" t="str">
        <f t="shared" si="561"/>
        <v/>
      </c>
      <c r="F225" s="89"/>
      <c r="G225" s="100"/>
      <c r="H225" s="100"/>
      <c r="I225" s="100"/>
      <c r="J225" s="100"/>
      <c r="K225" s="100"/>
      <c r="L225" s="100"/>
      <c r="M225" s="100"/>
      <c r="N225" s="100"/>
      <c r="O225" s="89"/>
      <c r="P225" s="100"/>
      <c r="Q225" s="100"/>
      <c r="R225" s="100"/>
      <c r="S225" s="100"/>
      <c r="T225" s="100"/>
      <c r="U225" s="100"/>
      <c r="V225" s="100"/>
      <c r="W225" s="100"/>
      <c r="X225" s="89" t="str">
        <f t="shared" si="562"/>
        <v/>
      </c>
      <c r="Y225" s="100">
        <f t="shared" si="585"/>
        <v>0</v>
      </c>
      <c r="Z225" s="100">
        <f t="shared" si="586"/>
        <v>0</v>
      </c>
      <c r="AA225" s="100">
        <f t="shared" si="587"/>
        <v>0</v>
      </c>
      <c r="AB225" s="100">
        <f t="shared" si="604"/>
        <v>0</v>
      </c>
      <c r="AC225" s="100">
        <f t="shared" si="604"/>
        <v>0</v>
      </c>
      <c r="AD225" s="107" t="str">
        <f t="shared" si="605"/>
        <v/>
      </c>
      <c r="AE225" s="60" t="str">
        <f t="shared" si="605"/>
        <v/>
      </c>
      <c r="AF225" s="109" t="str">
        <f t="shared" si="570"/>
        <v/>
      </c>
      <c r="AG225" s="93">
        <f t="shared" si="563"/>
        <v>0</v>
      </c>
      <c r="AH225" s="82">
        <f t="shared" si="489"/>
        <v>0</v>
      </c>
      <c r="AI225" s="89" t="str">
        <f t="shared" si="564"/>
        <v/>
      </c>
      <c r="AJ225" s="100">
        <f t="shared" si="588"/>
        <v>0</v>
      </c>
      <c r="AK225" s="100">
        <f t="shared" si="589"/>
        <v>0</v>
      </c>
      <c r="AL225" s="100">
        <f t="shared" si="590"/>
        <v>0</v>
      </c>
      <c r="AM225" s="100" t="str">
        <f t="shared" si="591"/>
        <v/>
      </c>
      <c r="AN225" s="100" t="str">
        <f t="shared" si="592"/>
        <v/>
      </c>
      <c r="AO225" s="107" t="str">
        <f t="shared" si="606"/>
        <v/>
      </c>
      <c r="AP225" s="60" t="str">
        <f t="shared" si="606"/>
        <v/>
      </c>
      <c r="AQ225" s="109" t="str">
        <f t="shared" si="571"/>
        <v/>
      </c>
      <c r="AR225" s="93">
        <f t="shared" si="593"/>
        <v>0</v>
      </c>
      <c r="AS225" s="82">
        <f t="shared" si="572"/>
        <v>0</v>
      </c>
      <c r="AT225" s="89" t="str">
        <f t="shared" si="565"/>
        <v/>
      </c>
      <c r="AU225" s="100">
        <f t="shared" si="594"/>
        <v>0</v>
      </c>
      <c r="AV225" s="100">
        <f t="shared" si="595"/>
        <v>0</v>
      </c>
      <c r="AW225" s="100">
        <f t="shared" si="596"/>
        <v>0</v>
      </c>
      <c r="AX225" s="100" t="str">
        <f t="shared" si="597"/>
        <v/>
      </c>
      <c r="AY225" s="100" t="str">
        <f t="shared" si="598"/>
        <v/>
      </c>
      <c r="AZ225" s="107" t="str">
        <f t="shared" si="607"/>
        <v/>
      </c>
      <c r="BA225" s="60" t="str">
        <f t="shared" si="607"/>
        <v/>
      </c>
      <c r="BB225" s="109" t="str">
        <f t="shared" si="573"/>
        <v/>
      </c>
      <c r="BC225" s="93">
        <f t="shared" si="599"/>
        <v>0</v>
      </c>
      <c r="BD225" s="82">
        <f t="shared" si="574"/>
        <v>0</v>
      </c>
      <c r="BE225" s="13">
        <f t="shared" si="566"/>
        <v>0</v>
      </c>
      <c r="BF225" s="11">
        <f t="shared" si="567"/>
        <v>0</v>
      </c>
      <c r="BG225" s="77">
        <f t="shared" si="568"/>
        <v>0</v>
      </c>
      <c r="BH225" s="77">
        <f t="shared" si="569"/>
        <v>0</v>
      </c>
      <c r="BI225" s="77">
        <f t="shared" si="526"/>
        <v>0</v>
      </c>
      <c r="BJ225" s="30" t="str">
        <f t="shared" si="575"/>
        <v/>
      </c>
      <c r="BK225" s="30" t="str">
        <f t="shared" si="576"/>
        <v/>
      </c>
      <c r="BL225" s="30" t="str">
        <f t="shared" si="577"/>
        <v/>
      </c>
      <c r="BM225" s="30" t="str">
        <f t="shared" si="578"/>
        <v/>
      </c>
      <c r="BN225" s="30" t="str">
        <f t="shared" si="579"/>
        <v/>
      </c>
      <c r="BO225" s="30" t="str">
        <f t="shared" si="580"/>
        <v/>
      </c>
      <c r="CK225" s="7"/>
      <c r="CR225" s="10">
        <f t="shared" ca="1" si="558"/>
        <v>24</v>
      </c>
    </row>
    <row r="226" spans="1:96" x14ac:dyDescent="0.2">
      <c r="A226" s="114"/>
      <c r="B226" s="93" t="str">
        <f t="shared" si="557"/>
        <v/>
      </c>
      <c r="C226" s="7" t="str">
        <f t="shared" si="559"/>
        <v/>
      </c>
      <c r="D226" s="92">
        <f t="shared" si="560"/>
        <v>0</v>
      </c>
      <c r="E226" s="7" t="str">
        <f t="shared" si="561"/>
        <v/>
      </c>
      <c r="F226" s="89"/>
      <c r="G226" s="100"/>
      <c r="H226" s="100"/>
      <c r="I226" s="100"/>
      <c r="J226" s="100"/>
      <c r="K226" s="100"/>
      <c r="L226" s="100"/>
      <c r="M226" s="100"/>
      <c r="N226" s="100"/>
      <c r="O226" s="89"/>
      <c r="P226" s="100"/>
      <c r="Q226" s="100"/>
      <c r="R226" s="100"/>
      <c r="S226" s="100"/>
      <c r="T226" s="100"/>
      <c r="U226" s="100"/>
      <c r="V226" s="100"/>
      <c r="W226" s="100"/>
      <c r="X226" s="89" t="str">
        <f t="shared" si="562"/>
        <v/>
      </c>
      <c r="Y226" s="100">
        <f t="shared" si="585"/>
        <v>0</v>
      </c>
      <c r="Z226" s="100">
        <f t="shared" si="586"/>
        <v>0</v>
      </c>
      <c r="AA226" s="100">
        <f t="shared" si="587"/>
        <v>0</v>
      </c>
      <c r="AB226" s="100">
        <f t="shared" si="604"/>
        <v>0</v>
      </c>
      <c r="AC226" s="100">
        <f t="shared" si="604"/>
        <v>0</v>
      </c>
      <c r="AD226" s="107" t="str">
        <f t="shared" si="605"/>
        <v/>
      </c>
      <c r="AE226" s="60" t="str">
        <f t="shared" si="605"/>
        <v/>
      </c>
      <c r="AF226" s="109" t="str">
        <f t="shared" si="570"/>
        <v/>
      </c>
      <c r="AG226" s="93">
        <f t="shared" si="563"/>
        <v>0</v>
      </c>
      <c r="AH226" s="82">
        <f t="shared" si="489"/>
        <v>0</v>
      </c>
      <c r="AI226" s="89" t="str">
        <f t="shared" si="564"/>
        <v/>
      </c>
      <c r="AJ226" s="100">
        <f t="shared" si="588"/>
        <v>0</v>
      </c>
      <c r="AK226" s="100">
        <f t="shared" si="589"/>
        <v>0</v>
      </c>
      <c r="AL226" s="100">
        <f t="shared" si="590"/>
        <v>0</v>
      </c>
      <c r="AM226" s="100" t="str">
        <f t="shared" si="591"/>
        <v/>
      </c>
      <c r="AN226" s="100" t="str">
        <f t="shared" si="592"/>
        <v/>
      </c>
      <c r="AO226" s="107" t="str">
        <f t="shared" si="606"/>
        <v/>
      </c>
      <c r="AP226" s="60" t="str">
        <f t="shared" si="606"/>
        <v/>
      </c>
      <c r="AQ226" s="109" t="str">
        <f t="shared" si="571"/>
        <v/>
      </c>
      <c r="AR226" s="93">
        <f t="shared" si="593"/>
        <v>0</v>
      </c>
      <c r="AS226" s="82">
        <f t="shared" si="572"/>
        <v>0</v>
      </c>
      <c r="AT226" s="89" t="str">
        <f t="shared" si="565"/>
        <v/>
      </c>
      <c r="AU226" s="100">
        <f t="shared" si="594"/>
        <v>0</v>
      </c>
      <c r="AV226" s="100">
        <f t="shared" si="595"/>
        <v>0</v>
      </c>
      <c r="AW226" s="100">
        <f t="shared" si="596"/>
        <v>0</v>
      </c>
      <c r="AX226" s="100" t="str">
        <f t="shared" si="597"/>
        <v/>
      </c>
      <c r="AY226" s="100" t="str">
        <f t="shared" si="598"/>
        <v/>
      </c>
      <c r="AZ226" s="107" t="str">
        <f t="shared" si="607"/>
        <v/>
      </c>
      <c r="BA226" s="60" t="str">
        <f t="shared" si="607"/>
        <v/>
      </c>
      <c r="BB226" s="109" t="str">
        <f t="shared" si="573"/>
        <v/>
      </c>
      <c r="BC226" s="93">
        <f t="shared" si="599"/>
        <v>0</v>
      </c>
      <c r="BD226" s="82">
        <f t="shared" si="574"/>
        <v>0</v>
      </c>
      <c r="BE226" s="13">
        <f t="shared" si="566"/>
        <v>0</v>
      </c>
      <c r="BF226" s="11">
        <f t="shared" si="567"/>
        <v>0</v>
      </c>
      <c r="BG226" s="77">
        <f t="shared" si="568"/>
        <v>0</v>
      </c>
      <c r="BH226" s="77">
        <f t="shared" si="569"/>
        <v>0</v>
      </c>
      <c r="BI226" s="77">
        <f t="shared" si="526"/>
        <v>0</v>
      </c>
      <c r="BJ226" s="30" t="str">
        <f t="shared" si="575"/>
        <v/>
      </c>
      <c r="BK226" s="30" t="str">
        <f t="shared" si="576"/>
        <v/>
      </c>
      <c r="BL226" s="30" t="str">
        <f t="shared" si="577"/>
        <v/>
      </c>
      <c r="BM226" s="30" t="str">
        <f t="shared" si="578"/>
        <v/>
      </c>
      <c r="BN226" s="30" t="str">
        <f t="shared" si="579"/>
        <v/>
      </c>
      <c r="BO226" s="30" t="str">
        <f t="shared" si="580"/>
        <v/>
      </c>
      <c r="CK226" s="7"/>
      <c r="CR226" s="10">
        <f t="shared" ca="1" si="558"/>
        <v>36</v>
      </c>
    </row>
    <row r="227" spans="1:96" x14ac:dyDescent="0.2">
      <c r="A227" s="114"/>
      <c r="B227" s="93" t="str">
        <f t="shared" si="557"/>
        <v/>
      </c>
      <c r="C227" s="7" t="str">
        <f t="shared" si="559"/>
        <v/>
      </c>
      <c r="D227" s="92">
        <f t="shared" si="560"/>
        <v>0</v>
      </c>
      <c r="E227" s="7" t="str">
        <f t="shared" si="561"/>
        <v/>
      </c>
      <c r="F227" s="89"/>
      <c r="G227" s="100"/>
      <c r="H227" s="100"/>
      <c r="I227" s="100"/>
      <c r="J227" s="100"/>
      <c r="K227" s="100"/>
      <c r="L227" s="100"/>
      <c r="M227" s="100"/>
      <c r="N227" s="100"/>
      <c r="O227" s="89"/>
      <c r="P227" s="100"/>
      <c r="Q227" s="100"/>
      <c r="R227" s="100"/>
      <c r="S227" s="100"/>
      <c r="T227" s="100"/>
      <c r="U227" s="100"/>
      <c r="V227" s="100"/>
      <c r="W227" s="100"/>
      <c r="X227" s="89" t="str">
        <f t="shared" si="562"/>
        <v/>
      </c>
      <c r="Y227" s="100">
        <f t="shared" si="585"/>
        <v>0</v>
      </c>
      <c r="Z227" s="100">
        <f t="shared" si="586"/>
        <v>0</v>
      </c>
      <c r="AA227" s="100">
        <f t="shared" si="587"/>
        <v>0</v>
      </c>
      <c r="AB227" s="100">
        <f t="shared" si="604"/>
        <v>0</v>
      </c>
      <c r="AC227" s="100">
        <f t="shared" si="604"/>
        <v>0</v>
      </c>
      <c r="AD227" s="107" t="str">
        <f t="shared" si="605"/>
        <v/>
      </c>
      <c r="AE227" s="60" t="str">
        <f t="shared" si="605"/>
        <v/>
      </c>
      <c r="AF227" s="109" t="str">
        <f t="shared" si="570"/>
        <v/>
      </c>
      <c r="AG227" s="93">
        <f t="shared" si="563"/>
        <v>0</v>
      </c>
      <c r="AH227" s="82">
        <f t="shared" si="489"/>
        <v>0</v>
      </c>
      <c r="AI227" s="89" t="str">
        <f t="shared" si="564"/>
        <v/>
      </c>
      <c r="AJ227" s="100">
        <f t="shared" si="588"/>
        <v>0</v>
      </c>
      <c r="AK227" s="100">
        <f t="shared" si="589"/>
        <v>0</v>
      </c>
      <c r="AL227" s="100">
        <f t="shared" si="590"/>
        <v>0</v>
      </c>
      <c r="AM227" s="100" t="str">
        <f t="shared" si="591"/>
        <v/>
      </c>
      <c r="AN227" s="100" t="str">
        <f t="shared" si="592"/>
        <v/>
      </c>
      <c r="AO227" s="107" t="str">
        <f t="shared" si="606"/>
        <v/>
      </c>
      <c r="AP227" s="60" t="str">
        <f t="shared" si="606"/>
        <v/>
      </c>
      <c r="AQ227" s="109" t="str">
        <f t="shared" si="571"/>
        <v/>
      </c>
      <c r="AR227" s="93">
        <f t="shared" si="593"/>
        <v>0</v>
      </c>
      <c r="AS227" s="82">
        <f t="shared" si="572"/>
        <v>0</v>
      </c>
      <c r="AT227" s="89" t="str">
        <f t="shared" si="565"/>
        <v/>
      </c>
      <c r="AU227" s="100">
        <f t="shared" si="594"/>
        <v>0</v>
      </c>
      <c r="AV227" s="100">
        <f t="shared" si="595"/>
        <v>0</v>
      </c>
      <c r="AW227" s="100">
        <f t="shared" si="596"/>
        <v>0</v>
      </c>
      <c r="AX227" s="100" t="str">
        <f t="shared" si="597"/>
        <v/>
      </c>
      <c r="AY227" s="100" t="str">
        <f t="shared" si="598"/>
        <v/>
      </c>
      <c r="AZ227" s="107" t="str">
        <f t="shared" si="607"/>
        <v/>
      </c>
      <c r="BA227" s="60" t="str">
        <f t="shared" si="607"/>
        <v/>
      </c>
      <c r="BB227" s="109" t="str">
        <f t="shared" si="573"/>
        <v/>
      </c>
      <c r="BC227" s="93">
        <f t="shared" si="599"/>
        <v>0</v>
      </c>
      <c r="BD227" s="82">
        <f t="shared" si="574"/>
        <v>0</v>
      </c>
      <c r="BE227" s="13">
        <f t="shared" si="566"/>
        <v>0</v>
      </c>
      <c r="BF227" s="11">
        <f t="shared" si="567"/>
        <v>0</v>
      </c>
      <c r="BG227" s="77">
        <f t="shared" si="568"/>
        <v>0</v>
      </c>
      <c r="BH227" s="77">
        <f t="shared" si="569"/>
        <v>0</v>
      </c>
      <c r="BI227" s="77">
        <f t="shared" si="526"/>
        <v>0</v>
      </c>
      <c r="BJ227" s="30" t="str">
        <f t="shared" si="575"/>
        <v/>
      </c>
      <c r="BK227" s="30" t="str">
        <f t="shared" si="576"/>
        <v/>
      </c>
      <c r="BL227" s="30" t="str">
        <f t="shared" si="577"/>
        <v/>
      </c>
      <c r="BM227" s="30" t="str">
        <f t="shared" si="578"/>
        <v/>
      </c>
      <c r="BN227" s="30" t="str">
        <f t="shared" si="579"/>
        <v/>
      </c>
      <c r="BO227" s="30" t="str">
        <f t="shared" si="580"/>
        <v/>
      </c>
      <c r="CK227" s="7"/>
      <c r="CR227" s="10">
        <f t="shared" ca="1" si="558"/>
        <v>0</v>
      </c>
    </row>
    <row r="228" spans="1:96" x14ac:dyDescent="0.2">
      <c r="A228" s="114"/>
      <c r="B228" s="93" t="str">
        <f t="shared" si="557"/>
        <v/>
      </c>
      <c r="C228" s="7" t="str">
        <f t="shared" si="559"/>
        <v/>
      </c>
      <c r="D228" s="92">
        <f t="shared" si="560"/>
        <v>0</v>
      </c>
      <c r="E228" s="7" t="str">
        <f t="shared" si="561"/>
        <v/>
      </c>
      <c r="F228" s="89"/>
      <c r="G228" s="100"/>
      <c r="H228" s="100"/>
      <c r="I228" s="100"/>
      <c r="J228" s="100"/>
      <c r="K228" s="100"/>
      <c r="L228" s="100"/>
      <c r="M228" s="100"/>
      <c r="N228" s="100"/>
      <c r="O228" s="89"/>
      <c r="P228" s="100"/>
      <c r="Q228" s="100"/>
      <c r="R228" s="100"/>
      <c r="S228" s="100"/>
      <c r="T228" s="100"/>
      <c r="U228" s="100"/>
      <c r="V228" s="100"/>
      <c r="W228" s="100"/>
      <c r="X228" s="89" t="str">
        <f t="shared" si="562"/>
        <v/>
      </c>
      <c r="Y228" s="100">
        <f t="shared" si="585"/>
        <v>0</v>
      </c>
      <c r="Z228" s="100">
        <f t="shared" si="586"/>
        <v>0</v>
      </c>
      <c r="AA228" s="100">
        <f t="shared" si="587"/>
        <v>0</v>
      </c>
      <c r="AB228" s="100">
        <f t="shared" si="604"/>
        <v>0</v>
      </c>
      <c r="AC228" s="100">
        <f t="shared" si="604"/>
        <v>0</v>
      </c>
      <c r="AD228" s="107" t="str">
        <f t="shared" si="605"/>
        <v/>
      </c>
      <c r="AE228" s="60" t="str">
        <f t="shared" si="605"/>
        <v/>
      </c>
      <c r="AF228" s="109" t="str">
        <f t="shared" si="570"/>
        <v/>
      </c>
      <c r="AG228" s="93">
        <f t="shared" si="563"/>
        <v>0</v>
      </c>
      <c r="AH228" s="82">
        <f t="shared" si="489"/>
        <v>0</v>
      </c>
      <c r="AI228" s="89" t="str">
        <f t="shared" si="564"/>
        <v/>
      </c>
      <c r="AJ228" s="100">
        <f t="shared" si="588"/>
        <v>0</v>
      </c>
      <c r="AK228" s="100">
        <f t="shared" si="589"/>
        <v>0</v>
      </c>
      <c r="AL228" s="100">
        <f t="shared" si="590"/>
        <v>0</v>
      </c>
      <c r="AM228" s="100" t="str">
        <f t="shared" si="591"/>
        <v/>
      </c>
      <c r="AN228" s="100" t="str">
        <f t="shared" si="592"/>
        <v/>
      </c>
      <c r="AO228" s="107" t="str">
        <f t="shared" si="606"/>
        <v/>
      </c>
      <c r="AP228" s="60" t="str">
        <f t="shared" si="606"/>
        <v/>
      </c>
      <c r="AQ228" s="109" t="str">
        <f t="shared" si="571"/>
        <v/>
      </c>
      <c r="AR228" s="93">
        <f t="shared" si="593"/>
        <v>0</v>
      </c>
      <c r="AS228" s="82">
        <f t="shared" si="572"/>
        <v>0</v>
      </c>
      <c r="AT228" s="89" t="str">
        <f t="shared" si="565"/>
        <v/>
      </c>
      <c r="AU228" s="100">
        <f t="shared" si="594"/>
        <v>0</v>
      </c>
      <c r="AV228" s="100">
        <f t="shared" si="595"/>
        <v>0</v>
      </c>
      <c r="AW228" s="100">
        <f t="shared" si="596"/>
        <v>0</v>
      </c>
      <c r="AX228" s="100" t="str">
        <f t="shared" si="597"/>
        <v/>
      </c>
      <c r="AY228" s="100" t="str">
        <f t="shared" si="598"/>
        <v/>
      </c>
      <c r="AZ228" s="107" t="str">
        <f t="shared" si="607"/>
        <v/>
      </c>
      <c r="BA228" s="60" t="str">
        <f t="shared" si="607"/>
        <v/>
      </c>
      <c r="BB228" s="109" t="str">
        <f t="shared" si="573"/>
        <v/>
      </c>
      <c r="BC228" s="93">
        <f t="shared" si="599"/>
        <v>0</v>
      </c>
      <c r="BD228" s="82">
        <f t="shared" si="574"/>
        <v>0</v>
      </c>
      <c r="BE228" s="13">
        <f t="shared" si="566"/>
        <v>0</v>
      </c>
      <c r="BF228" s="11">
        <f t="shared" si="567"/>
        <v>0</v>
      </c>
      <c r="BG228" s="77">
        <f t="shared" si="568"/>
        <v>0</v>
      </c>
      <c r="BH228" s="77">
        <f t="shared" si="569"/>
        <v>0</v>
      </c>
      <c r="BI228" s="77">
        <f t="shared" si="526"/>
        <v>0</v>
      </c>
      <c r="BJ228" s="30" t="str">
        <f t="shared" si="575"/>
        <v/>
      </c>
      <c r="BK228" s="30" t="str">
        <f t="shared" si="576"/>
        <v/>
      </c>
      <c r="BL228" s="30" t="str">
        <f t="shared" si="577"/>
        <v/>
      </c>
      <c r="BM228" s="30" t="str">
        <f t="shared" si="578"/>
        <v/>
      </c>
      <c r="BN228" s="30" t="str">
        <f t="shared" si="579"/>
        <v/>
      </c>
      <c r="BO228" s="30" t="str">
        <f t="shared" si="580"/>
        <v/>
      </c>
      <c r="CK228" s="7"/>
      <c r="CR228" s="10">
        <f t="shared" ca="1" si="558"/>
        <v>34</v>
      </c>
    </row>
    <row r="229" spans="1:96" x14ac:dyDescent="0.2">
      <c r="A229" s="114"/>
      <c r="B229" s="93" t="str">
        <f t="shared" si="557"/>
        <v/>
      </c>
      <c r="C229" s="7" t="str">
        <f t="shared" si="559"/>
        <v/>
      </c>
      <c r="D229" s="92">
        <f t="shared" si="560"/>
        <v>0</v>
      </c>
      <c r="E229" s="7" t="str">
        <f t="shared" si="561"/>
        <v/>
      </c>
      <c r="F229" s="89"/>
      <c r="G229" s="100"/>
      <c r="H229" s="100"/>
      <c r="I229" s="100"/>
      <c r="J229" s="100"/>
      <c r="K229" s="100"/>
      <c r="L229" s="100"/>
      <c r="M229" s="100"/>
      <c r="N229" s="100"/>
      <c r="O229" s="89"/>
      <c r="P229" s="100"/>
      <c r="Q229" s="100"/>
      <c r="R229" s="100"/>
      <c r="S229" s="100"/>
      <c r="T229" s="100"/>
      <c r="U229" s="100"/>
      <c r="V229" s="100"/>
      <c r="W229" s="100"/>
      <c r="X229" s="89" t="str">
        <f t="shared" si="562"/>
        <v/>
      </c>
      <c r="Y229" s="100">
        <f t="shared" si="585"/>
        <v>0</v>
      </c>
      <c r="Z229" s="100">
        <f t="shared" si="586"/>
        <v>0</v>
      </c>
      <c r="AA229" s="100">
        <f t="shared" si="587"/>
        <v>0</v>
      </c>
      <c r="AB229" s="100">
        <f>IF($Y229&gt;$Z229,$Y229-$Z229+AB228,AB228)</f>
        <v>0</v>
      </c>
      <c r="AC229" s="100">
        <f>IF($Z229&gt;$Y229,$Z229-$Y229+AC228,AC228)</f>
        <v>0</v>
      </c>
      <c r="AD229" s="107" t="str">
        <f t="shared" si="605"/>
        <v/>
      </c>
      <c r="AE229" s="60" t="str">
        <f t="shared" si="605"/>
        <v/>
      </c>
      <c r="AF229" s="109" t="str">
        <f t="shared" si="570"/>
        <v/>
      </c>
      <c r="AG229" s="93">
        <f t="shared" si="563"/>
        <v>0</v>
      </c>
      <c r="AH229" s="82">
        <f t="shared" si="489"/>
        <v>0</v>
      </c>
      <c r="AI229" s="89" t="str">
        <f t="shared" si="564"/>
        <v/>
      </c>
      <c r="AJ229" s="100">
        <f t="shared" si="588"/>
        <v>0</v>
      </c>
      <c r="AK229" s="100">
        <f t="shared" si="589"/>
        <v>0</v>
      </c>
      <c r="AL229" s="100">
        <f t="shared" si="590"/>
        <v>0</v>
      </c>
      <c r="AM229" s="100" t="str">
        <f t="shared" si="591"/>
        <v/>
      </c>
      <c r="AN229" s="100" t="str">
        <f t="shared" si="592"/>
        <v/>
      </c>
      <c r="AO229" s="107" t="str">
        <f t="shared" si="606"/>
        <v/>
      </c>
      <c r="AP229" s="60" t="str">
        <f t="shared" si="606"/>
        <v/>
      </c>
      <c r="AQ229" s="109" t="str">
        <f t="shared" si="571"/>
        <v/>
      </c>
      <c r="AR229" s="93">
        <f t="shared" si="593"/>
        <v>0</v>
      </c>
      <c r="AS229" s="82">
        <f t="shared" si="572"/>
        <v>0</v>
      </c>
      <c r="AT229" s="89" t="str">
        <f t="shared" si="565"/>
        <v/>
      </c>
      <c r="AU229" s="100">
        <f t="shared" si="594"/>
        <v>0</v>
      </c>
      <c r="AV229" s="100">
        <f t="shared" si="595"/>
        <v>0</v>
      </c>
      <c r="AW229" s="100">
        <f t="shared" si="596"/>
        <v>0</v>
      </c>
      <c r="AX229" s="100" t="str">
        <f t="shared" si="597"/>
        <v/>
      </c>
      <c r="AY229" s="100" t="str">
        <f t="shared" si="598"/>
        <v/>
      </c>
      <c r="AZ229" s="107" t="str">
        <f t="shared" si="607"/>
        <v/>
      </c>
      <c r="BA229" s="60" t="str">
        <f t="shared" si="607"/>
        <v/>
      </c>
      <c r="BB229" s="109" t="str">
        <f t="shared" si="573"/>
        <v/>
      </c>
      <c r="BC229" s="93">
        <f t="shared" si="599"/>
        <v>0</v>
      </c>
      <c r="BD229" s="82">
        <f t="shared" si="574"/>
        <v>0</v>
      </c>
      <c r="BE229" s="13">
        <f t="shared" si="566"/>
        <v>0</v>
      </c>
      <c r="BF229" s="11">
        <f t="shared" si="567"/>
        <v>0</v>
      </c>
      <c r="BG229" s="77">
        <f t="shared" si="568"/>
        <v>0</v>
      </c>
      <c r="BH229" s="77">
        <f t="shared" si="569"/>
        <v>0</v>
      </c>
      <c r="BI229" s="77">
        <f t="shared" si="526"/>
        <v>0</v>
      </c>
      <c r="BJ229" s="30" t="str">
        <f t="shared" si="575"/>
        <v/>
      </c>
      <c r="BK229" s="30" t="str">
        <f t="shared" si="576"/>
        <v/>
      </c>
      <c r="BL229" s="30" t="str">
        <f t="shared" si="577"/>
        <v/>
      </c>
      <c r="BM229" s="30" t="str">
        <f t="shared" si="578"/>
        <v/>
      </c>
      <c r="BN229" s="30" t="str">
        <f t="shared" si="579"/>
        <v/>
      </c>
      <c r="BO229" s="30" t="str">
        <f t="shared" si="580"/>
        <v/>
      </c>
      <c r="CK229" s="7"/>
      <c r="CR229" s="10">
        <f t="shared" ca="1" si="558"/>
        <v>20</v>
      </c>
    </row>
    <row r="230" spans="1:96" x14ac:dyDescent="0.2">
      <c r="A230" s="114"/>
      <c r="B230" s="93" t="str">
        <f t="shared" si="557"/>
        <v/>
      </c>
      <c r="C230" s="7" t="str">
        <f t="shared" si="559"/>
        <v/>
      </c>
      <c r="D230" s="92">
        <f t="shared" si="560"/>
        <v>0</v>
      </c>
      <c r="E230" s="7" t="str">
        <f t="shared" si="561"/>
        <v/>
      </c>
      <c r="F230" s="89"/>
      <c r="G230" s="100"/>
      <c r="H230" s="100"/>
      <c r="I230" s="100"/>
      <c r="J230" s="100"/>
      <c r="K230" s="100"/>
      <c r="L230" s="100"/>
      <c r="M230" s="100"/>
      <c r="N230" s="100"/>
      <c r="O230" s="89"/>
      <c r="P230" s="100"/>
      <c r="Q230" s="100"/>
      <c r="R230" s="100"/>
      <c r="S230" s="100"/>
      <c r="T230" s="100"/>
      <c r="U230" s="100"/>
      <c r="V230" s="100"/>
      <c r="W230" s="100"/>
      <c r="X230" s="89" t="str">
        <f t="shared" si="562"/>
        <v/>
      </c>
      <c r="Y230" s="100">
        <f t="shared" si="585"/>
        <v>0</v>
      </c>
      <c r="Z230" s="100">
        <f t="shared" si="586"/>
        <v>0</v>
      </c>
      <c r="AA230" s="100">
        <f t="shared" si="587"/>
        <v>0</v>
      </c>
      <c r="AB230" s="100">
        <f>AB229</f>
        <v>0</v>
      </c>
      <c r="AC230" s="100">
        <f>AC229</f>
        <v>0</v>
      </c>
      <c r="AD230" s="107" t="str">
        <f>IF($A229&lt;&gt;"",AA229,"")</f>
        <v/>
      </c>
      <c r="AE230" s="109" t="str">
        <f>IF($A229&lt;&gt;"",IF(Y229&gt;Z229,"L","H"),"")</f>
        <v/>
      </c>
      <c r="AF230" s="109" t="str">
        <f t="shared" si="570"/>
        <v/>
      </c>
      <c r="AG230" s="93">
        <f t="shared" si="563"/>
        <v>0</v>
      </c>
      <c r="AH230" s="82">
        <f t="shared" ref="AH230:AH293" si="608">IF($A230&lt;&gt;"",AG230+AH229,0)</f>
        <v>0</v>
      </c>
      <c r="AI230" s="89" t="str">
        <f t="shared" si="564"/>
        <v/>
      </c>
      <c r="AJ230" s="100">
        <f t="shared" si="588"/>
        <v>0</v>
      </c>
      <c r="AK230" s="100">
        <f t="shared" si="589"/>
        <v>0</v>
      </c>
      <c r="AL230" s="100">
        <f t="shared" si="590"/>
        <v>0</v>
      </c>
      <c r="AM230" s="100" t="str">
        <f t="shared" si="591"/>
        <v/>
      </c>
      <c r="AN230" s="100" t="str">
        <f t="shared" si="592"/>
        <v/>
      </c>
      <c r="AO230" s="107" t="str">
        <f>IF($A229&lt;&gt;"",AL229,"")</f>
        <v/>
      </c>
      <c r="AP230" s="109" t="str">
        <f>IF($A229&lt;&gt;"",IF(AM229&lt;&gt;"","O","E"),"")</f>
        <v/>
      </c>
      <c r="AQ230" s="109" t="str">
        <f t="shared" si="571"/>
        <v/>
      </c>
      <c r="AR230" s="93">
        <f t="shared" si="593"/>
        <v>0</v>
      </c>
      <c r="AS230" s="82">
        <f t="shared" si="572"/>
        <v>0</v>
      </c>
      <c r="AT230" s="89" t="str">
        <f t="shared" si="565"/>
        <v/>
      </c>
      <c r="AU230" s="100">
        <f t="shared" si="594"/>
        <v>0</v>
      </c>
      <c r="AV230" s="100">
        <f t="shared" si="595"/>
        <v>0</v>
      </c>
      <c r="AW230" s="100">
        <f t="shared" si="596"/>
        <v>0</v>
      </c>
      <c r="AX230" s="100" t="str">
        <f t="shared" si="597"/>
        <v/>
      </c>
      <c r="AY230" s="100" t="str">
        <f t="shared" si="598"/>
        <v/>
      </c>
      <c r="AZ230" s="107" t="str">
        <f>IF($A229&lt;&gt;"",AW229,"")</f>
        <v/>
      </c>
      <c r="BA230" s="109" t="str">
        <f>IF($A229&lt;&gt;"",IF(AX229&lt;&gt;"","B","R"),"")</f>
        <v/>
      </c>
      <c r="BB230" s="109" t="str">
        <f t="shared" si="573"/>
        <v/>
      </c>
      <c r="BC230" s="93">
        <f t="shared" si="599"/>
        <v>0</v>
      </c>
      <c r="BD230" s="82">
        <f t="shared" si="574"/>
        <v>0</v>
      </c>
      <c r="BE230" s="13">
        <f t="shared" si="566"/>
        <v>0</v>
      </c>
      <c r="BF230" s="11">
        <f t="shared" si="567"/>
        <v>0</v>
      </c>
      <c r="BG230" s="77">
        <f t="shared" si="568"/>
        <v>0</v>
      </c>
      <c r="BH230" s="77">
        <f t="shared" si="569"/>
        <v>0</v>
      </c>
      <c r="BI230" s="77">
        <f t="shared" si="526"/>
        <v>0</v>
      </c>
      <c r="BJ230" s="30" t="str">
        <f t="shared" si="575"/>
        <v/>
      </c>
      <c r="BK230" s="30" t="str">
        <f t="shared" si="576"/>
        <v/>
      </c>
      <c r="BL230" s="30" t="str">
        <f t="shared" si="577"/>
        <v/>
      </c>
      <c r="BM230" s="30" t="str">
        <f t="shared" si="578"/>
        <v/>
      </c>
      <c r="BN230" s="30" t="str">
        <f t="shared" si="579"/>
        <v/>
      </c>
      <c r="BO230" s="30" t="str">
        <f t="shared" si="580"/>
        <v/>
      </c>
      <c r="CK230" s="7"/>
      <c r="CR230" s="10">
        <f t="shared" ca="1" si="558"/>
        <v>19</v>
      </c>
    </row>
    <row r="231" spans="1:96" x14ac:dyDescent="0.2">
      <c r="A231" s="114"/>
      <c r="B231" s="93" t="str">
        <f t="shared" si="557"/>
        <v/>
      </c>
      <c r="C231" s="7" t="str">
        <f t="shared" si="559"/>
        <v/>
      </c>
      <c r="D231" s="92">
        <f t="shared" si="560"/>
        <v>0</v>
      </c>
      <c r="E231" s="7" t="str">
        <f t="shared" si="561"/>
        <v/>
      </c>
      <c r="F231" s="89"/>
      <c r="G231" s="100"/>
      <c r="H231" s="100"/>
      <c r="I231" s="100"/>
      <c r="J231" s="100"/>
      <c r="K231" s="100"/>
      <c r="L231" s="100"/>
      <c r="M231" s="100"/>
      <c r="N231" s="100"/>
      <c r="O231" s="89"/>
      <c r="P231" s="100"/>
      <c r="Q231" s="100"/>
      <c r="R231" s="100"/>
      <c r="S231" s="100"/>
      <c r="T231" s="100"/>
      <c r="U231" s="100"/>
      <c r="V231" s="100"/>
      <c r="W231" s="100"/>
      <c r="X231" s="89" t="str">
        <f t="shared" si="562"/>
        <v/>
      </c>
      <c r="Y231" s="100">
        <f t="shared" si="585"/>
        <v>0</v>
      </c>
      <c r="Z231" s="100">
        <f t="shared" si="586"/>
        <v>0</v>
      </c>
      <c r="AA231" s="100">
        <f t="shared" si="587"/>
        <v>0</v>
      </c>
      <c r="AB231" s="100">
        <f t="shared" ref="AB231:AC237" si="609">AB230</f>
        <v>0</v>
      </c>
      <c r="AC231" s="100">
        <f t="shared" si="609"/>
        <v>0</v>
      </c>
      <c r="AD231" s="107" t="str">
        <f>IF($A230&lt;&gt;"",AD230,"")</f>
        <v/>
      </c>
      <c r="AE231" s="60" t="str">
        <f>IF($A230&lt;&gt;"",AE230,"")</f>
        <v/>
      </c>
      <c r="AF231" s="109" t="str">
        <f t="shared" si="570"/>
        <v/>
      </c>
      <c r="AG231" s="93">
        <f t="shared" si="563"/>
        <v>0</v>
      </c>
      <c r="AH231" s="82">
        <f t="shared" si="608"/>
        <v>0</v>
      </c>
      <c r="AI231" s="89" t="str">
        <f t="shared" si="564"/>
        <v/>
      </c>
      <c r="AJ231" s="100">
        <f t="shared" si="588"/>
        <v>0</v>
      </c>
      <c r="AK231" s="100">
        <f t="shared" si="589"/>
        <v>0</v>
      </c>
      <c r="AL231" s="100">
        <f t="shared" si="590"/>
        <v>0</v>
      </c>
      <c r="AM231" s="100" t="str">
        <f t="shared" si="591"/>
        <v/>
      </c>
      <c r="AN231" s="100" t="str">
        <f t="shared" si="592"/>
        <v/>
      </c>
      <c r="AO231" s="107" t="str">
        <f>IF($A230&lt;&gt;"",AO230,"")</f>
        <v/>
      </c>
      <c r="AP231" s="60" t="str">
        <f>IF($A230&lt;&gt;"",AP230,"")</f>
        <v/>
      </c>
      <c r="AQ231" s="109" t="str">
        <f t="shared" si="571"/>
        <v/>
      </c>
      <c r="AR231" s="93">
        <f t="shared" si="593"/>
        <v>0</v>
      </c>
      <c r="AS231" s="82">
        <f t="shared" si="572"/>
        <v>0</v>
      </c>
      <c r="AT231" s="89" t="str">
        <f t="shared" si="565"/>
        <v/>
      </c>
      <c r="AU231" s="100">
        <f t="shared" si="594"/>
        <v>0</v>
      </c>
      <c r="AV231" s="100">
        <f t="shared" si="595"/>
        <v>0</v>
      </c>
      <c r="AW231" s="100">
        <f t="shared" si="596"/>
        <v>0</v>
      </c>
      <c r="AX231" s="100" t="str">
        <f t="shared" si="597"/>
        <v/>
      </c>
      <c r="AY231" s="100" t="str">
        <f t="shared" si="598"/>
        <v/>
      </c>
      <c r="AZ231" s="107" t="str">
        <f>IF($A230&lt;&gt;"",AZ230,"")</f>
        <v/>
      </c>
      <c r="BA231" s="60" t="str">
        <f>IF($A230&lt;&gt;"",BA230,"")</f>
        <v/>
      </c>
      <c r="BB231" s="109" t="str">
        <f t="shared" si="573"/>
        <v/>
      </c>
      <c r="BC231" s="93">
        <f t="shared" si="599"/>
        <v>0</v>
      </c>
      <c r="BD231" s="82">
        <f t="shared" si="574"/>
        <v>0</v>
      </c>
      <c r="BE231" s="13">
        <f t="shared" si="566"/>
        <v>0</v>
      </c>
      <c r="BF231" s="11">
        <f t="shared" si="567"/>
        <v>0</v>
      </c>
      <c r="BG231" s="77">
        <f t="shared" si="568"/>
        <v>0</v>
      </c>
      <c r="BH231" s="77">
        <f t="shared" si="569"/>
        <v>0</v>
      </c>
      <c r="BI231" s="77">
        <f t="shared" si="526"/>
        <v>0</v>
      </c>
      <c r="BJ231" s="30" t="str">
        <f t="shared" si="575"/>
        <v/>
      </c>
      <c r="BK231" s="30" t="str">
        <f t="shared" si="576"/>
        <v/>
      </c>
      <c r="BL231" s="30" t="str">
        <f t="shared" si="577"/>
        <v/>
      </c>
      <c r="BM231" s="30" t="str">
        <f t="shared" si="578"/>
        <v/>
      </c>
      <c r="BN231" s="30" t="str">
        <f t="shared" si="579"/>
        <v/>
      </c>
      <c r="BO231" s="30" t="str">
        <f t="shared" si="580"/>
        <v/>
      </c>
      <c r="CK231" s="7"/>
      <c r="CR231" s="10">
        <f t="shared" ca="1" si="558"/>
        <v>30</v>
      </c>
    </row>
    <row r="232" spans="1:96" x14ac:dyDescent="0.2">
      <c r="A232" s="114"/>
      <c r="B232" s="93" t="str">
        <f t="shared" si="557"/>
        <v/>
      </c>
      <c r="C232" s="7" t="str">
        <f t="shared" si="559"/>
        <v/>
      </c>
      <c r="D232" s="92">
        <f t="shared" si="560"/>
        <v>0</v>
      </c>
      <c r="E232" s="7" t="str">
        <f t="shared" si="561"/>
        <v/>
      </c>
      <c r="F232" s="89"/>
      <c r="G232" s="100"/>
      <c r="H232" s="100"/>
      <c r="I232" s="100"/>
      <c r="J232" s="100"/>
      <c r="K232" s="100"/>
      <c r="L232" s="100"/>
      <c r="M232" s="100"/>
      <c r="N232" s="100"/>
      <c r="O232" s="89"/>
      <c r="P232" s="100"/>
      <c r="Q232" s="100"/>
      <c r="R232" s="100"/>
      <c r="S232" s="100"/>
      <c r="T232" s="100"/>
      <c r="U232" s="100"/>
      <c r="V232" s="100"/>
      <c r="W232" s="100"/>
      <c r="X232" s="89" t="str">
        <f t="shared" si="562"/>
        <v/>
      </c>
      <c r="Y232" s="100">
        <f t="shared" si="585"/>
        <v>0</v>
      </c>
      <c r="Z232" s="100">
        <f t="shared" si="586"/>
        <v>0</v>
      </c>
      <c r="AA232" s="100">
        <f t="shared" si="587"/>
        <v>0</v>
      </c>
      <c r="AB232" s="100">
        <f t="shared" si="609"/>
        <v>0</v>
      </c>
      <c r="AC232" s="100">
        <f t="shared" si="609"/>
        <v>0</v>
      </c>
      <c r="AD232" s="107" t="str">
        <f t="shared" ref="AD232:AE238" si="610">IF($A231&lt;&gt;"",AD231,"")</f>
        <v/>
      </c>
      <c r="AE232" s="60" t="str">
        <f t="shared" si="610"/>
        <v/>
      </c>
      <c r="AF232" s="109" t="str">
        <f t="shared" si="570"/>
        <v/>
      </c>
      <c r="AG232" s="93">
        <f t="shared" si="563"/>
        <v>0</v>
      </c>
      <c r="AH232" s="82">
        <f t="shared" si="608"/>
        <v>0</v>
      </c>
      <c r="AI232" s="89" t="str">
        <f t="shared" si="564"/>
        <v/>
      </c>
      <c r="AJ232" s="100">
        <f t="shared" si="588"/>
        <v>0</v>
      </c>
      <c r="AK232" s="100">
        <f t="shared" si="589"/>
        <v>0</v>
      </c>
      <c r="AL232" s="100">
        <f t="shared" si="590"/>
        <v>0</v>
      </c>
      <c r="AM232" s="100" t="str">
        <f t="shared" si="591"/>
        <v/>
      </c>
      <c r="AN232" s="100" t="str">
        <f t="shared" si="592"/>
        <v/>
      </c>
      <c r="AO232" s="107" t="str">
        <f t="shared" ref="AO232:AP238" si="611">IF($A231&lt;&gt;"",AO231,"")</f>
        <v/>
      </c>
      <c r="AP232" s="60" t="str">
        <f t="shared" si="611"/>
        <v/>
      </c>
      <c r="AQ232" s="109" t="str">
        <f t="shared" si="571"/>
        <v/>
      </c>
      <c r="AR232" s="93">
        <f t="shared" si="593"/>
        <v>0</v>
      </c>
      <c r="AS232" s="82">
        <f t="shared" si="572"/>
        <v>0</v>
      </c>
      <c r="AT232" s="89" t="str">
        <f t="shared" si="565"/>
        <v/>
      </c>
      <c r="AU232" s="100">
        <f t="shared" si="594"/>
        <v>0</v>
      </c>
      <c r="AV232" s="100">
        <f t="shared" si="595"/>
        <v>0</v>
      </c>
      <c r="AW232" s="100">
        <f t="shared" si="596"/>
        <v>0</v>
      </c>
      <c r="AX232" s="100" t="str">
        <f t="shared" si="597"/>
        <v/>
      </c>
      <c r="AY232" s="100" t="str">
        <f t="shared" si="598"/>
        <v/>
      </c>
      <c r="AZ232" s="107" t="str">
        <f t="shared" ref="AZ232:BA238" si="612">IF($A231&lt;&gt;"",AZ231,"")</f>
        <v/>
      </c>
      <c r="BA232" s="60" t="str">
        <f t="shared" si="612"/>
        <v/>
      </c>
      <c r="BB232" s="109" t="str">
        <f t="shared" si="573"/>
        <v/>
      </c>
      <c r="BC232" s="93">
        <f t="shared" si="599"/>
        <v>0</v>
      </c>
      <c r="BD232" s="82">
        <f t="shared" si="574"/>
        <v>0</v>
      </c>
      <c r="BE232" s="13">
        <f t="shared" si="566"/>
        <v>0</v>
      </c>
      <c r="BF232" s="11">
        <f t="shared" si="567"/>
        <v>0</v>
      </c>
      <c r="BG232" s="77">
        <f t="shared" si="568"/>
        <v>0</v>
      </c>
      <c r="BH232" s="77">
        <f t="shared" si="569"/>
        <v>0</v>
      </c>
      <c r="BI232" s="77">
        <f t="shared" si="526"/>
        <v>0</v>
      </c>
      <c r="BJ232" s="30" t="str">
        <f t="shared" si="575"/>
        <v/>
      </c>
      <c r="BK232" s="30" t="str">
        <f t="shared" si="576"/>
        <v/>
      </c>
      <c r="BL232" s="30" t="str">
        <f t="shared" si="577"/>
        <v/>
      </c>
      <c r="BM232" s="30" t="str">
        <f t="shared" si="578"/>
        <v/>
      </c>
      <c r="BN232" s="30" t="str">
        <f t="shared" si="579"/>
        <v/>
      </c>
      <c r="BO232" s="30" t="str">
        <f t="shared" si="580"/>
        <v/>
      </c>
      <c r="CK232" s="7"/>
      <c r="CR232" s="10">
        <f t="shared" ca="1" si="558"/>
        <v>27</v>
      </c>
    </row>
    <row r="233" spans="1:96" x14ac:dyDescent="0.2">
      <c r="A233" s="114"/>
      <c r="B233" s="93" t="str">
        <f t="shared" si="557"/>
        <v/>
      </c>
      <c r="C233" s="7" t="str">
        <f t="shared" si="559"/>
        <v/>
      </c>
      <c r="D233" s="92">
        <f t="shared" si="560"/>
        <v>0</v>
      </c>
      <c r="E233" s="7" t="str">
        <f t="shared" si="561"/>
        <v/>
      </c>
      <c r="F233" s="89"/>
      <c r="G233" s="100"/>
      <c r="H233" s="100"/>
      <c r="I233" s="100"/>
      <c r="J233" s="100"/>
      <c r="K233" s="100"/>
      <c r="L233" s="100"/>
      <c r="M233" s="100"/>
      <c r="N233" s="100"/>
      <c r="O233" s="89"/>
      <c r="P233" s="100"/>
      <c r="Q233" s="100"/>
      <c r="R233" s="100"/>
      <c r="S233" s="100"/>
      <c r="T233" s="100"/>
      <c r="U233" s="100"/>
      <c r="V233" s="100"/>
      <c r="W233" s="100"/>
      <c r="X233" s="89" t="str">
        <f t="shared" si="562"/>
        <v/>
      </c>
      <c r="Y233" s="100">
        <f t="shared" si="585"/>
        <v>0</v>
      </c>
      <c r="Z233" s="100">
        <f t="shared" si="586"/>
        <v>0</v>
      </c>
      <c r="AA233" s="100">
        <f t="shared" si="587"/>
        <v>0</v>
      </c>
      <c r="AB233" s="100">
        <f t="shared" si="609"/>
        <v>0</v>
      </c>
      <c r="AC233" s="100">
        <f t="shared" si="609"/>
        <v>0</v>
      </c>
      <c r="AD233" s="107" t="str">
        <f t="shared" si="610"/>
        <v/>
      </c>
      <c r="AE233" s="60" t="str">
        <f t="shared" si="610"/>
        <v/>
      </c>
      <c r="AF233" s="109" t="str">
        <f t="shared" si="570"/>
        <v/>
      </c>
      <c r="AG233" s="93">
        <f t="shared" si="563"/>
        <v>0</v>
      </c>
      <c r="AH233" s="82">
        <f t="shared" si="608"/>
        <v>0</v>
      </c>
      <c r="AI233" s="89" t="str">
        <f t="shared" si="564"/>
        <v/>
      </c>
      <c r="AJ233" s="100">
        <f t="shared" si="588"/>
        <v>0</v>
      </c>
      <c r="AK233" s="100">
        <f t="shared" si="589"/>
        <v>0</v>
      </c>
      <c r="AL233" s="100">
        <f t="shared" si="590"/>
        <v>0</v>
      </c>
      <c r="AM233" s="100" t="str">
        <f t="shared" si="591"/>
        <v/>
      </c>
      <c r="AN233" s="100" t="str">
        <f t="shared" si="592"/>
        <v/>
      </c>
      <c r="AO233" s="107" t="str">
        <f t="shared" si="611"/>
        <v/>
      </c>
      <c r="AP233" s="60" t="str">
        <f t="shared" si="611"/>
        <v/>
      </c>
      <c r="AQ233" s="109" t="str">
        <f t="shared" si="571"/>
        <v/>
      </c>
      <c r="AR233" s="93">
        <f t="shared" si="593"/>
        <v>0</v>
      </c>
      <c r="AS233" s="82">
        <f t="shared" si="572"/>
        <v>0</v>
      </c>
      <c r="AT233" s="89" t="str">
        <f t="shared" si="565"/>
        <v/>
      </c>
      <c r="AU233" s="100">
        <f t="shared" si="594"/>
        <v>0</v>
      </c>
      <c r="AV233" s="100">
        <f t="shared" si="595"/>
        <v>0</v>
      </c>
      <c r="AW233" s="100">
        <f t="shared" si="596"/>
        <v>0</v>
      </c>
      <c r="AX233" s="100" t="str">
        <f t="shared" si="597"/>
        <v/>
      </c>
      <c r="AY233" s="100" t="str">
        <f t="shared" si="598"/>
        <v/>
      </c>
      <c r="AZ233" s="107" t="str">
        <f t="shared" si="612"/>
        <v/>
      </c>
      <c r="BA233" s="60" t="str">
        <f t="shared" si="612"/>
        <v/>
      </c>
      <c r="BB233" s="109" t="str">
        <f t="shared" si="573"/>
        <v/>
      </c>
      <c r="BC233" s="93">
        <f t="shared" si="599"/>
        <v>0</v>
      </c>
      <c r="BD233" s="82">
        <f t="shared" si="574"/>
        <v>0</v>
      </c>
      <c r="BE233" s="13">
        <f t="shared" si="566"/>
        <v>0</v>
      </c>
      <c r="BF233" s="11">
        <f t="shared" si="567"/>
        <v>0</v>
      </c>
      <c r="BG233" s="77">
        <f t="shared" si="568"/>
        <v>0</v>
      </c>
      <c r="BH233" s="77">
        <f t="shared" si="569"/>
        <v>0</v>
      </c>
      <c r="BI233" s="77">
        <f t="shared" si="526"/>
        <v>0</v>
      </c>
      <c r="BJ233" s="30" t="str">
        <f t="shared" si="575"/>
        <v/>
      </c>
      <c r="BK233" s="30" t="str">
        <f t="shared" si="576"/>
        <v/>
      </c>
      <c r="BL233" s="30" t="str">
        <f t="shared" si="577"/>
        <v/>
      </c>
      <c r="BM233" s="30" t="str">
        <f t="shared" si="578"/>
        <v/>
      </c>
      <c r="BN233" s="30" t="str">
        <f t="shared" si="579"/>
        <v/>
      </c>
      <c r="BO233" s="30" t="str">
        <f t="shared" si="580"/>
        <v/>
      </c>
      <c r="CK233" s="7"/>
      <c r="CR233" s="10">
        <f t="shared" ca="1" si="558"/>
        <v>9</v>
      </c>
    </row>
    <row r="234" spans="1:96" x14ac:dyDescent="0.2">
      <c r="A234" s="114"/>
      <c r="B234" s="93" t="str">
        <f t="shared" si="557"/>
        <v/>
      </c>
      <c r="C234" s="7" t="str">
        <f t="shared" si="559"/>
        <v/>
      </c>
      <c r="D234" s="92">
        <f t="shared" si="560"/>
        <v>0</v>
      </c>
      <c r="E234" s="7" t="str">
        <f t="shared" si="561"/>
        <v/>
      </c>
      <c r="F234" s="89"/>
      <c r="G234" s="100"/>
      <c r="H234" s="100"/>
      <c r="I234" s="100"/>
      <c r="J234" s="100"/>
      <c r="K234" s="100"/>
      <c r="L234" s="100"/>
      <c r="M234" s="100"/>
      <c r="N234" s="100"/>
      <c r="O234" s="89"/>
      <c r="P234" s="100"/>
      <c r="Q234" s="100"/>
      <c r="R234" s="100"/>
      <c r="S234" s="100"/>
      <c r="T234" s="100"/>
      <c r="U234" s="100"/>
      <c r="V234" s="100"/>
      <c r="W234" s="100"/>
      <c r="X234" s="89" t="str">
        <f t="shared" si="562"/>
        <v/>
      </c>
      <c r="Y234" s="100">
        <f t="shared" si="585"/>
        <v>0</v>
      </c>
      <c r="Z234" s="100">
        <f t="shared" si="586"/>
        <v>0</v>
      </c>
      <c r="AA234" s="100">
        <f t="shared" si="587"/>
        <v>0</v>
      </c>
      <c r="AB234" s="100">
        <f t="shared" si="609"/>
        <v>0</v>
      </c>
      <c r="AC234" s="100">
        <f t="shared" si="609"/>
        <v>0</v>
      </c>
      <c r="AD234" s="107" t="str">
        <f t="shared" si="610"/>
        <v/>
      </c>
      <c r="AE234" s="60" t="str">
        <f t="shared" si="610"/>
        <v/>
      </c>
      <c r="AF234" s="109" t="str">
        <f t="shared" si="570"/>
        <v/>
      </c>
      <c r="AG234" s="93">
        <f t="shared" si="563"/>
        <v>0</v>
      </c>
      <c r="AH234" s="82">
        <f t="shared" si="608"/>
        <v>0</v>
      </c>
      <c r="AI234" s="89" t="str">
        <f t="shared" si="564"/>
        <v/>
      </c>
      <c r="AJ234" s="100">
        <f t="shared" si="588"/>
        <v>0</v>
      </c>
      <c r="AK234" s="100">
        <f t="shared" si="589"/>
        <v>0</v>
      </c>
      <c r="AL234" s="100">
        <f t="shared" si="590"/>
        <v>0</v>
      </c>
      <c r="AM234" s="100" t="str">
        <f t="shared" si="591"/>
        <v/>
      </c>
      <c r="AN234" s="100" t="str">
        <f t="shared" si="592"/>
        <v/>
      </c>
      <c r="AO234" s="107" t="str">
        <f t="shared" si="611"/>
        <v/>
      </c>
      <c r="AP234" s="60" t="str">
        <f t="shared" si="611"/>
        <v/>
      </c>
      <c r="AQ234" s="109" t="str">
        <f t="shared" si="571"/>
        <v/>
      </c>
      <c r="AR234" s="93">
        <f t="shared" si="593"/>
        <v>0</v>
      </c>
      <c r="AS234" s="82">
        <f t="shared" si="572"/>
        <v>0</v>
      </c>
      <c r="AT234" s="89" t="str">
        <f t="shared" si="565"/>
        <v/>
      </c>
      <c r="AU234" s="100">
        <f t="shared" si="594"/>
        <v>0</v>
      </c>
      <c r="AV234" s="100">
        <f t="shared" si="595"/>
        <v>0</v>
      </c>
      <c r="AW234" s="100">
        <f t="shared" si="596"/>
        <v>0</v>
      </c>
      <c r="AX234" s="100" t="str">
        <f t="shared" si="597"/>
        <v/>
      </c>
      <c r="AY234" s="100" t="str">
        <f t="shared" si="598"/>
        <v/>
      </c>
      <c r="AZ234" s="107" t="str">
        <f t="shared" si="612"/>
        <v/>
      </c>
      <c r="BA234" s="60" t="str">
        <f t="shared" si="612"/>
        <v/>
      </c>
      <c r="BB234" s="109" t="str">
        <f t="shared" si="573"/>
        <v/>
      </c>
      <c r="BC234" s="93">
        <f t="shared" si="599"/>
        <v>0</v>
      </c>
      <c r="BD234" s="82">
        <f t="shared" si="574"/>
        <v>0</v>
      </c>
      <c r="BE234" s="13">
        <f t="shared" si="566"/>
        <v>0</v>
      </c>
      <c r="BF234" s="11">
        <f t="shared" si="567"/>
        <v>0</v>
      </c>
      <c r="BG234" s="77">
        <f t="shared" si="568"/>
        <v>0</v>
      </c>
      <c r="BH234" s="77">
        <f t="shared" si="569"/>
        <v>0</v>
      </c>
      <c r="BI234" s="77">
        <f t="shared" si="526"/>
        <v>0</v>
      </c>
      <c r="BJ234" s="30" t="str">
        <f t="shared" si="575"/>
        <v/>
      </c>
      <c r="BK234" s="30" t="str">
        <f t="shared" si="576"/>
        <v/>
      </c>
      <c r="BL234" s="30" t="str">
        <f t="shared" si="577"/>
        <v/>
      </c>
      <c r="BM234" s="30" t="str">
        <f t="shared" si="578"/>
        <v/>
      </c>
      <c r="BN234" s="30" t="str">
        <f t="shared" si="579"/>
        <v/>
      </c>
      <c r="BO234" s="30" t="str">
        <f t="shared" si="580"/>
        <v/>
      </c>
      <c r="CK234" s="7"/>
      <c r="CR234" s="10">
        <f t="shared" ca="1" si="558"/>
        <v>7</v>
      </c>
    </row>
    <row r="235" spans="1:96" x14ac:dyDescent="0.2">
      <c r="A235" s="114"/>
      <c r="B235" s="93" t="str">
        <f t="shared" si="557"/>
        <v/>
      </c>
      <c r="C235" s="7" t="str">
        <f t="shared" si="559"/>
        <v/>
      </c>
      <c r="D235" s="92">
        <f t="shared" si="560"/>
        <v>0</v>
      </c>
      <c r="E235" s="7" t="str">
        <f t="shared" si="561"/>
        <v/>
      </c>
      <c r="F235" s="89"/>
      <c r="G235" s="100"/>
      <c r="H235" s="100"/>
      <c r="I235" s="100"/>
      <c r="J235" s="100"/>
      <c r="K235" s="100"/>
      <c r="L235" s="100"/>
      <c r="M235" s="100"/>
      <c r="N235" s="100"/>
      <c r="O235" s="89"/>
      <c r="P235" s="100"/>
      <c r="Q235" s="100"/>
      <c r="R235" s="100"/>
      <c r="S235" s="100"/>
      <c r="T235" s="100"/>
      <c r="U235" s="100"/>
      <c r="V235" s="100"/>
      <c r="W235" s="100"/>
      <c r="X235" s="89" t="str">
        <f t="shared" si="562"/>
        <v/>
      </c>
      <c r="Y235" s="100">
        <f t="shared" si="585"/>
        <v>0</v>
      </c>
      <c r="Z235" s="100">
        <f t="shared" si="586"/>
        <v>0</v>
      </c>
      <c r="AA235" s="100">
        <f t="shared" si="587"/>
        <v>0</v>
      </c>
      <c r="AB235" s="100">
        <f t="shared" si="609"/>
        <v>0</v>
      </c>
      <c r="AC235" s="100">
        <f t="shared" si="609"/>
        <v>0</v>
      </c>
      <c r="AD235" s="107" t="str">
        <f t="shared" si="610"/>
        <v/>
      </c>
      <c r="AE235" s="60" t="str">
        <f t="shared" si="610"/>
        <v/>
      </c>
      <c r="AF235" s="109" t="str">
        <f t="shared" si="570"/>
        <v/>
      </c>
      <c r="AG235" s="93">
        <f t="shared" si="563"/>
        <v>0</v>
      </c>
      <c r="AH235" s="82">
        <f t="shared" si="608"/>
        <v>0</v>
      </c>
      <c r="AI235" s="89" t="str">
        <f t="shared" si="564"/>
        <v/>
      </c>
      <c r="AJ235" s="100">
        <f t="shared" si="588"/>
        <v>0</v>
      </c>
      <c r="AK235" s="100">
        <f t="shared" si="589"/>
        <v>0</v>
      </c>
      <c r="AL235" s="100">
        <f t="shared" si="590"/>
        <v>0</v>
      </c>
      <c r="AM235" s="100" t="str">
        <f t="shared" si="591"/>
        <v/>
      </c>
      <c r="AN235" s="100" t="str">
        <f t="shared" si="592"/>
        <v/>
      </c>
      <c r="AO235" s="107" t="str">
        <f t="shared" si="611"/>
        <v/>
      </c>
      <c r="AP235" s="60" t="str">
        <f t="shared" si="611"/>
        <v/>
      </c>
      <c r="AQ235" s="109" t="str">
        <f t="shared" si="571"/>
        <v/>
      </c>
      <c r="AR235" s="93">
        <f t="shared" si="593"/>
        <v>0</v>
      </c>
      <c r="AS235" s="82">
        <f t="shared" si="572"/>
        <v>0</v>
      </c>
      <c r="AT235" s="89" t="str">
        <f t="shared" si="565"/>
        <v/>
      </c>
      <c r="AU235" s="100">
        <f t="shared" si="594"/>
        <v>0</v>
      </c>
      <c r="AV235" s="100">
        <f t="shared" si="595"/>
        <v>0</v>
      </c>
      <c r="AW235" s="100">
        <f t="shared" si="596"/>
        <v>0</v>
      </c>
      <c r="AX235" s="100" t="str">
        <f t="shared" si="597"/>
        <v/>
      </c>
      <c r="AY235" s="100" t="str">
        <f t="shared" si="598"/>
        <v/>
      </c>
      <c r="AZ235" s="107" t="str">
        <f t="shared" si="612"/>
        <v/>
      </c>
      <c r="BA235" s="60" t="str">
        <f t="shared" si="612"/>
        <v/>
      </c>
      <c r="BB235" s="109" t="str">
        <f t="shared" si="573"/>
        <v/>
      </c>
      <c r="BC235" s="93">
        <f t="shared" si="599"/>
        <v>0</v>
      </c>
      <c r="BD235" s="82">
        <f t="shared" si="574"/>
        <v>0</v>
      </c>
      <c r="BE235" s="13">
        <f t="shared" si="566"/>
        <v>0</v>
      </c>
      <c r="BF235" s="11">
        <f t="shared" si="567"/>
        <v>0</v>
      </c>
      <c r="BG235" s="77">
        <f t="shared" si="568"/>
        <v>0</v>
      </c>
      <c r="BH235" s="77">
        <f t="shared" si="569"/>
        <v>0</v>
      </c>
      <c r="BI235" s="77">
        <f t="shared" si="526"/>
        <v>0</v>
      </c>
      <c r="BJ235" s="30" t="str">
        <f t="shared" si="575"/>
        <v/>
      </c>
      <c r="BK235" s="30" t="str">
        <f t="shared" si="576"/>
        <v/>
      </c>
      <c r="BL235" s="30" t="str">
        <f t="shared" si="577"/>
        <v/>
      </c>
      <c r="BM235" s="30" t="str">
        <f t="shared" si="578"/>
        <v/>
      </c>
      <c r="BN235" s="30" t="str">
        <f t="shared" si="579"/>
        <v/>
      </c>
      <c r="BO235" s="30" t="str">
        <f t="shared" si="580"/>
        <v/>
      </c>
      <c r="CK235" s="7"/>
      <c r="CR235" s="10">
        <f t="shared" ca="1" si="558"/>
        <v>16</v>
      </c>
    </row>
    <row r="236" spans="1:96" x14ac:dyDescent="0.2">
      <c r="A236" s="114"/>
      <c r="B236" s="93" t="str">
        <f t="shared" si="557"/>
        <v/>
      </c>
      <c r="C236" s="7" t="str">
        <f t="shared" si="559"/>
        <v/>
      </c>
      <c r="D236" s="92">
        <f t="shared" si="560"/>
        <v>0</v>
      </c>
      <c r="E236" s="7" t="str">
        <f t="shared" si="561"/>
        <v/>
      </c>
      <c r="F236" s="89"/>
      <c r="G236" s="100"/>
      <c r="H236" s="100"/>
      <c r="I236" s="100"/>
      <c r="J236" s="100"/>
      <c r="K236" s="100"/>
      <c r="L236" s="100"/>
      <c r="M236" s="100"/>
      <c r="N236" s="100"/>
      <c r="O236" s="89"/>
      <c r="P236" s="100"/>
      <c r="Q236" s="100"/>
      <c r="R236" s="100"/>
      <c r="S236" s="100"/>
      <c r="T236" s="100"/>
      <c r="U236" s="100"/>
      <c r="V236" s="100"/>
      <c r="W236" s="100"/>
      <c r="X236" s="89" t="str">
        <f t="shared" si="562"/>
        <v/>
      </c>
      <c r="Y236" s="100">
        <f t="shared" si="585"/>
        <v>0</v>
      </c>
      <c r="Z236" s="100">
        <f t="shared" si="586"/>
        <v>0</v>
      </c>
      <c r="AA236" s="100">
        <f t="shared" si="587"/>
        <v>0</v>
      </c>
      <c r="AB236" s="100">
        <f t="shared" si="609"/>
        <v>0</v>
      </c>
      <c r="AC236" s="100">
        <f t="shared" si="609"/>
        <v>0</v>
      </c>
      <c r="AD236" s="107" t="str">
        <f t="shared" si="610"/>
        <v/>
      </c>
      <c r="AE236" s="60" t="str">
        <f t="shared" si="610"/>
        <v/>
      </c>
      <c r="AF236" s="109" t="str">
        <f t="shared" si="570"/>
        <v/>
      </c>
      <c r="AG236" s="93">
        <f t="shared" si="563"/>
        <v>0</v>
      </c>
      <c r="AH236" s="82">
        <f t="shared" si="608"/>
        <v>0</v>
      </c>
      <c r="AI236" s="89" t="str">
        <f t="shared" si="564"/>
        <v/>
      </c>
      <c r="AJ236" s="100">
        <f t="shared" si="588"/>
        <v>0</v>
      </c>
      <c r="AK236" s="100">
        <f t="shared" si="589"/>
        <v>0</v>
      </c>
      <c r="AL236" s="100">
        <f t="shared" si="590"/>
        <v>0</v>
      </c>
      <c r="AM236" s="100" t="str">
        <f t="shared" si="591"/>
        <v/>
      </c>
      <c r="AN236" s="100" t="str">
        <f t="shared" si="592"/>
        <v/>
      </c>
      <c r="AO236" s="107" t="str">
        <f t="shared" si="611"/>
        <v/>
      </c>
      <c r="AP236" s="60" t="str">
        <f t="shared" si="611"/>
        <v/>
      </c>
      <c r="AQ236" s="109" t="str">
        <f t="shared" si="571"/>
        <v/>
      </c>
      <c r="AR236" s="93">
        <f t="shared" si="593"/>
        <v>0</v>
      </c>
      <c r="AS236" s="82">
        <f t="shared" si="572"/>
        <v>0</v>
      </c>
      <c r="AT236" s="89" t="str">
        <f t="shared" si="565"/>
        <v/>
      </c>
      <c r="AU236" s="100">
        <f t="shared" si="594"/>
        <v>0</v>
      </c>
      <c r="AV236" s="100">
        <f t="shared" si="595"/>
        <v>0</v>
      </c>
      <c r="AW236" s="100">
        <f t="shared" si="596"/>
        <v>0</v>
      </c>
      <c r="AX236" s="100" t="str">
        <f t="shared" si="597"/>
        <v/>
      </c>
      <c r="AY236" s="100" t="str">
        <f t="shared" si="598"/>
        <v/>
      </c>
      <c r="AZ236" s="107" t="str">
        <f t="shared" si="612"/>
        <v/>
      </c>
      <c r="BA236" s="60" t="str">
        <f t="shared" si="612"/>
        <v/>
      </c>
      <c r="BB236" s="109" t="str">
        <f t="shared" si="573"/>
        <v/>
      </c>
      <c r="BC236" s="93">
        <f t="shared" si="599"/>
        <v>0</v>
      </c>
      <c r="BD236" s="82">
        <f t="shared" si="574"/>
        <v>0</v>
      </c>
      <c r="BE236" s="13">
        <f t="shared" si="566"/>
        <v>0</v>
      </c>
      <c r="BF236" s="11">
        <f t="shared" si="567"/>
        <v>0</v>
      </c>
      <c r="BG236" s="77">
        <f t="shared" si="568"/>
        <v>0</v>
      </c>
      <c r="BH236" s="77">
        <f t="shared" si="569"/>
        <v>0</v>
      </c>
      <c r="BI236" s="77">
        <f t="shared" si="526"/>
        <v>0</v>
      </c>
      <c r="BJ236" s="30" t="str">
        <f t="shared" si="575"/>
        <v/>
      </c>
      <c r="BK236" s="30" t="str">
        <f t="shared" si="576"/>
        <v/>
      </c>
      <c r="BL236" s="30" t="str">
        <f t="shared" si="577"/>
        <v/>
      </c>
      <c r="BM236" s="30" t="str">
        <f t="shared" si="578"/>
        <v/>
      </c>
      <c r="BN236" s="30" t="str">
        <f t="shared" si="579"/>
        <v/>
      </c>
      <c r="BO236" s="30" t="str">
        <f t="shared" si="580"/>
        <v/>
      </c>
      <c r="CK236" s="7"/>
      <c r="CR236" s="10">
        <f t="shared" ca="1" si="558"/>
        <v>9</v>
      </c>
    </row>
    <row r="237" spans="1:96" x14ac:dyDescent="0.2">
      <c r="A237" s="114"/>
      <c r="B237" s="93" t="str">
        <f t="shared" si="557"/>
        <v/>
      </c>
      <c r="C237" s="7" t="str">
        <f t="shared" si="559"/>
        <v/>
      </c>
      <c r="D237" s="92">
        <f t="shared" si="560"/>
        <v>0</v>
      </c>
      <c r="E237" s="7" t="str">
        <f t="shared" si="561"/>
        <v/>
      </c>
      <c r="F237" s="89"/>
      <c r="G237" s="100"/>
      <c r="H237" s="100"/>
      <c r="I237" s="100"/>
      <c r="J237" s="100"/>
      <c r="K237" s="100"/>
      <c r="L237" s="100"/>
      <c r="M237" s="100"/>
      <c r="N237" s="100"/>
      <c r="O237" s="89"/>
      <c r="P237" s="100"/>
      <c r="Q237" s="100"/>
      <c r="R237" s="100"/>
      <c r="S237" s="100"/>
      <c r="T237" s="100"/>
      <c r="U237" s="100"/>
      <c r="V237" s="100"/>
      <c r="W237" s="100"/>
      <c r="X237" s="89" t="str">
        <f t="shared" si="562"/>
        <v/>
      </c>
      <c r="Y237" s="100">
        <f t="shared" si="585"/>
        <v>0</v>
      </c>
      <c r="Z237" s="100">
        <f t="shared" si="586"/>
        <v>0</v>
      </c>
      <c r="AA237" s="100">
        <f t="shared" si="587"/>
        <v>0</v>
      </c>
      <c r="AB237" s="100">
        <f t="shared" si="609"/>
        <v>0</v>
      </c>
      <c r="AC237" s="100">
        <f t="shared" si="609"/>
        <v>0</v>
      </c>
      <c r="AD237" s="107" t="str">
        <f t="shared" si="610"/>
        <v/>
      </c>
      <c r="AE237" s="60" t="str">
        <f t="shared" si="610"/>
        <v/>
      </c>
      <c r="AF237" s="109" t="str">
        <f t="shared" si="570"/>
        <v/>
      </c>
      <c r="AG237" s="93">
        <f t="shared" si="563"/>
        <v>0</v>
      </c>
      <c r="AH237" s="82">
        <f t="shared" si="608"/>
        <v>0</v>
      </c>
      <c r="AI237" s="89" t="str">
        <f t="shared" si="564"/>
        <v/>
      </c>
      <c r="AJ237" s="100">
        <f t="shared" si="588"/>
        <v>0</v>
      </c>
      <c r="AK237" s="100">
        <f t="shared" si="589"/>
        <v>0</v>
      </c>
      <c r="AL237" s="100">
        <f t="shared" si="590"/>
        <v>0</v>
      </c>
      <c r="AM237" s="100" t="str">
        <f t="shared" si="591"/>
        <v/>
      </c>
      <c r="AN237" s="100" t="str">
        <f t="shared" si="592"/>
        <v/>
      </c>
      <c r="AO237" s="107" t="str">
        <f t="shared" si="611"/>
        <v/>
      </c>
      <c r="AP237" s="60" t="str">
        <f t="shared" si="611"/>
        <v/>
      </c>
      <c r="AQ237" s="109" t="str">
        <f t="shared" si="571"/>
        <v/>
      </c>
      <c r="AR237" s="93">
        <f t="shared" si="593"/>
        <v>0</v>
      </c>
      <c r="AS237" s="82">
        <f t="shared" si="572"/>
        <v>0</v>
      </c>
      <c r="AT237" s="89" t="str">
        <f t="shared" si="565"/>
        <v/>
      </c>
      <c r="AU237" s="100">
        <f t="shared" si="594"/>
        <v>0</v>
      </c>
      <c r="AV237" s="100">
        <f t="shared" si="595"/>
        <v>0</v>
      </c>
      <c r="AW237" s="100">
        <f t="shared" si="596"/>
        <v>0</v>
      </c>
      <c r="AX237" s="100" t="str">
        <f t="shared" si="597"/>
        <v/>
      </c>
      <c r="AY237" s="100" t="str">
        <f t="shared" si="598"/>
        <v/>
      </c>
      <c r="AZ237" s="107" t="str">
        <f t="shared" si="612"/>
        <v/>
      </c>
      <c r="BA237" s="60" t="str">
        <f t="shared" si="612"/>
        <v/>
      </c>
      <c r="BB237" s="109" t="str">
        <f t="shared" si="573"/>
        <v/>
      </c>
      <c r="BC237" s="93">
        <f t="shared" si="599"/>
        <v>0</v>
      </c>
      <c r="BD237" s="82">
        <f t="shared" si="574"/>
        <v>0</v>
      </c>
      <c r="BE237" s="13">
        <f t="shared" si="566"/>
        <v>0</v>
      </c>
      <c r="BF237" s="11">
        <f t="shared" si="567"/>
        <v>0</v>
      </c>
      <c r="BG237" s="77">
        <f t="shared" si="568"/>
        <v>0</v>
      </c>
      <c r="BH237" s="77">
        <f t="shared" si="569"/>
        <v>0</v>
      </c>
      <c r="BI237" s="77">
        <f t="shared" si="526"/>
        <v>0</v>
      </c>
      <c r="BJ237" s="30" t="str">
        <f t="shared" si="575"/>
        <v/>
      </c>
      <c r="BK237" s="30" t="str">
        <f t="shared" si="576"/>
        <v/>
      </c>
      <c r="BL237" s="30" t="str">
        <f t="shared" si="577"/>
        <v/>
      </c>
      <c r="BM237" s="30" t="str">
        <f t="shared" si="578"/>
        <v/>
      </c>
      <c r="BN237" s="30" t="str">
        <f t="shared" si="579"/>
        <v/>
      </c>
      <c r="BO237" s="30" t="str">
        <f t="shared" si="580"/>
        <v/>
      </c>
      <c r="CK237" s="7"/>
      <c r="CR237" s="10">
        <f t="shared" ca="1" si="558"/>
        <v>35</v>
      </c>
    </row>
    <row r="238" spans="1:96" x14ac:dyDescent="0.2">
      <c r="A238" s="114"/>
      <c r="B238" s="93" t="str">
        <f t="shared" si="557"/>
        <v/>
      </c>
      <c r="C238" s="7" t="str">
        <f t="shared" si="559"/>
        <v/>
      </c>
      <c r="D238" s="92">
        <f t="shared" si="560"/>
        <v>0</v>
      </c>
      <c r="E238" s="7" t="str">
        <f t="shared" si="561"/>
        <v/>
      </c>
      <c r="F238" s="89"/>
      <c r="G238" s="100"/>
      <c r="H238" s="100"/>
      <c r="I238" s="100"/>
      <c r="J238" s="100"/>
      <c r="K238" s="100"/>
      <c r="L238" s="100"/>
      <c r="M238" s="100"/>
      <c r="N238" s="100"/>
      <c r="O238" s="89"/>
      <c r="P238" s="100"/>
      <c r="Q238" s="100"/>
      <c r="R238" s="100"/>
      <c r="S238" s="100"/>
      <c r="T238" s="100"/>
      <c r="U238" s="100"/>
      <c r="V238" s="100"/>
      <c r="W238" s="100"/>
      <c r="X238" s="89" t="str">
        <f t="shared" si="562"/>
        <v/>
      </c>
      <c r="Y238" s="100">
        <f t="shared" si="585"/>
        <v>0</v>
      </c>
      <c r="Z238" s="100">
        <f t="shared" si="586"/>
        <v>0</v>
      </c>
      <c r="AA238" s="100">
        <f t="shared" si="587"/>
        <v>0</v>
      </c>
      <c r="AB238" s="100">
        <f>IF($Y238&gt;$Z238,$Y238-$Z238+AB237,AB237)</f>
        <v>0</v>
      </c>
      <c r="AC238" s="100">
        <f>IF($Z238&gt;$Y238,$Z238-$Y238+AC237,AC237)</f>
        <v>0</v>
      </c>
      <c r="AD238" s="107" t="str">
        <f t="shared" si="610"/>
        <v/>
      </c>
      <c r="AE238" s="60" t="str">
        <f t="shared" si="610"/>
        <v/>
      </c>
      <c r="AF238" s="109" t="str">
        <f t="shared" si="570"/>
        <v/>
      </c>
      <c r="AG238" s="93">
        <f t="shared" si="563"/>
        <v>0</v>
      </c>
      <c r="AH238" s="82">
        <f t="shared" si="608"/>
        <v>0</v>
      </c>
      <c r="AI238" s="89" t="str">
        <f t="shared" si="564"/>
        <v/>
      </c>
      <c r="AJ238" s="100">
        <f t="shared" si="588"/>
        <v>0</v>
      </c>
      <c r="AK238" s="100">
        <f t="shared" si="589"/>
        <v>0</v>
      </c>
      <c r="AL238" s="100">
        <f t="shared" si="590"/>
        <v>0</v>
      </c>
      <c r="AM238" s="100" t="str">
        <f t="shared" si="591"/>
        <v/>
      </c>
      <c r="AN238" s="100" t="str">
        <f t="shared" si="592"/>
        <v/>
      </c>
      <c r="AO238" s="107" t="str">
        <f t="shared" si="611"/>
        <v/>
      </c>
      <c r="AP238" s="60" t="str">
        <f t="shared" si="611"/>
        <v/>
      </c>
      <c r="AQ238" s="109" t="str">
        <f t="shared" si="571"/>
        <v/>
      </c>
      <c r="AR238" s="93">
        <f t="shared" si="593"/>
        <v>0</v>
      </c>
      <c r="AS238" s="82">
        <f t="shared" si="572"/>
        <v>0</v>
      </c>
      <c r="AT238" s="89" t="str">
        <f t="shared" si="565"/>
        <v/>
      </c>
      <c r="AU238" s="100">
        <f t="shared" si="594"/>
        <v>0</v>
      </c>
      <c r="AV238" s="100">
        <f t="shared" si="595"/>
        <v>0</v>
      </c>
      <c r="AW238" s="100">
        <f t="shared" si="596"/>
        <v>0</v>
      </c>
      <c r="AX238" s="100" t="str">
        <f t="shared" si="597"/>
        <v/>
      </c>
      <c r="AY238" s="100" t="str">
        <f t="shared" si="598"/>
        <v/>
      </c>
      <c r="AZ238" s="107" t="str">
        <f t="shared" si="612"/>
        <v/>
      </c>
      <c r="BA238" s="60" t="str">
        <f t="shared" si="612"/>
        <v/>
      </c>
      <c r="BB238" s="109" t="str">
        <f t="shared" si="573"/>
        <v/>
      </c>
      <c r="BC238" s="93">
        <f t="shared" si="599"/>
        <v>0</v>
      </c>
      <c r="BD238" s="82">
        <f t="shared" si="574"/>
        <v>0</v>
      </c>
      <c r="BE238" s="13">
        <f t="shared" si="566"/>
        <v>0</v>
      </c>
      <c r="BF238" s="11">
        <f t="shared" si="567"/>
        <v>0</v>
      </c>
      <c r="BG238" s="77">
        <f t="shared" si="568"/>
        <v>0</v>
      </c>
      <c r="BH238" s="77">
        <f t="shared" si="569"/>
        <v>0</v>
      </c>
      <c r="BI238" s="77">
        <f t="shared" si="526"/>
        <v>0</v>
      </c>
      <c r="BJ238" s="30" t="str">
        <f t="shared" si="575"/>
        <v/>
      </c>
      <c r="BK238" s="30" t="str">
        <f t="shared" si="576"/>
        <v/>
      </c>
      <c r="BL238" s="30" t="str">
        <f t="shared" si="577"/>
        <v/>
      </c>
      <c r="BM238" s="30" t="str">
        <f t="shared" si="578"/>
        <v/>
      </c>
      <c r="BN238" s="30" t="str">
        <f t="shared" si="579"/>
        <v/>
      </c>
      <c r="BO238" s="30" t="str">
        <f t="shared" si="580"/>
        <v/>
      </c>
      <c r="CK238" s="7"/>
      <c r="CR238" s="10">
        <f t="shared" ca="1" si="558"/>
        <v>33</v>
      </c>
    </row>
    <row r="239" spans="1:96" x14ac:dyDescent="0.2">
      <c r="A239" s="114"/>
      <c r="B239" s="93" t="str">
        <f t="shared" si="557"/>
        <v/>
      </c>
      <c r="C239" s="7" t="str">
        <f t="shared" si="559"/>
        <v/>
      </c>
      <c r="D239" s="92">
        <f t="shared" si="560"/>
        <v>0</v>
      </c>
      <c r="E239" s="7" t="str">
        <f t="shared" si="561"/>
        <v/>
      </c>
      <c r="F239" s="89"/>
      <c r="G239" s="100"/>
      <c r="H239" s="100"/>
      <c r="I239" s="100"/>
      <c r="J239" s="100"/>
      <c r="K239" s="100"/>
      <c r="L239" s="100"/>
      <c r="M239" s="100"/>
      <c r="N239" s="100"/>
      <c r="O239" s="89"/>
      <c r="P239" s="100"/>
      <c r="Q239" s="100"/>
      <c r="R239" s="100"/>
      <c r="S239" s="100"/>
      <c r="T239" s="100"/>
      <c r="U239" s="100"/>
      <c r="V239" s="100"/>
      <c r="W239" s="100"/>
      <c r="X239" s="89" t="str">
        <f t="shared" si="562"/>
        <v/>
      </c>
      <c r="Y239" s="100">
        <f t="shared" si="585"/>
        <v>0</v>
      </c>
      <c r="Z239" s="100">
        <f t="shared" si="586"/>
        <v>0</v>
      </c>
      <c r="AA239" s="100">
        <f t="shared" si="587"/>
        <v>0</v>
      </c>
      <c r="AB239" s="100">
        <f>AB238</f>
        <v>0</v>
      </c>
      <c r="AC239" s="100">
        <f>AC238</f>
        <v>0</v>
      </c>
      <c r="AD239" s="107" t="str">
        <f>IF($A238&lt;&gt;"",AA238,"")</f>
        <v/>
      </c>
      <c r="AE239" s="109" t="str">
        <f>IF($A238&lt;&gt;"",IF(Y238&gt;Z238,"L","H"),"")</f>
        <v/>
      </c>
      <c r="AF239" s="109" t="str">
        <f t="shared" si="570"/>
        <v/>
      </c>
      <c r="AG239" s="93">
        <f t="shared" si="563"/>
        <v>0</v>
      </c>
      <c r="AH239" s="82">
        <f t="shared" si="608"/>
        <v>0</v>
      </c>
      <c r="AI239" s="89" t="str">
        <f t="shared" si="564"/>
        <v/>
      </c>
      <c r="AJ239" s="100">
        <f t="shared" si="588"/>
        <v>0</v>
      </c>
      <c r="AK239" s="100">
        <f t="shared" si="589"/>
        <v>0</v>
      </c>
      <c r="AL239" s="100">
        <f t="shared" si="590"/>
        <v>0</v>
      </c>
      <c r="AM239" s="100" t="str">
        <f t="shared" si="591"/>
        <v/>
      </c>
      <c r="AN239" s="100" t="str">
        <f t="shared" si="592"/>
        <v/>
      </c>
      <c r="AO239" s="107" t="str">
        <f>IF($A238&lt;&gt;"",AL238,"")</f>
        <v/>
      </c>
      <c r="AP239" s="109" t="str">
        <f>IF($A238&lt;&gt;"",IF(AM238&lt;&gt;"","O","E"),"")</f>
        <v/>
      </c>
      <c r="AQ239" s="109" t="str">
        <f t="shared" si="571"/>
        <v/>
      </c>
      <c r="AR239" s="93">
        <f t="shared" si="593"/>
        <v>0</v>
      </c>
      <c r="AS239" s="82">
        <f t="shared" si="572"/>
        <v>0</v>
      </c>
      <c r="AT239" s="89" t="str">
        <f t="shared" si="565"/>
        <v/>
      </c>
      <c r="AU239" s="100">
        <f t="shared" si="594"/>
        <v>0</v>
      </c>
      <c r="AV239" s="100">
        <f t="shared" si="595"/>
        <v>0</v>
      </c>
      <c r="AW239" s="100">
        <f t="shared" si="596"/>
        <v>0</v>
      </c>
      <c r="AX239" s="100" t="str">
        <f t="shared" si="597"/>
        <v/>
      </c>
      <c r="AY239" s="100" t="str">
        <f t="shared" si="598"/>
        <v/>
      </c>
      <c r="AZ239" s="107" t="str">
        <f>IF($A238&lt;&gt;"",AW238,"")</f>
        <v/>
      </c>
      <c r="BA239" s="109" t="str">
        <f>IF($A238&lt;&gt;"",IF(AX238&lt;&gt;"","B","R"),"")</f>
        <v/>
      </c>
      <c r="BB239" s="109" t="str">
        <f t="shared" si="573"/>
        <v/>
      </c>
      <c r="BC239" s="93">
        <f t="shared" si="599"/>
        <v>0</v>
      </c>
      <c r="BD239" s="82">
        <f t="shared" si="574"/>
        <v>0</v>
      </c>
      <c r="BE239" s="13">
        <f t="shared" si="566"/>
        <v>0</v>
      </c>
      <c r="BF239" s="11">
        <f t="shared" si="567"/>
        <v>0</v>
      </c>
      <c r="BG239" s="77">
        <f t="shared" si="568"/>
        <v>0</v>
      </c>
      <c r="BH239" s="77">
        <f t="shared" si="569"/>
        <v>0</v>
      </c>
      <c r="BI239" s="77">
        <f t="shared" si="526"/>
        <v>0</v>
      </c>
      <c r="BJ239" s="30" t="str">
        <f t="shared" si="575"/>
        <v/>
      </c>
      <c r="BK239" s="30" t="str">
        <f t="shared" si="576"/>
        <v/>
      </c>
      <c r="BL239" s="30" t="str">
        <f t="shared" si="577"/>
        <v/>
      </c>
      <c r="BM239" s="30" t="str">
        <f t="shared" si="578"/>
        <v/>
      </c>
      <c r="BN239" s="30" t="str">
        <f t="shared" si="579"/>
        <v/>
      </c>
      <c r="BO239" s="30" t="str">
        <f t="shared" si="580"/>
        <v/>
      </c>
      <c r="CK239" s="7"/>
      <c r="CR239" s="10">
        <f t="shared" ca="1" si="558"/>
        <v>34</v>
      </c>
    </row>
    <row r="240" spans="1:96" x14ac:dyDescent="0.2">
      <c r="A240" s="114"/>
      <c r="B240" s="93" t="str">
        <f t="shared" si="557"/>
        <v/>
      </c>
      <c r="C240" s="7" t="str">
        <f t="shared" si="559"/>
        <v/>
      </c>
      <c r="D240" s="92">
        <f t="shared" si="560"/>
        <v>0</v>
      </c>
      <c r="E240" s="7" t="str">
        <f t="shared" si="561"/>
        <v/>
      </c>
      <c r="F240" s="89"/>
      <c r="G240" s="100"/>
      <c r="H240" s="100"/>
      <c r="I240" s="100"/>
      <c r="J240" s="100"/>
      <c r="K240" s="100"/>
      <c r="L240" s="100"/>
      <c r="M240" s="100"/>
      <c r="N240" s="100"/>
      <c r="O240" s="89"/>
      <c r="P240" s="100"/>
      <c r="Q240" s="100"/>
      <c r="R240" s="100"/>
      <c r="S240" s="100"/>
      <c r="T240" s="100"/>
      <c r="U240" s="100"/>
      <c r="V240" s="100"/>
      <c r="W240" s="100"/>
      <c r="X240" s="89" t="str">
        <f t="shared" si="562"/>
        <v/>
      </c>
      <c r="Y240" s="100">
        <f t="shared" si="585"/>
        <v>0</v>
      </c>
      <c r="Z240" s="100">
        <f t="shared" si="586"/>
        <v>0</v>
      </c>
      <c r="AA240" s="100">
        <f t="shared" si="587"/>
        <v>0</v>
      </c>
      <c r="AB240" s="100">
        <f t="shared" ref="AB240:AC246" si="613">AB239</f>
        <v>0</v>
      </c>
      <c r="AC240" s="100">
        <f t="shared" si="613"/>
        <v>0</v>
      </c>
      <c r="AD240" s="107" t="str">
        <f>IF($A239&lt;&gt;"",AD239,"")</f>
        <v/>
      </c>
      <c r="AE240" s="60" t="str">
        <f>IF($A239&lt;&gt;"",AE239,"")</f>
        <v/>
      </c>
      <c r="AF240" s="109" t="str">
        <f t="shared" si="570"/>
        <v/>
      </c>
      <c r="AG240" s="93">
        <f t="shared" si="563"/>
        <v>0</v>
      </c>
      <c r="AH240" s="82">
        <f t="shared" si="608"/>
        <v>0</v>
      </c>
      <c r="AI240" s="89" t="str">
        <f t="shared" si="564"/>
        <v/>
      </c>
      <c r="AJ240" s="100">
        <f t="shared" si="588"/>
        <v>0</v>
      </c>
      <c r="AK240" s="100">
        <f t="shared" si="589"/>
        <v>0</v>
      </c>
      <c r="AL240" s="100">
        <f t="shared" si="590"/>
        <v>0</v>
      </c>
      <c r="AM240" s="100" t="str">
        <f t="shared" si="591"/>
        <v/>
      </c>
      <c r="AN240" s="100" t="str">
        <f t="shared" si="592"/>
        <v/>
      </c>
      <c r="AO240" s="107" t="str">
        <f>IF($A239&lt;&gt;"",AO239,"")</f>
        <v/>
      </c>
      <c r="AP240" s="60" t="str">
        <f>IF($A239&lt;&gt;"",AP239,"")</f>
        <v/>
      </c>
      <c r="AQ240" s="109" t="str">
        <f t="shared" si="571"/>
        <v/>
      </c>
      <c r="AR240" s="93">
        <f t="shared" si="593"/>
        <v>0</v>
      </c>
      <c r="AS240" s="82">
        <f t="shared" si="572"/>
        <v>0</v>
      </c>
      <c r="AT240" s="89" t="str">
        <f t="shared" si="565"/>
        <v/>
      </c>
      <c r="AU240" s="100">
        <f t="shared" si="594"/>
        <v>0</v>
      </c>
      <c r="AV240" s="100">
        <f t="shared" si="595"/>
        <v>0</v>
      </c>
      <c r="AW240" s="100">
        <f t="shared" si="596"/>
        <v>0</v>
      </c>
      <c r="AX240" s="100" t="str">
        <f t="shared" si="597"/>
        <v/>
      </c>
      <c r="AY240" s="100" t="str">
        <f t="shared" si="598"/>
        <v/>
      </c>
      <c r="AZ240" s="107" t="str">
        <f>IF($A239&lt;&gt;"",AZ239,"")</f>
        <v/>
      </c>
      <c r="BA240" s="60" t="str">
        <f>IF($A239&lt;&gt;"",BA239,"")</f>
        <v/>
      </c>
      <c r="BB240" s="109" t="str">
        <f t="shared" si="573"/>
        <v/>
      </c>
      <c r="BC240" s="93">
        <f t="shared" si="599"/>
        <v>0</v>
      </c>
      <c r="BD240" s="82">
        <f t="shared" si="574"/>
        <v>0</v>
      </c>
      <c r="BE240" s="13">
        <f t="shared" si="566"/>
        <v>0</v>
      </c>
      <c r="BF240" s="11">
        <f t="shared" si="567"/>
        <v>0</v>
      </c>
      <c r="BG240" s="77">
        <f t="shared" si="568"/>
        <v>0</v>
      </c>
      <c r="BH240" s="77">
        <f t="shared" si="569"/>
        <v>0</v>
      </c>
      <c r="BI240" s="77">
        <f t="shared" si="526"/>
        <v>0</v>
      </c>
      <c r="BJ240" s="30" t="str">
        <f t="shared" si="575"/>
        <v/>
      </c>
      <c r="BK240" s="30" t="str">
        <f t="shared" si="576"/>
        <v/>
      </c>
      <c r="BL240" s="30" t="str">
        <f t="shared" si="577"/>
        <v/>
      </c>
      <c r="BM240" s="30" t="str">
        <f t="shared" si="578"/>
        <v/>
      </c>
      <c r="BN240" s="30" t="str">
        <f t="shared" si="579"/>
        <v/>
      </c>
      <c r="BO240" s="30" t="str">
        <f t="shared" si="580"/>
        <v/>
      </c>
      <c r="CK240" s="7"/>
      <c r="CR240" s="10">
        <f t="shared" ca="1" si="558"/>
        <v>5</v>
      </c>
    </row>
    <row r="241" spans="1:96" x14ac:dyDescent="0.2">
      <c r="A241" s="114"/>
      <c r="B241" s="93" t="str">
        <f t="shared" si="557"/>
        <v/>
      </c>
      <c r="C241" s="7" t="str">
        <f t="shared" si="559"/>
        <v/>
      </c>
      <c r="D241" s="92">
        <f t="shared" si="560"/>
        <v>0</v>
      </c>
      <c r="E241" s="7" t="str">
        <f t="shared" si="561"/>
        <v/>
      </c>
      <c r="F241" s="89"/>
      <c r="G241" s="100"/>
      <c r="H241" s="100"/>
      <c r="I241" s="100"/>
      <c r="J241" s="100"/>
      <c r="K241" s="100"/>
      <c r="L241" s="100"/>
      <c r="M241" s="100"/>
      <c r="N241" s="100"/>
      <c r="O241" s="89"/>
      <c r="P241" s="100"/>
      <c r="Q241" s="100"/>
      <c r="R241" s="100"/>
      <c r="S241" s="100"/>
      <c r="T241" s="100"/>
      <c r="U241" s="100"/>
      <c r="V241" s="100"/>
      <c r="W241" s="100"/>
      <c r="X241" s="89" t="str">
        <f t="shared" si="562"/>
        <v/>
      </c>
      <c r="Y241" s="100">
        <f t="shared" si="585"/>
        <v>0</v>
      </c>
      <c r="Z241" s="100">
        <f t="shared" si="586"/>
        <v>0</v>
      </c>
      <c r="AA241" s="100">
        <f t="shared" si="587"/>
        <v>0</v>
      </c>
      <c r="AB241" s="100">
        <f t="shared" si="613"/>
        <v>0</v>
      </c>
      <c r="AC241" s="100">
        <f t="shared" si="613"/>
        <v>0</v>
      </c>
      <c r="AD241" s="107" t="str">
        <f t="shared" ref="AD241:AE247" si="614">IF($A240&lt;&gt;"",AD240,"")</f>
        <v/>
      </c>
      <c r="AE241" s="60" t="str">
        <f t="shared" si="614"/>
        <v/>
      </c>
      <c r="AF241" s="109" t="str">
        <f t="shared" si="570"/>
        <v/>
      </c>
      <c r="AG241" s="93">
        <f t="shared" si="563"/>
        <v>0</v>
      </c>
      <c r="AH241" s="82">
        <f t="shared" si="608"/>
        <v>0</v>
      </c>
      <c r="AI241" s="89" t="str">
        <f t="shared" si="564"/>
        <v/>
      </c>
      <c r="AJ241" s="100">
        <f t="shared" si="588"/>
        <v>0</v>
      </c>
      <c r="AK241" s="100">
        <f t="shared" si="589"/>
        <v>0</v>
      </c>
      <c r="AL241" s="100">
        <f t="shared" si="590"/>
        <v>0</v>
      </c>
      <c r="AM241" s="100" t="str">
        <f t="shared" si="591"/>
        <v/>
      </c>
      <c r="AN241" s="100" t="str">
        <f t="shared" si="592"/>
        <v/>
      </c>
      <c r="AO241" s="107" t="str">
        <f t="shared" ref="AO241:AP247" si="615">IF($A240&lt;&gt;"",AO240,"")</f>
        <v/>
      </c>
      <c r="AP241" s="60" t="str">
        <f t="shared" si="615"/>
        <v/>
      </c>
      <c r="AQ241" s="109" t="str">
        <f t="shared" si="571"/>
        <v/>
      </c>
      <c r="AR241" s="93">
        <f t="shared" si="593"/>
        <v>0</v>
      </c>
      <c r="AS241" s="82">
        <f t="shared" si="572"/>
        <v>0</v>
      </c>
      <c r="AT241" s="89" t="str">
        <f t="shared" si="565"/>
        <v/>
      </c>
      <c r="AU241" s="100">
        <f t="shared" si="594"/>
        <v>0</v>
      </c>
      <c r="AV241" s="100">
        <f t="shared" si="595"/>
        <v>0</v>
      </c>
      <c r="AW241" s="100">
        <f t="shared" si="596"/>
        <v>0</v>
      </c>
      <c r="AX241" s="100" t="str">
        <f t="shared" si="597"/>
        <v/>
      </c>
      <c r="AY241" s="100" t="str">
        <f t="shared" si="598"/>
        <v/>
      </c>
      <c r="AZ241" s="107" t="str">
        <f t="shared" ref="AZ241:BA247" si="616">IF($A240&lt;&gt;"",AZ240,"")</f>
        <v/>
      </c>
      <c r="BA241" s="60" t="str">
        <f t="shared" si="616"/>
        <v/>
      </c>
      <c r="BB241" s="109" t="str">
        <f t="shared" si="573"/>
        <v/>
      </c>
      <c r="BC241" s="93">
        <f t="shared" si="599"/>
        <v>0</v>
      </c>
      <c r="BD241" s="82">
        <f t="shared" si="574"/>
        <v>0</v>
      </c>
      <c r="BE241" s="13">
        <f t="shared" si="566"/>
        <v>0</v>
      </c>
      <c r="BF241" s="11">
        <f t="shared" si="567"/>
        <v>0</v>
      </c>
      <c r="BG241" s="77">
        <f t="shared" si="568"/>
        <v>0</v>
      </c>
      <c r="BH241" s="77">
        <f t="shared" si="569"/>
        <v>0</v>
      </c>
      <c r="BI241" s="77">
        <f t="shared" si="526"/>
        <v>0</v>
      </c>
      <c r="BJ241" s="30" t="str">
        <f t="shared" si="575"/>
        <v/>
      </c>
      <c r="BK241" s="30" t="str">
        <f t="shared" si="576"/>
        <v/>
      </c>
      <c r="BL241" s="30" t="str">
        <f t="shared" si="577"/>
        <v/>
      </c>
      <c r="BM241" s="30" t="str">
        <f t="shared" si="578"/>
        <v/>
      </c>
      <c r="BN241" s="30" t="str">
        <f t="shared" si="579"/>
        <v/>
      </c>
      <c r="BO241" s="30" t="str">
        <f t="shared" si="580"/>
        <v/>
      </c>
      <c r="CK241" s="7"/>
      <c r="CR241" s="10">
        <f t="shared" ca="1" si="558"/>
        <v>7</v>
      </c>
    </row>
    <row r="242" spans="1:96" x14ac:dyDescent="0.2">
      <c r="A242" s="114"/>
      <c r="B242" s="93" t="str">
        <f t="shared" si="557"/>
        <v/>
      </c>
      <c r="C242" s="7" t="str">
        <f t="shared" si="559"/>
        <v/>
      </c>
      <c r="D242" s="92">
        <f t="shared" si="560"/>
        <v>0</v>
      </c>
      <c r="E242" s="7" t="str">
        <f t="shared" si="561"/>
        <v/>
      </c>
      <c r="F242" s="89"/>
      <c r="G242" s="100"/>
      <c r="H242" s="100"/>
      <c r="I242" s="100"/>
      <c r="J242" s="100"/>
      <c r="K242" s="100"/>
      <c r="L242" s="100"/>
      <c r="M242" s="100"/>
      <c r="N242" s="100"/>
      <c r="O242" s="89"/>
      <c r="P242" s="100"/>
      <c r="Q242" s="100"/>
      <c r="R242" s="100"/>
      <c r="S242" s="100"/>
      <c r="T242" s="100"/>
      <c r="U242" s="100"/>
      <c r="V242" s="100"/>
      <c r="W242" s="100"/>
      <c r="X242" s="89" t="str">
        <f t="shared" si="562"/>
        <v/>
      </c>
      <c r="Y242" s="100">
        <f t="shared" si="585"/>
        <v>0</v>
      </c>
      <c r="Z242" s="100">
        <f t="shared" si="586"/>
        <v>0</v>
      </c>
      <c r="AA242" s="100">
        <f t="shared" si="587"/>
        <v>0</v>
      </c>
      <c r="AB242" s="100">
        <f t="shared" si="613"/>
        <v>0</v>
      </c>
      <c r="AC242" s="100">
        <f t="shared" si="613"/>
        <v>0</v>
      </c>
      <c r="AD242" s="107" t="str">
        <f t="shared" si="614"/>
        <v/>
      </c>
      <c r="AE242" s="60" t="str">
        <f t="shared" si="614"/>
        <v/>
      </c>
      <c r="AF242" s="109" t="str">
        <f t="shared" si="570"/>
        <v/>
      </c>
      <c r="AG242" s="93">
        <f t="shared" si="563"/>
        <v>0</v>
      </c>
      <c r="AH242" s="82">
        <f t="shared" si="608"/>
        <v>0</v>
      </c>
      <c r="AI242" s="89" t="str">
        <f t="shared" si="564"/>
        <v/>
      </c>
      <c r="AJ242" s="100">
        <f t="shared" si="588"/>
        <v>0</v>
      </c>
      <c r="AK242" s="100">
        <f t="shared" si="589"/>
        <v>0</v>
      </c>
      <c r="AL242" s="100">
        <f t="shared" si="590"/>
        <v>0</v>
      </c>
      <c r="AM242" s="100" t="str">
        <f t="shared" si="591"/>
        <v/>
      </c>
      <c r="AN242" s="100" t="str">
        <f t="shared" si="592"/>
        <v/>
      </c>
      <c r="AO242" s="107" t="str">
        <f t="shared" si="615"/>
        <v/>
      </c>
      <c r="AP242" s="60" t="str">
        <f t="shared" si="615"/>
        <v/>
      </c>
      <c r="AQ242" s="109" t="str">
        <f t="shared" si="571"/>
        <v/>
      </c>
      <c r="AR242" s="93">
        <f t="shared" si="593"/>
        <v>0</v>
      </c>
      <c r="AS242" s="82">
        <f t="shared" si="572"/>
        <v>0</v>
      </c>
      <c r="AT242" s="89" t="str">
        <f t="shared" si="565"/>
        <v/>
      </c>
      <c r="AU242" s="100">
        <f t="shared" si="594"/>
        <v>0</v>
      </c>
      <c r="AV242" s="100">
        <f t="shared" si="595"/>
        <v>0</v>
      </c>
      <c r="AW242" s="100">
        <f t="shared" si="596"/>
        <v>0</v>
      </c>
      <c r="AX242" s="100" t="str">
        <f t="shared" si="597"/>
        <v/>
      </c>
      <c r="AY242" s="100" t="str">
        <f t="shared" si="598"/>
        <v/>
      </c>
      <c r="AZ242" s="107" t="str">
        <f t="shared" si="616"/>
        <v/>
      </c>
      <c r="BA242" s="60" t="str">
        <f t="shared" si="616"/>
        <v/>
      </c>
      <c r="BB242" s="109" t="str">
        <f t="shared" si="573"/>
        <v/>
      </c>
      <c r="BC242" s="93">
        <f t="shared" si="599"/>
        <v>0</v>
      </c>
      <c r="BD242" s="82">
        <f t="shared" si="574"/>
        <v>0</v>
      </c>
      <c r="BE242" s="13">
        <f t="shared" si="566"/>
        <v>0</v>
      </c>
      <c r="BF242" s="11">
        <f t="shared" si="567"/>
        <v>0</v>
      </c>
      <c r="BG242" s="77">
        <f t="shared" si="568"/>
        <v>0</v>
      </c>
      <c r="BH242" s="77">
        <f t="shared" si="569"/>
        <v>0</v>
      </c>
      <c r="BI242" s="77">
        <f t="shared" si="526"/>
        <v>0</v>
      </c>
      <c r="BJ242" s="30" t="str">
        <f t="shared" si="575"/>
        <v/>
      </c>
      <c r="BK242" s="30" t="str">
        <f t="shared" si="576"/>
        <v/>
      </c>
      <c r="BL242" s="30" t="str">
        <f t="shared" si="577"/>
        <v/>
      </c>
      <c r="BM242" s="30" t="str">
        <f t="shared" si="578"/>
        <v/>
      </c>
      <c r="BN242" s="30" t="str">
        <f t="shared" si="579"/>
        <v/>
      </c>
      <c r="BO242" s="30" t="str">
        <f t="shared" si="580"/>
        <v/>
      </c>
      <c r="CK242" s="7"/>
      <c r="CR242" s="10">
        <f t="shared" ca="1" si="558"/>
        <v>28</v>
      </c>
    </row>
    <row r="243" spans="1:96" x14ac:dyDescent="0.2">
      <c r="A243" s="114"/>
      <c r="B243" s="93" t="str">
        <f t="shared" si="557"/>
        <v/>
      </c>
      <c r="C243" s="7" t="str">
        <f t="shared" si="559"/>
        <v/>
      </c>
      <c r="D243" s="92">
        <f t="shared" si="560"/>
        <v>0</v>
      </c>
      <c r="E243" s="7" t="str">
        <f t="shared" si="561"/>
        <v/>
      </c>
      <c r="F243" s="89"/>
      <c r="G243" s="100"/>
      <c r="H243" s="100"/>
      <c r="I243" s="100"/>
      <c r="J243" s="100"/>
      <c r="K243" s="100"/>
      <c r="L243" s="100"/>
      <c r="M243" s="100"/>
      <c r="N243" s="100"/>
      <c r="O243" s="89"/>
      <c r="P243" s="100"/>
      <c r="Q243" s="100"/>
      <c r="R243" s="100"/>
      <c r="S243" s="100"/>
      <c r="T243" s="100"/>
      <c r="U243" s="100"/>
      <c r="V243" s="100"/>
      <c r="W243" s="100"/>
      <c r="X243" s="89" t="str">
        <f t="shared" si="562"/>
        <v/>
      </c>
      <c r="Y243" s="100">
        <f t="shared" si="585"/>
        <v>0</v>
      </c>
      <c r="Z243" s="100">
        <f t="shared" si="586"/>
        <v>0</v>
      </c>
      <c r="AA243" s="100">
        <f t="shared" si="587"/>
        <v>0</v>
      </c>
      <c r="AB243" s="100">
        <f t="shared" si="613"/>
        <v>0</v>
      </c>
      <c r="AC243" s="100">
        <f t="shared" si="613"/>
        <v>0</v>
      </c>
      <c r="AD243" s="107" t="str">
        <f t="shared" si="614"/>
        <v/>
      </c>
      <c r="AE243" s="60" t="str">
        <f t="shared" si="614"/>
        <v/>
      </c>
      <c r="AF243" s="109" t="str">
        <f t="shared" si="570"/>
        <v/>
      </c>
      <c r="AG243" s="93">
        <f t="shared" si="563"/>
        <v>0</v>
      </c>
      <c r="AH243" s="82">
        <f t="shared" si="608"/>
        <v>0</v>
      </c>
      <c r="AI243" s="89" t="str">
        <f t="shared" si="564"/>
        <v/>
      </c>
      <c r="AJ243" s="100">
        <f t="shared" si="588"/>
        <v>0</v>
      </c>
      <c r="AK243" s="100">
        <f t="shared" si="589"/>
        <v>0</v>
      </c>
      <c r="AL243" s="100">
        <f t="shared" si="590"/>
        <v>0</v>
      </c>
      <c r="AM243" s="100" t="str">
        <f t="shared" si="591"/>
        <v/>
      </c>
      <c r="AN243" s="100" t="str">
        <f t="shared" si="592"/>
        <v/>
      </c>
      <c r="AO243" s="107" t="str">
        <f t="shared" si="615"/>
        <v/>
      </c>
      <c r="AP243" s="60" t="str">
        <f t="shared" si="615"/>
        <v/>
      </c>
      <c r="AQ243" s="109" t="str">
        <f t="shared" si="571"/>
        <v/>
      </c>
      <c r="AR243" s="93">
        <f t="shared" si="593"/>
        <v>0</v>
      </c>
      <c r="AS243" s="82">
        <f t="shared" si="572"/>
        <v>0</v>
      </c>
      <c r="AT243" s="89" t="str">
        <f t="shared" si="565"/>
        <v/>
      </c>
      <c r="AU243" s="100">
        <f t="shared" si="594"/>
        <v>0</v>
      </c>
      <c r="AV243" s="100">
        <f t="shared" si="595"/>
        <v>0</v>
      </c>
      <c r="AW243" s="100">
        <f t="shared" si="596"/>
        <v>0</v>
      </c>
      <c r="AX243" s="100" t="str">
        <f t="shared" si="597"/>
        <v/>
      </c>
      <c r="AY243" s="100" t="str">
        <f t="shared" si="598"/>
        <v/>
      </c>
      <c r="AZ243" s="107" t="str">
        <f t="shared" si="616"/>
        <v/>
      </c>
      <c r="BA243" s="60" t="str">
        <f t="shared" si="616"/>
        <v/>
      </c>
      <c r="BB243" s="109" t="str">
        <f t="shared" si="573"/>
        <v/>
      </c>
      <c r="BC243" s="93">
        <f t="shared" si="599"/>
        <v>0</v>
      </c>
      <c r="BD243" s="82">
        <f t="shared" si="574"/>
        <v>0</v>
      </c>
      <c r="BE243" s="13">
        <f t="shared" si="566"/>
        <v>0</v>
      </c>
      <c r="BF243" s="11">
        <f t="shared" si="567"/>
        <v>0</v>
      </c>
      <c r="BG243" s="77">
        <f t="shared" si="568"/>
        <v>0</v>
      </c>
      <c r="BH243" s="77">
        <f t="shared" si="569"/>
        <v>0</v>
      </c>
      <c r="BI243" s="77">
        <f t="shared" si="526"/>
        <v>0</v>
      </c>
      <c r="BJ243" s="30" t="str">
        <f t="shared" si="575"/>
        <v/>
      </c>
      <c r="BK243" s="30" t="str">
        <f t="shared" si="576"/>
        <v/>
      </c>
      <c r="BL243" s="30" t="str">
        <f t="shared" si="577"/>
        <v/>
      </c>
      <c r="BM243" s="30" t="str">
        <f t="shared" si="578"/>
        <v/>
      </c>
      <c r="BN243" s="30" t="str">
        <f t="shared" si="579"/>
        <v/>
      </c>
      <c r="BO243" s="30" t="str">
        <f t="shared" si="580"/>
        <v/>
      </c>
      <c r="CK243" s="7"/>
      <c r="CR243" s="10">
        <f t="shared" ca="1" si="558"/>
        <v>6</v>
      </c>
    </row>
    <row r="244" spans="1:96" x14ac:dyDescent="0.2">
      <c r="A244" s="114"/>
      <c r="B244" s="93" t="str">
        <f t="shared" si="557"/>
        <v/>
      </c>
      <c r="C244" s="7" t="str">
        <f t="shared" si="559"/>
        <v/>
      </c>
      <c r="D244" s="92">
        <f t="shared" si="560"/>
        <v>0</v>
      </c>
      <c r="E244" s="7" t="str">
        <f t="shared" si="561"/>
        <v/>
      </c>
      <c r="F244" s="89"/>
      <c r="G244" s="100"/>
      <c r="H244" s="100"/>
      <c r="I244" s="100"/>
      <c r="J244" s="100"/>
      <c r="K244" s="100"/>
      <c r="L244" s="100"/>
      <c r="M244" s="100"/>
      <c r="N244" s="100"/>
      <c r="O244" s="89"/>
      <c r="P244" s="100"/>
      <c r="Q244" s="100"/>
      <c r="R244" s="100"/>
      <c r="S244" s="100"/>
      <c r="T244" s="100"/>
      <c r="U244" s="100"/>
      <c r="V244" s="100"/>
      <c r="W244" s="100"/>
      <c r="X244" s="89" t="str">
        <f t="shared" si="562"/>
        <v/>
      </c>
      <c r="Y244" s="100">
        <f t="shared" si="585"/>
        <v>0</v>
      </c>
      <c r="Z244" s="100">
        <f t="shared" si="586"/>
        <v>0</v>
      </c>
      <c r="AA244" s="100">
        <f t="shared" si="587"/>
        <v>0</v>
      </c>
      <c r="AB244" s="100">
        <f t="shared" si="613"/>
        <v>0</v>
      </c>
      <c r="AC244" s="100">
        <f t="shared" si="613"/>
        <v>0</v>
      </c>
      <c r="AD244" s="107" t="str">
        <f t="shared" si="614"/>
        <v/>
      </c>
      <c r="AE244" s="60" t="str">
        <f t="shared" si="614"/>
        <v/>
      </c>
      <c r="AF244" s="109" t="str">
        <f t="shared" si="570"/>
        <v/>
      </c>
      <c r="AG244" s="93">
        <f t="shared" si="563"/>
        <v>0</v>
      </c>
      <c r="AH244" s="82">
        <f t="shared" si="608"/>
        <v>0</v>
      </c>
      <c r="AI244" s="89" t="str">
        <f t="shared" si="564"/>
        <v/>
      </c>
      <c r="AJ244" s="100">
        <f t="shared" si="588"/>
        <v>0</v>
      </c>
      <c r="AK244" s="100">
        <f t="shared" si="589"/>
        <v>0</v>
      </c>
      <c r="AL244" s="100">
        <f t="shared" si="590"/>
        <v>0</v>
      </c>
      <c r="AM244" s="100" t="str">
        <f t="shared" si="591"/>
        <v/>
      </c>
      <c r="AN244" s="100" t="str">
        <f t="shared" si="592"/>
        <v/>
      </c>
      <c r="AO244" s="107" t="str">
        <f t="shared" si="615"/>
        <v/>
      </c>
      <c r="AP244" s="60" t="str">
        <f t="shared" si="615"/>
        <v/>
      </c>
      <c r="AQ244" s="109" t="str">
        <f t="shared" si="571"/>
        <v/>
      </c>
      <c r="AR244" s="93">
        <f t="shared" si="593"/>
        <v>0</v>
      </c>
      <c r="AS244" s="82">
        <f t="shared" si="572"/>
        <v>0</v>
      </c>
      <c r="AT244" s="89" t="str">
        <f t="shared" si="565"/>
        <v/>
      </c>
      <c r="AU244" s="100">
        <f t="shared" si="594"/>
        <v>0</v>
      </c>
      <c r="AV244" s="100">
        <f t="shared" si="595"/>
        <v>0</v>
      </c>
      <c r="AW244" s="100">
        <f t="shared" si="596"/>
        <v>0</v>
      </c>
      <c r="AX244" s="100" t="str">
        <f t="shared" si="597"/>
        <v/>
      </c>
      <c r="AY244" s="100" t="str">
        <f t="shared" si="598"/>
        <v/>
      </c>
      <c r="AZ244" s="107" t="str">
        <f t="shared" si="616"/>
        <v/>
      </c>
      <c r="BA244" s="60" t="str">
        <f t="shared" si="616"/>
        <v/>
      </c>
      <c r="BB244" s="109" t="str">
        <f t="shared" si="573"/>
        <v/>
      </c>
      <c r="BC244" s="93">
        <f t="shared" si="599"/>
        <v>0</v>
      </c>
      <c r="BD244" s="82">
        <f t="shared" si="574"/>
        <v>0</v>
      </c>
      <c r="BE244" s="13">
        <f t="shared" si="566"/>
        <v>0</v>
      </c>
      <c r="BF244" s="11">
        <f t="shared" si="567"/>
        <v>0</v>
      </c>
      <c r="BG244" s="77">
        <f t="shared" si="568"/>
        <v>0</v>
      </c>
      <c r="BH244" s="77">
        <f t="shared" si="569"/>
        <v>0</v>
      </c>
      <c r="BI244" s="77">
        <f t="shared" si="526"/>
        <v>0</v>
      </c>
      <c r="BJ244" s="30" t="str">
        <f t="shared" si="575"/>
        <v/>
      </c>
      <c r="BK244" s="30" t="str">
        <f t="shared" si="576"/>
        <v/>
      </c>
      <c r="BL244" s="30" t="str">
        <f t="shared" si="577"/>
        <v/>
      </c>
      <c r="BM244" s="30" t="str">
        <f t="shared" si="578"/>
        <v/>
      </c>
      <c r="BN244" s="30" t="str">
        <f t="shared" si="579"/>
        <v/>
      </c>
      <c r="BO244" s="30" t="str">
        <f t="shared" si="580"/>
        <v/>
      </c>
      <c r="CK244" s="7"/>
      <c r="CR244" s="10">
        <f t="shared" ca="1" si="558"/>
        <v>33</v>
      </c>
    </row>
    <row r="245" spans="1:96" x14ac:dyDescent="0.2">
      <c r="A245" s="114"/>
      <c r="B245" s="93" t="str">
        <f t="shared" si="557"/>
        <v/>
      </c>
      <c r="C245" s="7" t="str">
        <f t="shared" si="559"/>
        <v/>
      </c>
      <c r="D245" s="92">
        <f t="shared" si="560"/>
        <v>0</v>
      </c>
      <c r="E245" s="7" t="str">
        <f t="shared" si="561"/>
        <v/>
      </c>
      <c r="F245" s="89"/>
      <c r="G245" s="100"/>
      <c r="H245" s="100"/>
      <c r="I245" s="100"/>
      <c r="J245" s="100"/>
      <c r="K245" s="100"/>
      <c r="L245" s="100"/>
      <c r="M245" s="100"/>
      <c r="N245" s="100"/>
      <c r="O245" s="89"/>
      <c r="P245" s="100"/>
      <c r="Q245" s="100"/>
      <c r="R245" s="100"/>
      <c r="S245" s="100"/>
      <c r="T245" s="100"/>
      <c r="U245" s="100"/>
      <c r="V245" s="100"/>
      <c r="W245" s="100"/>
      <c r="X245" s="89" t="str">
        <f t="shared" si="562"/>
        <v/>
      </c>
      <c r="Y245" s="100">
        <f t="shared" si="585"/>
        <v>0</v>
      </c>
      <c r="Z245" s="100">
        <f t="shared" si="586"/>
        <v>0</v>
      </c>
      <c r="AA245" s="100">
        <f t="shared" si="587"/>
        <v>0</v>
      </c>
      <c r="AB245" s="100">
        <f t="shared" si="613"/>
        <v>0</v>
      </c>
      <c r="AC245" s="100">
        <f t="shared" si="613"/>
        <v>0</v>
      </c>
      <c r="AD245" s="107" t="str">
        <f t="shared" si="614"/>
        <v/>
      </c>
      <c r="AE245" s="60" t="str">
        <f t="shared" si="614"/>
        <v/>
      </c>
      <c r="AF245" s="109" t="str">
        <f t="shared" si="570"/>
        <v/>
      </c>
      <c r="AG245" s="93">
        <f t="shared" si="563"/>
        <v>0</v>
      </c>
      <c r="AH245" s="82">
        <f t="shared" si="608"/>
        <v>0</v>
      </c>
      <c r="AI245" s="89" t="str">
        <f t="shared" si="564"/>
        <v/>
      </c>
      <c r="AJ245" s="100">
        <f t="shared" si="588"/>
        <v>0</v>
      </c>
      <c r="AK245" s="100">
        <f t="shared" si="589"/>
        <v>0</v>
      </c>
      <c r="AL245" s="100">
        <f t="shared" si="590"/>
        <v>0</v>
      </c>
      <c r="AM245" s="100" t="str">
        <f t="shared" si="591"/>
        <v/>
      </c>
      <c r="AN245" s="100" t="str">
        <f t="shared" si="592"/>
        <v/>
      </c>
      <c r="AO245" s="107" t="str">
        <f t="shared" si="615"/>
        <v/>
      </c>
      <c r="AP245" s="60" t="str">
        <f t="shared" si="615"/>
        <v/>
      </c>
      <c r="AQ245" s="109" t="str">
        <f t="shared" si="571"/>
        <v/>
      </c>
      <c r="AR245" s="93">
        <f t="shared" si="593"/>
        <v>0</v>
      </c>
      <c r="AS245" s="82">
        <f t="shared" si="572"/>
        <v>0</v>
      </c>
      <c r="AT245" s="89" t="str">
        <f t="shared" si="565"/>
        <v/>
      </c>
      <c r="AU245" s="100">
        <f t="shared" si="594"/>
        <v>0</v>
      </c>
      <c r="AV245" s="100">
        <f t="shared" si="595"/>
        <v>0</v>
      </c>
      <c r="AW245" s="100">
        <f t="shared" si="596"/>
        <v>0</v>
      </c>
      <c r="AX245" s="100" t="str">
        <f t="shared" si="597"/>
        <v/>
      </c>
      <c r="AY245" s="100" t="str">
        <f t="shared" si="598"/>
        <v/>
      </c>
      <c r="AZ245" s="107" t="str">
        <f t="shared" si="616"/>
        <v/>
      </c>
      <c r="BA245" s="60" t="str">
        <f t="shared" si="616"/>
        <v/>
      </c>
      <c r="BB245" s="109" t="str">
        <f t="shared" si="573"/>
        <v/>
      </c>
      <c r="BC245" s="93">
        <f t="shared" si="599"/>
        <v>0</v>
      </c>
      <c r="BD245" s="82">
        <f t="shared" si="574"/>
        <v>0</v>
      </c>
      <c r="BE245" s="13">
        <f t="shared" si="566"/>
        <v>0</v>
      </c>
      <c r="BF245" s="11">
        <f t="shared" si="567"/>
        <v>0</v>
      </c>
      <c r="BG245" s="77">
        <f t="shared" si="568"/>
        <v>0</v>
      </c>
      <c r="BH245" s="77">
        <f t="shared" si="569"/>
        <v>0</v>
      </c>
      <c r="BI245" s="77">
        <f t="shared" ref="BI245:BI308" si="617">IF(BF245&gt;BI244,BF245,BI244)</f>
        <v>0</v>
      </c>
      <c r="BJ245" s="30" t="str">
        <f t="shared" si="575"/>
        <v/>
      </c>
      <c r="BK245" s="30" t="str">
        <f t="shared" si="576"/>
        <v/>
      </c>
      <c r="BL245" s="30" t="str">
        <f t="shared" si="577"/>
        <v/>
      </c>
      <c r="BM245" s="30" t="str">
        <f t="shared" si="578"/>
        <v/>
      </c>
      <c r="BN245" s="30" t="str">
        <f t="shared" si="579"/>
        <v/>
      </c>
      <c r="BO245" s="30" t="str">
        <f t="shared" si="580"/>
        <v/>
      </c>
      <c r="CK245" s="7"/>
      <c r="CR245" s="10">
        <f t="shared" ca="1" si="558"/>
        <v>4</v>
      </c>
    </row>
    <row r="246" spans="1:96" x14ac:dyDescent="0.2">
      <c r="A246" s="114"/>
      <c r="B246" s="93" t="str">
        <f t="shared" si="557"/>
        <v/>
      </c>
      <c r="C246" s="7" t="str">
        <f t="shared" si="559"/>
        <v/>
      </c>
      <c r="D246" s="92">
        <f t="shared" si="560"/>
        <v>0</v>
      </c>
      <c r="E246" s="7" t="str">
        <f t="shared" si="561"/>
        <v/>
      </c>
      <c r="F246" s="89"/>
      <c r="G246" s="100"/>
      <c r="H246" s="100"/>
      <c r="I246" s="100"/>
      <c r="J246" s="100"/>
      <c r="K246" s="100"/>
      <c r="L246" s="100"/>
      <c r="M246" s="100"/>
      <c r="N246" s="100"/>
      <c r="O246" s="89"/>
      <c r="P246" s="100"/>
      <c r="Q246" s="100"/>
      <c r="R246" s="100"/>
      <c r="S246" s="100"/>
      <c r="T246" s="100"/>
      <c r="U246" s="100"/>
      <c r="V246" s="100"/>
      <c r="W246" s="100"/>
      <c r="X246" s="89" t="str">
        <f t="shared" si="562"/>
        <v/>
      </c>
      <c r="Y246" s="100">
        <f t="shared" si="585"/>
        <v>0</v>
      </c>
      <c r="Z246" s="100">
        <f t="shared" si="586"/>
        <v>0</v>
      </c>
      <c r="AA246" s="100">
        <f t="shared" si="587"/>
        <v>0</v>
      </c>
      <c r="AB246" s="100">
        <f t="shared" si="613"/>
        <v>0</v>
      </c>
      <c r="AC246" s="100">
        <f t="shared" si="613"/>
        <v>0</v>
      </c>
      <c r="AD246" s="107" t="str">
        <f t="shared" si="614"/>
        <v/>
      </c>
      <c r="AE246" s="60" t="str">
        <f t="shared" si="614"/>
        <v/>
      </c>
      <c r="AF246" s="109" t="str">
        <f t="shared" si="570"/>
        <v/>
      </c>
      <c r="AG246" s="93">
        <f t="shared" si="563"/>
        <v>0</v>
      </c>
      <c r="AH246" s="82">
        <f t="shared" si="608"/>
        <v>0</v>
      </c>
      <c r="AI246" s="89" t="str">
        <f t="shared" si="564"/>
        <v/>
      </c>
      <c r="AJ246" s="100">
        <f t="shared" si="588"/>
        <v>0</v>
      </c>
      <c r="AK246" s="100">
        <f t="shared" si="589"/>
        <v>0</v>
      </c>
      <c r="AL246" s="100">
        <f t="shared" si="590"/>
        <v>0</v>
      </c>
      <c r="AM246" s="100" t="str">
        <f t="shared" si="591"/>
        <v/>
      </c>
      <c r="AN246" s="100" t="str">
        <f t="shared" si="592"/>
        <v/>
      </c>
      <c r="AO246" s="107" t="str">
        <f t="shared" si="615"/>
        <v/>
      </c>
      <c r="AP246" s="60" t="str">
        <f t="shared" si="615"/>
        <v/>
      </c>
      <c r="AQ246" s="109" t="str">
        <f t="shared" si="571"/>
        <v/>
      </c>
      <c r="AR246" s="93">
        <f t="shared" si="593"/>
        <v>0</v>
      </c>
      <c r="AS246" s="82">
        <f t="shared" si="572"/>
        <v>0</v>
      </c>
      <c r="AT246" s="89" t="str">
        <f t="shared" si="565"/>
        <v/>
      </c>
      <c r="AU246" s="100">
        <f t="shared" si="594"/>
        <v>0</v>
      </c>
      <c r="AV246" s="100">
        <f t="shared" si="595"/>
        <v>0</v>
      </c>
      <c r="AW246" s="100">
        <f t="shared" si="596"/>
        <v>0</v>
      </c>
      <c r="AX246" s="100" t="str">
        <f t="shared" si="597"/>
        <v/>
      </c>
      <c r="AY246" s="100" t="str">
        <f t="shared" si="598"/>
        <v/>
      </c>
      <c r="AZ246" s="107" t="str">
        <f t="shared" si="616"/>
        <v/>
      </c>
      <c r="BA246" s="60" t="str">
        <f t="shared" si="616"/>
        <v/>
      </c>
      <c r="BB246" s="109" t="str">
        <f t="shared" si="573"/>
        <v/>
      </c>
      <c r="BC246" s="93">
        <f t="shared" si="599"/>
        <v>0</v>
      </c>
      <c r="BD246" s="82">
        <f t="shared" si="574"/>
        <v>0</v>
      </c>
      <c r="BE246" s="13">
        <f t="shared" si="566"/>
        <v>0</v>
      </c>
      <c r="BF246" s="11">
        <f t="shared" si="567"/>
        <v>0</v>
      </c>
      <c r="BG246" s="77">
        <f t="shared" si="568"/>
        <v>0</v>
      </c>
      <c r="BH246" s="77">
        <f t="shared" si="569"/>
        <v>0</v>
      </c>
      <c r="BI246" s="77">
        <f t="shared" si="617"/>
        <v>0</v>
      </c>
      <c r="BJ246" s="30" t="str">
        <f t="shared" si="575"/>
        <v/>
      </c>
      <c r="BK246" s="30" t="str">
        <f t="shared" si="576"/>
        <v/>
      </c>
      <c r="BL246" s="30" t="str">
        <f t="shared" si="577"/>
        <v/>
      </c>
      <c r="BM246" s="30" t="str">
        <f t="shared" si="578"/>
        <v/>
      </c>
      <c r="BN246" s="30" t="str">
        <f t="shared" si="579"/>
        <v/>
      </c>
      <c r="BO246" s="30" t="str">
        <f t="shared" si="580"/>
        <v/>
      </c>
      <c r="CK246" s="7"/>
      <c r="CR246" s="10">
        <f t="shared" ca="1" si="558"/>
        <v>25</v>
      </c>
    </row>
    <row r="247" spans="1:96" x14ac:dyDescent="0.2">
      <c r="A247" s="114"/>
      <c r="B247" s="93" t="str">
        <f t="shared" si="557"/>
        <v/>
      </c>
      <c r="C247" s="7" t="str">
        <f t="shared" si="559"/>
        <v/>
      </c>
      <c r="D247" s="92">
        <f t="shared" si="560"/>
        <v>0</v>
      </c>
      <c r="E247" s="7" t="str">
        <f t="shared" si="561"/>
        <v/>
      </c>
      <c r="F247" s="89"/>
      <c r="G247" s="100"/>
      <c r="H247" s="100"/>
      <c r="I247" s="100"/>
      <c r="J247" s="100"/>
      <c r="K247" s="100"/>
      <c r="L247" s="100"/>
      <c r="M247" s="100"/>
      <c r="N247" s="100"/>
      <c r="O247" s="89"/>
      <c r="P247" s="100"/>
      <c r="Q247" s="100"/>
      <c r="R247" s="100"/>
      <c r="S247" s="100"/>
      <c r="T247" s="100"/>
      <c r="U247" s="100"/>
      <c r="V247" s="100"/>
      <c r="W247" s="100"/>
      <c r="X247" s="89" t="str">
        <f t="shared" si="562"/>
        <v/>
      </c>
      <c r="Y247" s="100">
        <f t="shared" si="585"/>
        <v>0</v>
      </c>
      <c r="Z247" s="100">
        <f t="shared" si="586"/>
        <v>0</v>
      </c>
      <c r="AA247" s="100">
        <f t="shared" si="587"/>
        <v>0</v>
      </c>
      <c r="AB247" s="100">
        <f>IF($Y247&gt;$Z247,$Y247-$Z247+AB246,AB246)</f>
        <v>0</v>
      </c>
      <c r="AC247" s="100">
        <f>IF($Z247&gt;$Y247,$Z247-$Y247+AC246,AC246)</f>
        <v>0</v>
      </c>
      <c r="AD247" s="107" t="str">
        <f t="shared" si="614"/>
        <v/>
      </c>
      <c r="AE247" s="60" t="str">
        <f t="shared" si="614"/>
        <v/>
      </c>
      <c r="AF247" s="109" t="str">
        <f t="shared" si="570"/>
        <v/>
      </c>
      <c r="AG247" s="93">
        <f t="shared" si="563"/>
        <v>0</v>
      </c>
      <c r="AH247" s="82">
        <f t="shared" si="608"/>
        <v>0</v>
      </c>
      <c r="AI247" s="89" t="str">
        <f t="shared" si="564"/>
        <v/>
      </c>
      <c r="AJ247" s="100">
        <f t="shared" si="588"/>
        <v>0</v>
      </c>
      <c r="AK247" s="100">
        <f t="shared" si="589"/>
        <v>0</v>
      </c>
      <c r="AL247" s="100">
        <f t="shared" si="590"/>
        <v>0</v>
      </c>
      <c r="AM247" s="100" t="str">
        <f t="shared" si="591"/>
        <v/>
      </c>
      <c r="AN247" s="100" t="str">
        <f t="shared" si="592"/>
        <v/>
      </c>
      <c r="AO247" s="107" t="str">
        <f t="shared" si="615"/>
        <v/>
      </c>
      <c r="AP247" s="60" t="str">
        <f t="shared" si="615"/>
        <v/>
      </c>
      <c r="AQ247" s="109" t="str">
        <f t="shared" si="571"/>
        <v/>
      </c>
      <c r="AR247" s="93">
        <f t="shared" si="593"/>
        <v>0</v>
      </c>
      <c r="AS247" s="82">
        <f t="shared" si="572"/>
        <v>0</v>
      </c>
      <c r="AT247" s="89" t="str">
        <f t="shared" si="565"/>
        <v/>
      </c>
      <c r="AU247" s="100">
        <f t="shared" si="594"/>
        <v>0</v>
      </c>
      <c r="AV247" s="100">
        <f t="shared" si="595"/>
        <v>0</v>
      </c>
      <c r="AW247" s="100">
        <f t="shared" si="596"/>
        <v>0</v>
      </c>
      <c r="AX247" s="100" t="str">
        <f t="shared" si="597"/>
        <v/>
      </c>
      <c r="AY247" s="100" t="str">
        <f t="shared" si="598"/>
        <v/>
      </c>
      <c r="AZ247" s="107" t="str">
        <f t="shared" si="616"/>
        <v/>
      </c>
      <c r="BA247" s="60" t="str">
        <f t="shared" si="616"/>
        <v/>
      </c>
      <c r="BB247" s="109" t="str">
        <f t="shared" si="573"/>
        <v/>
      </c>
      <c r="BC247" s="93">
        <f t="shared" si="599"/>
        <v>0</v>
      </c>
      <c r="BD247" s="82">
        <f t="shared" si="574"/>
        <v>0</v>
      </c>
      <c r="BE247" s="13">
        <f t="shared" si="566"/>
        <v>0</v>
      </c>
      <c r="BF247" s="11">
        <f t="shared" si="567"/>
        <v>0</v>
      </c>
      <c r="BG247" s="77">
        <f t="shared" si="568"/>
        <v>0</v>
      </c>
      <c r="BH247" s="77">
        <f t="shared" si="569"/>
        <v>0</v>
      </c>
      <c r="BI247" s="77">
        <f t="shared" si="617"/>
        <v>0</v>
      </c>
      <c r="BJ247" s="30" t="str">
        <f t="shared" si="575"/>
        <v/>
      </c>
      <c r="BK247" s="30" t="str">
        <f t="shared" si="576"/>
        <v/>
      </c>
      <c r="BL247" s="30" t="str">
        <f t="shared" si="577"/>
        <v/>
      </c>
      <c r="BM247" s="30" t="str">
        <f t="shared" si="578"/>
        <v/>
      </c>
      <c r="BN247" s="30" t="str">
        <f t="shared" si="579"/>
        <v/>
      </c>
      <c r="BO247" s="30" t="str">
        <f t="shared" si="580"/>
        <v/>
      </c>
      <c r="CK247" s="7"/>
      <c r="CR247" s="10">
        <f t="shared" ca="1" si="558"/>
        <v>33</v>
      </c>
    </row>
    <row r="248" spans="1:96" x14ac:dyDescent="0.2">
      <c r="A248" s="114"/>
      <c r="B248" s="93" t="str">
        <f t="shared" si="557"/>
        <v/>
      </c>
      <c r="C248" s="7" t="str">
        <f t="shared" si="559"/>
        <v/>
      </c>
      <c r="D248" s="92">
        <f t="shared" si="560"/>
        <v>0</v>
      </c>
      <c r="E248" s="7" t="str">
        <f t="shared" si="561"/>
        <v/>
      </c>
      <c r="F248" s="89"/>
      <c r="G248" s="100"/>
      <c r="H248" s="100"/>
      <c r="I248" s="100"/>
      <c r="J248" s="100"/>
      <c r="K248" s="100"/>
      <c r="L248" s="100"/>
      <c r="M248" s="100"/>
      <c r="N248" s="100"/>
      <c r="O248" s="89"/>
      <c r="P248" s="100"/>
      <c r="Q248" s="100"/>
      <c r="R248" s="100"/>
      <c r="S248" s="100"/>
      <c r="T248" s="100"/>
      <c r="U248" s="100"/>
      <c r="V248" s="100"/>
      <c r="W248" s="100"/>
      <c r="X248" s="89" t="str">
        <f t="shared" si="562"/>
        <v/>
      </c>
      <c r="Y248" s="100">
        <f t="shared" si="585"/>
        <v>0</v>
      </c>
      <c r="Z248" s="100">
        <f t="shared" si="586"/>
        <v>0</v>
      </c>
      <c r="AA248" s="100">
        <f t="shared" si="587"/>
        <v>0</v>
      </c>
      <c r="AB248" s="100">
        <f>AB247</f>
        <v>0</v>
      </c>
      <c r="AC248" s="100">
        <f>AC247</f>
        <v>0</v>
      </c>
      <c r="AD248" s="107" t="str">
        <f>IF($A247&lt;&gt;"",AA247,"")</f>
        <v/>
      </c>
      <c r="AE248" s="109" t="str">
        <f>IF($A247&lt;&gt;"",IF(Y247&gt;Z247,"L","H"),"")</f>
        <v/>
      </c>
      <c r="AF248" s="109" t="str">
        <f t="shared" si="570"/>
        <v/>
      </c>
      <c r="AG248" s="93">
        <f t="shared" si="563"/>
        <v>0</v>
      </c>
      <c r="AH248" s="82">
        <f t="shared" si="608"/>
        <v>0</v>
      </c>
      <c r="AI248" s="89" t="str">
        <f t="shared" si="564"/>
        <v/>
      </c>
      <c r="AJ248" s="100">
        <f t="shared" si="588"/>
        <v>0</v>
      </c>
      <c r="AK248" s="100">
        <f t="shared" si="589"/>
        <v>0</v>
      </c>
      <c r="AL248" s="100">
        <f t="shared" si="590"/>
        <v>0</v>
      </c>
      <c r="AM248" s="100" t="str">
        <f t="shared" si="591"/>
        <v/>
      </c>
      <c r="AN248" s="100" t="str">
        <f t="shared" si="592"/>
        <v/>
      </c>
      <c r="AO248" s="107" t="str">
        <f>IF($A247&lt;&gt;"",AL247,"")</f>
        <v/>
      </c>
      <c r="AP248" s="109" t="str">
        <f>IF($A247&lt;&gt;"",IF(AM247&lt;&gt;"","O","E"),"")</f>
        <v/>
      </c>
      <c r="AQ248" s="109" t="str">
        <f t="shared" si="571"/>
        <v/>
      </c>
      <c r="AR248" s="93">
        <f t="shared" si="593"/>
        <v>0</v>
      </c>
      <c r="AS248" s="82">
        <f t="shared" si="572"/>
        <v>0</v>
      </c>
      <c r="AT248" s="89" t="str">
        <f t="shared" si="565"/>
        <v/>
      </c>
      <c r="AU248" s="100">
        <f t="shared" si="594"/>
        <v>0</v>
      </c>
      <c r="AV248" s="100">
        <f t="shared" si="595"/>
        <v>0</v>
      </c>
      <c r="AW248" s="100">
        <f t="shared" si="596"/>
        <v>0</v>
      </c>
      <c r="AX248" s="100" t="str">
        <f t="shared" si="597"/>
        <v/>
      </c>
      <c r="AY248" s="100" t="str">
        <f t="shared" si="598"/>
        <v/>
      </c>
      <c r="AZ248" s="107" t="str">
        <f>IF($A247&lt;&gt;"",AW247,"")</f>
        <v/>
      </c>
      <c r="BA248" s="109" t="str">
        <f>IF($A247&lt;&gt;"",IF(AX247&lt;&gt;"","B","R"),"")</f>
        <v/>
      </c>
      <c r="BB248" s="109" t="str">
        <f t="shared" si="573"/>
        <v/>
      </c>
      <c r="BC248" s="93">
        <f t="shared" si="599"/>
        <v>0</v>
      </c>
      <c r="BD248" s="82">
        <f t="shared" si="574"/>
        <v>0</v>
      </c>
      <c r="BE248" s="13">
        <f t="shared" si="566"/>
        <v>0</v>
      </c>
      <c r="BF248" s="11">
        <f t="shared" si="567"/>
        <v>0</v>
      </c>
      <c r="BG248" s="77">
        <f t="shared" si="568"/>
        <v>0</v>
      </c>
      <c r="BH248" s="77">
        <f t="shared" si="569"/>
        <v>0</v>
      </c>
      <c r="BI248" s="77">
        <f t="shared" si="617"/>
        <v>0</v>
      </c>
      <c r="BJ248" s="30" t="str">
        <f t="shared" si="575"/>
        <v/>
      </c>
      <c r="BK248" s="30" t="str">
        <f t="shared" si="576"/>
        <v/>
      </c>
      <c r="BL248" s="30" t="str">
        <f t="shared" si="577"/>
        <v/>
      </c>
      <c r="BM248" s="30" t="str">
        <f t="shared" si="578"/>
        <v/>
      </c>
      <c r="BN248" s="30" t="str">
        <f t="shared" si="579"/>
        <v/>
      </c>
      <c r="BO248" s="30" t="str">
        <f t="shared" si="580"/>
        <v/>
      </c>
      <c r="CK248" s="7"/>
      <c r="CR248" s="10">
        <f t="shared" ca="1" si="558"/>
        <v>30</v>
      </c>
    </row>
    <row r="249" spans="1:96" x14ac:dyDescent="0.2">
      <c r="A249" s="114"/>
      <c r="B249" s="93" t="str">
        <f t="shared" si="557"/>
        <v/>
      </c>
      <c r="C249" s="7" t="str">
        <f t="shared" si="559"/>
        <v/>
      </c>
      <c r="D249" s="92">
        <f t="shared" si="560"/>
        <v>0</v>
      </c>
      <c r="E249" s="7" t="str">
        <f t="shared" si="561"/>
        <v/>
      </c>
      <c r="F249" s="89"/>
      <c r="G249" s="100"/>
      <c r="H249" s="100"/>
      <c r="I249" s="100"/>
      <c r="J249" s="100"/>
      <c r="K249" s="100"/>
      <c r="L249" s="100"/>
      <c r="M249" s="100"/>
      <c r="N249" s="100"/>
      <c r="O249" s="89"/>
      <c r="P249" s="100"/>
      <c r="Q249" s="100"/>
      <c r="R249" s="100"/>
      <c r="S249" s="100"/>
      <c r="T249" s="100"/>
      <c r="U249" s="100"/>
      <c r="V249" s="100"/>
      <c r="W249" s="100"/>
      <c r="X249" s="89" t="str">
        <f t="shared" si="562"/>
        <v/>
      </c>
      <c r="Y249" s="100">
        <f t="shared" si="585"/>
        <v>0</v>
      </c>
      <c r="Z249" s="100">
        <f t="shared" si="586"/>
        <v>0</v>
      </c>
      <c r="AA249" s="100">
        <f t="shared" si="587"/>
        <v>0</v>
      </c>
      <c r="AB249" s="100">
        <f t="shared" ref="AB249:AC255" si="618">AB248</f>
        <v>0</v>
      </c>
      <c r="AC249" s="100">
        <f t="shared" si="618"/>
        <v>0</v>
      </c>
      <c r="AD249" s="107" t="str">
        <f>IF($A248&lt;&gt;"",AD248,"")</f>
        <v/>
      </c>
      <c r="AE249" s="60" t="str">
        <f>IF($A248&lt;&gt;"",AE248,"")</f>
        <v/>
      </c>
      <c r="AF249" s="109" t="str">
        <f t="shared" si="570"/>
        <v/>
      </c>
      <c r="AG249" s="93">
        <f t="shared" si="563"/>
        <v>0</v>
      </c>
      <c r="AH249" s="82">
        <f t="shared" si="608"/>
        <v>0</v>
      </c>
      <c r="AI249" s="89" t="str">
        <f t="shared" si="564"/>
        <v/>
      </c>
      <c r="AJ249" s="100">
        <f t="shared" si="588"/>
        <v>0</v>
      </c>
      <c r="AK249" s="100">
        <f t="shared" si="589"/>
        <v>0</v>
      </c>
      <c r="AL249" s="100">
        <f t="shared" si="590"/>
        <v>0</v>
      </c>
      <c r="AM249" s="100" t="str">
        <f t="shared" si="591"/>
        <v/>
      </c>
      <c r="AN249" s="100" t="str">
        <f t="shared" si="592"/>
        <v/>
      </c>
      <c r="AO249" s="107" t="str">
        <f>IF($A248&lt;&gt;"",AO248,"")</f>
        <v/>
      </c>
      <c r="AP249" s="60" t="str">
        <f>IF($A248&lt;&gt;"",AP248,"")</f>
        <v/>
      </c>
      <c r="AQ249" s="109" t="str">
        <f t="shared" si="571"/>
        <v/>
      </c>
      <c r="AR249" s="93">
        <f t="shared" si="593"/>
        <v>0</v>
      </c>
      <c r="AS249" s="82">
        <f t="shared" si="572"/>
        <v>0</v>
      </c>
      <c r="AT249" s="89" t="str">
        <f t="shared" si="565"/>
        <v/>
      </c>
      <c r="AU249" s="100">
        <f t="shared" si="594"/>
        <v>0</v>
      </c>
      <c r="AV249" s="100">
        <f t="shared" si="595"/>
        <v>0</v>
      </c>
      <c r="AW249" s="100">
        <f t="shared" si="596"/>
        <v>0</v>
      </c>
      <c r="AX249" s="100" t="str">
        <f t="shared" si="597"/>
        <v/>
      </c>
      <c r="AY249" s="100" t="str">
        <f t="shared" si="598"/>
        <v/>
      </c>
      <c r="AZ249" s="107" t="str">
        <f>IF($A248&lt;&gt;"",AZ248,"")</f>
        <v/>
      </c>
      <c r="BA249" s="60" t="str">
        <f>IF($A248&lt;&gt;"",BA248,"")</f>
        <v/>
      </c>
      <c r="BB249" s="109" t="str">
        <f t="shared" si="573"/>
        <v/>
      </c>
      <c r="BC249" s="93">
        <f t="shared" si="599"/>
        <v>0</v>
      </c>
      <c r="BD249" s="82">
        <f t="shared" si="574"/>
        <v>0</v>
      </c>
      <c r="BE249" s="13">
        <f t="shared" si="566"/>
        <v>0</v>
      </c>
      <c r="BF249" s="11">
        <f t="shared" si="567"/>
        <v>0</v>
      </c>
      <c r="BG249" s="77">
        <f t="shared" si="568"/>
        <v>0</v>
      </c>
      <c r="BH249" s="77">
        <f t="shared" si="569"/>
        <v>0</v>
      </c>
      <c r="BI249" s="77">
        <f t="shared" si="617"/>
        <v>0</v>
      </c>
      <c r="BJ249" s="30" t="str">
        <f t="shared" si="575"/>
        <v/>
      </c>
      <c r="BK249" s="30" t="str">
        <f t="shared" si="576"/>
        <v/>
      </c>
      <c r="BL249" s="30" t="str">
        <f t="shared" si="577"/>
        <v/>
      </c>
      <c r="BM249" s="30" t="str">
        <f t="shared" si="578"/>
        <v/>
      </c>
      <c r="BN249" s="30" t="str">
        <f t="shared" si="579"/>
        <v/>
      </c>
      <c r="BO249" s="30" t="str">
        <f t="shared" si="580"/>
        <v/>
      </c>
      <c r="CK249" s="7"/>
      <c r="CR249" s="10">
        <f t="shared" ca="1" si="558"/>
        <v>4</v>
      </c>
    </row>
    <row r="250" spans="1:96" x14ac:dyDescent="0.2">
      <c r="A250" s="114"/>
      <c r="B250" s="93" t="str">
        <f t="shared" si="557"/>
        <v/>
      </c>
      <c r="C250" s="7" t="str">
        <f t="shared" si="559"/>
        <v/>
      </c>
      <c r="D250" s="92">
        <f t="shared" si="560"/>
        <v>0</v>
      </c>
      <c r="E250" s="7" t="str">
        <f t="shared" si="561"/>
        <v/>
      </c>
      <c r="F250" s="89"/>
      <c r="G250" s="100"/>
      <c r="H250" s="100"/>
      <c r="I250" s="100"/>
      <c r="J250" s="100"/>
      <c r="K250" s="100"/>
      <c r="L250" s="100"/>
      <c r="M250" s="100"/>
      <c r="N250" s="100"/>
      <c r="O250" s="89"/>
      <c r="P250" s="100"/>
      <c r="Q250" s="100"/>
      <c r="R250" s="100"/>
      <c r="S250" s="100"/>
      <c r="T250" s="100"/>
      <c r="U250" s="100"/>
      <c r="V250" s="100"/>
      <c r="W250" s="100"/>
      <c r="X250" s="89" t="str">
        <f t="shared" si="562"/>
        <v/>
      </c>
      <c r="Y250" s="100">
        <f t="shared" si="585"/>
        <v>0</v>
      </c>
      <c r="Z250" s="100">
        <f t="shared" si="586"/>
        <v>0</v>
      </c>
      <c r="AA250" s="100">
        <f t="shared" si="587"/>
        <v>0</v>
      </c>
      <c r="AB250" s="100">
        <f t="shared" si="618"/>
        <v>0</v>
      </c>
      <c r="AC250" s="100">
        <f t="shared" si="618"/>
        <v>0</v>
      </c>
      <c r="AD250" s="107" t="str">
        <f t="shared" ref="AD250:AE256" si="619">IF($A249&lt;&gt;"",AD249,"")</f>
        <v/>
      </c>
      <c r="AE250" s="60" t="str">
        <f t="shared" si="619"/>
        <v/>
      </c>
      <c r="AF250" s="109" t="str">
        <f t="shared" si="570"/>
        <v/>
      </c>
      <c r="AG250" s="93">
        <f t="shared" si="563"/>
        <v>0</v>
      </c>
      <c r="AH250" s="82">
        <f t="shared" si="608"/>
        <v>0</v>
      </c>
      <c r="AI250" s="89" t="str">
        <f t="shared" si="564"/>
        <v/>
      </c>
      <c r="AJ250" s="100">
        <f t="shared" si="588"/>
        <v>0</v>
      </c>
      <c r="AK250" s="100">
        <f t="shared" si="589"/>
        <v>0</v>
      </c>
      <c r="AL250" s="100">
        <f t="shared" si="590"/>
        <v>0</v>
      </c>
      <c r="AM250" s="100" t="str">
        <f t="shared" si="591"/>
        <v/>
      </c>
      <c r="AN250" s="100" t="str">
        <f t="shared" si="592"/>
        <v/>
      </c>
      <c r="AO250" s="107" t="str">
        <f t="shared" ref="AO250:AP256" si="620">IF($A249&lt;&gt;"",AO249,"")</f>
        <v/>
      </c>
      <c r="AP250" s="60" t="str">
        <f t="shared" si="620"/>
        <v/>
      </c>
      <c r="AQ250" s="109" t="str">
        <f t="shared" si="571"/>
        <v/>
      </c>
      <c r="AR250" s="93">
        <f t="shared" si="593"/>
        <v>0</v>
      </c>
      <c r="AS250" s="82">
        <f t="shared" si="572"/>
        <v>0</v>
      </c>
      <c r="AT250" s="89" t="str">
        <f t="shared" si="565"/>
        <v/>
      </c>
      <c r="AU250" s="100">
        <f t="shared" si="594"/>
        <v>0</v>
      </c>
      <c r="AV250" s="100">
        <f t="shared" si="595"/>
        <v>0</v>
      </c>
      <c r="AW250" s="100">
        <f t="shared" si="596"/>
        <v>0</v>
      </c>
      <c r="AX250" s="100" t="str">
        <f t="shared" si="597"/>
        <v/>
      </c>
      <c r="AY250" s="100" t="str">
        <f t="shared" si="598"/>
        <v/>
      </c>
      <c r="AZ250" s="107" t="str">
        <f t="shared" ref="AZ250:BA256" si="621">IF($A249&lt;&gt;"",AZ249,"")</f>
        <v/>
      </c>
      <c r="BA250" s="60" t="str">
        <f t="shared" si="621"/>
        <v/>
      </c>
      <c r="BB250" s="109" t="str">
        <f t="shared" si="573"/>
        <v/>
      </c>
      <c r="BC250" s="93">
        <f t="shared" si="599"/>
        <v>0</v>
      </c>
      <c r="BD250" s="82">
        <f t="shared" si="574"/>
        <v>0</v>
      </c>
      <c r="BE250" s="13">
        <f t="shared" si="566"/>
        <v>0</v>
      </c>
      <c r="BF250" s="11">
        <f t="shared" si="567"/>
        <v>0</v>
      </c>
      <c r="BG250" s="77">
        <f t="shared" si="568"/>
        <v>0</v>
      </c>
      <c r="BH250" s="77">
        <f t="shared" si="569"/>
        <v>0</v>
      </c>
      <c r="BI250" s="77">
        <f t="shared" si="617"/>
        <v>0</v>
      </c>
      <c r="BJ250" s="30" t="str">
        <f t="shared" si="575"/>
        <v/>
      </c>
      <c r="BK250" s="30" t="str">
        <f t="shared" si="576"/>
        <v/>
      </c>
      <c r="BL250" s="30" t="str">
        <f t="shared" si="577"/>
        <v/>
      </c>
      <c r="BM250" s="30" t="str">
        <f t="shared" si="578"/>
        <v/>
      </c>
      <c r="BN250" s="30" t="str">
        <f t="shared" si="579"/>
        <v/>
      </c>
      <c r="BO250" s="30" t="str">
        <f t="shared" si="580"/>
        <v/>
      </c>
      <c r="CK250" s="7"/>
      <c r="CR250" s="10">
        <f t="shared" ca="1" si="558"/>
        <v>9</v>
      </c>
    </row>
    <row r="251" spans="1:96" x14ac:dyDescent="0.2">
      <c r="A251" s="114"/>
      <c r="B251" s="93" t="str">
        <f t="shared" si="557"/>
        <v/>
      </c>
      <c r="C251" s="7" t="str">
        <f t="shared" si="559"/>
        <v/>
      </c>
      <c r="D251" s="92">
        <f t="shared" si="560"/>
        <v>0</v>
      </c>
      <c r="E251" s="7" t="str">
        <f t="shared" si="561"/>
        <v/>
      </c>
      <c r="F251" s="89"/>
      <c r="G251" s="100"/>
      <c r="H251" s="100"/>
      <c r="I251" s="100"/>
      <c r="J251" s="100"/>
      <c r="K251" s="100"/>
      <c r="L251" s="100"/>
      <c r="M251" s="100"/>
      <c r="N251" s="100"/>
      <c r="O251" s="89"/>
      <c r="P251" s="100"/>
      <c r="Q251" s="100"/>
      <c r="R251" s="100"/>
      <c r="S251" s="100"/>
      <c r="T251" s="100"/>
      <c r="U251" s="100"/>
      <c r="V251" s="100"/>
      <c r="W251" s="100"/>
      <c r="X251" s="89" t="str">
        <f t="shared" si="562"/>
        <v/>
      </c>
      <c r="Y251" s="100">
        <f t="shared" si="585"/>
        <v>0</v>
      </c>
      <c r="Z251" s="100">
        <f t="shared" si="586"/>
        <v>0</v>
      </c>
      <c r="AA251" s="100">
        <f t="shared" si="587"/>
        <v>0</v>
      </c>
      <c r="AB251" s="100">
        <f t="shared" si="618"/>
        <v>0</v>
      </c>
      <c r="AC251" s="100">
        <f t="shared" si="618"/>
        <v>0</v>
      </c>
      <c r="AD251" s="107" t="str">
        <f t="shared" si="619"/>
        <v/>
      </c>
      <c r="AE251" s="60" t="str">
        <f t="shared" si="619"/>
        <v/>
      </c>
      <c r="AF251" s="109" t="str">
        <f t="shared" si="570"/>
        <v/>
      </c>
      <c r="AG251" s="93">
        <f t="shared" si="563"/>
        <v>0</v>
      </c>
      <c r="AH251" s="82">
        <f t="shared" si="608"/>
        <v>0</v>
      </c>
      <c r="AI251" s="89" t="str">
        <f t="shared" si="564"/>
        <v/>
      </c>
      <c r="AJ251" s="100">
        <f t="shared" si="588"/>
        <v>0</v>
      </c>
      <c r="AK251" s="100">
        <f t="shared" si="589"/>
        <v>0</v>
      </c>
      <c r="AL251" s="100">
        <f t="shared" si="590"/>
        <v>0</v>
      </c>
      <c r="AM251" s="100" t="str">
        <f t="shared" si="591"/>
        <v/>
      </c>
      <c r="AN251" s="100" t="str">
        <f t="shared" si="592"/>
        <v/>
      </c>
      <c r="AO251" s="107" t="str">
        <f t="shared" si="620"/>
        <v/>
      </c>
      <c r="AP251" s="60" t="str">
        <f t="shared" si="620"/>
        <v/>
      </c>
      <c r="AQ251" s="109" t="str">
        <f t="shared" si="571"/>
        <v/>
      </c>
      <c r="AR251" s="93">
        <f t="shared" si="593"/>
        <v>0</v>
      </c>
      <c r="AS251" s="82">
        <f t="shared" si="572"/>
        <v>0</v>
      </c>
      <c r="AT251" s="89" t="str">
        <f t="shared" si="565"/>
        <v/>
      </c>
      <c r="AU251" s="100">
        <f t="shared" si="594"/>
        <v>0</v>
      </c>
      <c r="AV251" s="100">
        <f t="shared" si="595"/>
        <v>0</v>
      </c>
      <c r="AW251" s="100">
        <f t="shared" si="596"/>
        <v>0</v>
      </c>
      <c r="AX251" s="100" t="str">
        <f t="shared" si="597"/>
        <v/>
      </c>
      <c r="AY251" s="100" t="str">
        <f t="shared" si="598"/>
        <v/>
      </c>
      <c r="AZ251" s="107" t="str">
        <f t="shared" si="621"/>
        <v/>
      </c>
      <c r="BA251" s="60" t="str">
        <f t="shared" si="621"/>
        <v/>
      </c>
      <c r="BB251" s="109" t="str">
        <f t="shared" si="573"/>
        <v/>
      </c>
      <c r="BC251" s="93">
        <f t="shared" si="599"/>
        <v>0</v>
      </c>
      <c r="BD251" s="82">
        <f t="shared" si="574"/>
        <v>0</v>
      </c>
      <c r="BE251" s="13">
        <f t="shared" si="566"/>
        <v>0</v>
      </c>
      <c r="BF251" s="11">
        <f t="shared" si="567"/>
        <v>0</v>
      </c>
      <c r="BG251" s="77">
        <f t="shared" si="568"/>
        <v>0</v>
      </c>
      <c r="BH251" s="77">
        <f t="shared" si="569"/>
        <v>0</v>
      </c>
      <c r="BI251" s="77">
        <f t="shared" si="617"/>
        <v>0</v>
      </c>
      <c r="BJ251" s="30" t="str">
        <f t="shared" si="575"/>
        <v/>
      </c>
      <c r="BK251" s="30" t="str">
        <f t="shared" si="576"/>
        <v/>
      </c>
      <c r="BL251" s="30" t="str">
        <f t="shared" si="577"/>
        <v/>
      </c>
      <c r="BM251" s="30" t="str">
        <f t="shared" si="578"/>
        <v/>
      </c>
      <c r="BN251" s="30" t="str">
        <f t="shared" si="579"/>
        <v/>
      </c>
      <c r="BO251" s="30" t="str">
        <f t="shared" si="580"/>
        <v/>
      </c>
      <c r="CK251" s="7"/>
      <c r="CR251" s="10">
        <f t="shared" ca="1" si="558"/>
        <v>14</v>
      </c>
    </row>
    <row r="252" spans="1:96" x14ac:dyDescent="0.2">
      <c r="A252" s="114"/>
      <c r="B252" s="93" t="str">
        <f t="shared" si="557"/>
        <v/>
      </c>
      <c r="C252" s="7" t="str">
        <f t="shared" si="559"/>
        <v/>
      </c>
      <c r="D252" s="92">
        <f t="shared" si="560"/>
        <v>0</v>
      </c>
      <c r="E252" s="7" t="str">
        <f t="shared" si="561"/>
        <v/>
      </c>
      <c r="F252" s="89"/>
      <c r="G252" s="100"/>
      <c r="H252" s="100"/>
      <c r="I252" s="100"/>
      <c r="J252" s="100"/>
      <c r="K252" s="100"/>
      <c r="L252" s="100"/>
      <c r="M252" s="100"/>
      <c r="N252" s="100"/>
      <c r="O252" s="89"/>
      <c r="P252" s="100"/>
      <c r="Q252" s="100"/>
      <c r="R252" s="100"/>
      <c r="S252" s="100"/>
      <c r="T252" s="100"/>
      <c r="U252" s="100"/>
      <c r="V252" s="100"/>
      <c r="W252" s="100"/>
      <c r="X252" s="89" t="str">
        <f t="shared" si="562"/>
        <v/>
      </c>
      <c r="Y252" s="100">
        <f t="shared" si="585"/>
        <v>0</v>
      </c>
      <c r="Z252" s="100">
        <f t="shared" si="586"/>
        <v>0</v>
      </c>
      <c r="AA252" s="100">
        <f t="shared" si="587"/>
        <v>0</v>
      </c>
      <c r="AB252" s="100">
        <f t="shared" si="618"/>
        <v>0</v>
      </c>
      <c r="AC252" s="100">
        <f t="shared" si="618"/>
        <v>0</v>
      </c>
      <c r="AD252" s="107" t="str">
        <f t="shared" si="619"/>
        <v/>
      </c>
      <c r="AE252" s="60" t="str">
        <f t="shared" si="619"/>
        <v/>
      </c>
      <c r="AF252" s="109" t="str">
        <f t="shared" si="570"/>
        <v/>
      </c>
      <c r="AG252" s="93">
        <f t="shared" si="563"/>
        <v>0</v>
      </c>
      <c r="AH252" s="82">
        <f t="shared" si="608"/>
        <v>0</v>
      </c>
      <c r="AI252" s="89" t="str">
        <f t="shared" si="564"/>
        <v/>
      </c>
      <c r="AJ252" s="100">
        <f t="shared" si="588"/>
        <v>0</v>
      </c>
      <c r="AK252" s="100">
        <f t="shared" si="589"/>
        <v>0</v>
      </c>
      <c r="AL252" s="100">
        <f t="shared" si="590"/>
        <v>0</v>
      </c>
      <c r="AM252" s="100" t="str">
        <f t="shared" si="591"/>
        <v/>
      </c>
      <c r="AN252" s="100" t="str">
        <f t="shared" si="592"/>
        <v/>
      </c>
      <c r="AO252" s="107" t="str">
        <f t="shared" si="620"/>
        <v/>
      </c>
      <c r="AP252" s="60" t="str">
        <f t="shared" si="620"/>
        <v/>
      </c>
      <c r="AQ252" s="109" t="str">
        <f t="shared" si="571"/>
        <v/>
      </c>
      <c r="AR252" s="93">
        <f t="shared" si="593"/>
        <v>0</v>
      </c>
      <c r="AS252" s="82">
        <f t="shared" si="572"/>
        <v>0</v>
      </c>
      <c r="AT252" s="89" t="str">
        <f t="shared" si="565"/>
        <v/>
      </c>
      <c r="AU252" s="100">
        <f t="shared" si="594"/>
        <v>0</v>
      </c>
      <c r="AV252" s="100">
        <f t="shared" si="595"/>
        <v>0</v>
      </c>
      <c r="AW252" s="100">
        <f t="shared" si="596"/>
        <v>0</v>
      </c>
      <c r="AX252" s="100" t="str">
        <f t="shared" si="597"/>
        <v/>
      </c>
      <c r="AY252" s="100" t="str">
        <f t="shared" si="598"/>
        <v/>
      </c>
      <c r="AZ252" s="107" t="str">
        <f t="shared" si="621"/>
        <v/>
      </c>
      <c r="BA252" s="60" t="str">
        <f t="shared" si="621"/>
        <v/>
      </c>
      <c r="BB252" s="109" t="str">
        <f t="shared" si="573"/>
        <v/>
      </c>
      <c r="BC252" s="93">
        <f t="shared" si="599"/>
        <v>0</v>
      </c>
      <c r="BD252" s="82">
        <f t="shared" si="574"/>
        <v>0</v>
      </c>
      <c r="BE252" s="13">
        <f t="shared" si="566"/>
        <v>0</v>
      </c>
      <c r="BF252" s="11">
        <f t="shared" si="567"/>
        <v>0</v>
      </c>
      <c r="BG252" s="77">
        <f t="shared" si="568"/>
        <v>0</v>
      </c>
      <c r="BH252" s="77">
        <f t="shared" si="569"/>
        <v>0</v>
      </c>
      <c r="BI252" s="77">
        <f t="shared" si="617"/>
        <v>0</v>
      </c>
      <c r="BJ252" s="30" t="str">
        <f t="shared" si="575"/>
        <v/>
      </c>
      <c r="BK252" s="30" t="str">
        <f t="shared" si="576"/>
        <v/>
      </c>
      <c r="BL252" s="30" t="str">
        <f t="shared" si="577"/>
        <v/>
      </c>
      <c r="BM252" s="30" t="str">
        <f t="shared" si="578"/>
        <v/>
      </c>
      <c r="BN252" s="30" t="str">
        <f t="shared" si="579"/>
        <v/>
      </c>
      <c r="BO252" s="30" t="str">
        <f t="shared" si="580"/>
        <v/>
      </c>
      <c r="CK252" s="7"/>
      <c r="CR252" s="10">
        <f t="shared" ca="1" si="558"/>
        <v>17</v>
      </c>
    </row>
    <row r="253" spans="1:96" x14ac:dyDescent="0.2">
      <c r="A253" s="114"/>
      <c r="B253" s="93" t="str">
        <f t="shared" si="557"/>
        <v/>
      </c>
      <c r="C253" s="7" t="str">
        <f t="shared" si="559"/>
        <v/>
      </c>
      <c r="D253" s="92">
        <f t="shared" si="560"/>
        <v>0</v>
      </c>
      <c r="E253" s="7" t="str">
        <f t="shared" si="561"/>
        <v/>
      </c>
      <c r="F253" s="89"/>
      <c r="G253" s="100"/>
      <c r="H253" s="100"/>
      <c r="I253" s="100"/>
      <c r="J253" s="100"/>
      <c r="K253" s="100"/>
      <c r="L253" s="100"/>
      <c r="M253" s="100"/>
      <c r="N253" s="100"/>
      <c r="O253" s="89"/>
      <c r="P253" s="100"/>
      <c r="Q253" s="100"/>
      <c r="R253" s="100"/>
      <c r="S253" s="100"/>
      <c r="T253" s="100"/>
      <c r="U253" s="100"/>
      <c r="V253" s="100"/>
      <c r="W253" s="100"/>
      <c r="X253" s="89" t="str">
        <f t="shared" si="562"/>
        <v/>
      </c>
      <c r="Y253" s="100">
        <f t="shared" si="585"/>
        <v>0</v>
      </c>
      <c r="Z253" s="100">
        <f t="shared" si="586"/>
        <v>0</v>
      </c>
      <c r="AA253" s="100">
        <f t="shared" si="587"/>
        <v>0</v>
      </c>
      <c r="AB253" s="100">
        <f t="shared" si="618"/>
        <v>0</v>
      </c>
      <c r="AC253" s="100">
        <f t="shared" si="618"/>
        <v>0</v>
      </c>
      <c r="AD253" s="107" t="str">
        <f t="shared" si="619"/>
        <v/>
      </c>
      <c r="AE253" s="60" t="str">
        <f t="shared" si="619"/>
        <v/>
      </c>
      <c r="AF253" s="109" t="str">
        <f t="shared" si="570"/>
        <v/>
      </c>
      <c r="AG253" s="93">
        <f t="shared" si="563"/>
        <v>0</v>
      </c>
      <c r="AH253" s="82">
        <f t="shared" si="608"/>
        <v>0</v>
      </c>
      <c r="AI253" s="89" t="str">
        <f t="shared" si="564"/>
        <v/>
      </c>
      <c r="AJ253" s="100">
        <f t="shared" si="588"/>
        <v>0</v>
      </c>
      <c r="AK253" s="100">
        <f t="shared" si="589"/>
        <v>0</v>
      </c>
      <c r="AL253" s="100">
        <f t="shared" si="590"/>
        <v>0</v>
      </c>
      <c r="AM253" s="100" t="str">
        <f t="shared" si="591"/>
        <v/>
      </c>
      <c r="AN253" s="100" t="str">
        <f t="shared" si="592"/>
        <v/>
      </c>
      <c r="AO253" s="107" t="str">
        <f t="shared" si="620"/>
        <v/>
      </c>
      <c r="AP253" s="60" t="str">
        <f t="shared" si="620"/>
        <v/>
      </c>
      <c r="AQ253" s="109" t="str">
        <f t="shared" si="571"/>
        <v/>
      </c>
      <c r="AR253" s="93">
        <f t="shared" si="593"/>
        <v>0</v>
      </c>
      <c r="AS253" s="82">
        <f t="shared" si="572"/>
        <v>0</v>
      </c>
      <c r="AT253" s="89" t="str">
        <f t="shared" si="565"/>
        <v/>
      </c>
      <c r="AU253" s="100">
        <f t="shared" si="594"/>
        <v>0</v>
      </c>
      <c r="AV253" s="100">
        <f t="shared" si="595"/>
        <v>0</v>
      </c>
      <c r="AW253" s="100">
        <f t="shared" si="596"/>
        <v>0</v>
      </c>
      <c r="AX253" s="100" t="str">
        <f t="shared" si="597"/>
        <v/>
      </c>
      <c r="AY253" s="100" t="str">
        <f t="shared" si="598"/>
        <v/>
      </c>
      <c r="AZ253" s="107" t="str">
        <f t="shared" si="621"/>
        <v/>
      </c>
      <c r="BA253" s="60" t="str">
        <f t="shared" si="621"/>
        <v/>
      </c>
      <c r="BB253" s="109" t="str">
        <f t="shared" si="573"/>
        <v/>
      </c>
      <c r="BC253" s="93">
        <f t="shared" si="599"/>
        <v>0</v>
      </c>
      <c r="BD253" s="82">
        <f t="shared" si="574"/>
        <v>0</v>
      </c>
      <c r="BE253" s="13">
        <f t="shared" si="566"/>
        <v>0</v>
      </c>
      <c r="BF253" s="11">
        <f t="shared" si="567"/>
        <v>0</v>
      </c>
      <c r="BG253" s="77">
        <f t="shared" si="568"/>
        <v>0</v>
      </c>
      <c r="BH253" s="77">
        <f t="shared" si="569"/>
        <v>0</v>
      </c>
      <c r="BI253" s="77">
        <f t="shared" si="617"/>
        <v>0</v>
      </c>
      <c r="BJ253" s="30" t="str">
        <f t="shared" si="575"/>
        <v/>
      </c>
      <c r="BK253" s="30" t="str">
        <f t="shared" si="576"/>
        <v/>
      </c>
      <c r="BL253" s="30" t="str">
        <f t="shared" si="577"/>
        <v/>
      </c>
      <c r="BM253" s="30" t="str">
        <f t="shared" si="578"/>
        <v/>
      </c>
      <c r="BN253" s="30" t="str">
        <f t="shared" si="579"/>
        <v/>
      </c>
      <c r="BO253" s="30" t="str">
        <f t="shared" si="580"/>
        <v/>
      </c>
      <c r="CK253" s="7"/>
      <c r="CR253" s="10">
        <f t="shared" ca="1" si="558"/>
        <v>14</v>
      </c>
    </row>
    <row r="254" spans="1:96" x14ac:dyDescent="0.2">
      <c r="A254" s="114"/>
      <c r="B254" s="93" t="str">
        <f t="shared" si="557"/>
        <v/>
      </c>
      <c r="C254" s="7" t="str">
        <f t="shared" si="559"/>
        <v/>
      </c>
      <c r="D254" s="92">
        <f t="shared" si="560"/>
        <v>0</v>
      </c>
      <c r="E254" s="7" t="str">
        <f t="shared" si="561"/>
        <v/>
      </c>
      <c r="F254" s="89"/>
      <c r="G254" s="100"/>
      <c r="H254" s="100"/>
      <c r="I254" s="100"/>
      <c r="J254" s="100"/>
      <c r="K254" s="100"/>
      <c r="L254" s="100"/>
      <c r="M254" s="100"/>
      <c r="N254" s="100"/>
      <c r="O254" s="89"/>
      <c r="P254" s="100"/>
      <c r="Q254" s="100"/>
      <c r="R254" s="100"/>
      <c r="S254" s="100"/>
      <c r="T254" s="100"/>
      <c r="U254" s="100"/>
      <c r="V254" s="100"/>
      <c r="W254" s="100"/>
      <c r="X254" s="89" t="str">
        <f t="shared" si="562"/>
        <v/>
      </c>
      <c r="Y254" s="100">
        <f t="shared" si="585"/>
        <v>0</v>
      </c>
      <c r="Z254" s="100">
        <f t="shared" si="586"/>
        <v>0</v>
      </c>
      <c r="AA254" s="100">
        <f t="shared" si="587"/>
        <v>0</v>
      </c>
      <c r="AB254" s="100">
        <f t="shared" si="618"/>
        <v>0</v>
      </c>
      <c r="AC254" s="100">
        <f t="shared" si="618"/>
        <v>0</v>
      </c>
      <c r="AD254" s="107" t="str">
        <f t="shared" si="619"/>
        <v/>
      </c>
      <c r="AE254" s="60" t="str">
        <f t="shared" si="619"/>
        <v/>
      </c>
      <c r="AF254" s="109" t="str">
        <f t="shared" si="570"/>
        <v/>
      </c>
      <c r="AG254" s="93">
        <f t="shared" si="563"/>
        <v>0</v>
      </c>
      <c r="AH254" s="82">
        <f t="shared" si="608"/>
        <v>0</v>
      </c>
      <c r="AI254" s="89" t="str">
        <f t="shared" si="564"/>
        <v/>
      </c>
      <c r="AJ254" s="100">
        <f t="shared" si="588"/>
        <v>0</v>
      </c>
      <c r="AK254" s="100">
        <f t="shared" si="589"/>
        <v>0</v>
      </c>
      <c r="AL254" s="100">
        <f t="shared" si="590"/>
        <v>0</v>
      </c>
      <c r="AM254" s="100" t="str">
        <f t="shared" si="591"/>
        <v/>
      </c>
      <c r="AN254" s="100" t="str">
        <f t="shared" si="592"/>
        <v/>
      </c>
      <c r="AO254" s="107" t="str">
        <f t="shared" si="620"/>
        <v/>
      </c>
      <c r="AP254" s="60" t="str">
        <f t="shared" si="620"/>
        <v/>
      </c>
      <c r="AQ254" s="109" t="str">
        <f t="shared" si="571"/>
        <v/>
      </c>
      <c r="AR254" s="93">
        <f t="shared" si="593"/>
        <v>0</v>
      </c>
      <c r="AS254" s="82">
        <f t="shared" si="572"/>
        <v>0</v>
      </c>
      <c r="AT254" s="89" t="str">
        <f t="shared" si="565"/>
        <v/>
      </c>
      <c r="AU254" s="100">
        <f t="shared" si="594"/>
        <v>0</v>
      </c>
      <c r="AV254" s="100">
        <f t="shared" si="595"/>
        <v>0</v>
      </c>
      <c r="AW254" s="100">
        <f t="shared" si="596"/>
        <v>0</v>
      </c>
      <c r="AX254" s="100" t="str">
        <f t="shared" si="597"/>
        <v/>
      </c>
      <c r="AY254" s="100" t="str">
        <f t="shared" si="598"/>
        <v/>
      </c>
      <c r="AZ254" s="107" t="str">
        <f t="shared" si="621"/>
        <v/>
      </c>
      <c r="BA254" s="60" t="str">
        <f t="shared" si="621"/>
        <v/>
      </c>
      <c r="BB254" s="109" t="str">
        <f t="shared" si="573"/>
        <v/>
      </c>
      <c r="BC254" s="93">
        <f t="shared" si="599"/>
        <v>0</v>
      </c>
      <c r="BD254" s="82">
        <f t="shared" si="574"/>
        <v>0</v>
      </c>
      <c r="BE254" s="13">
        <f t="shared" si="566"/>
        <v>0</v>
      </c>
      <c r="BF254" s="11">
        <f t="shared" si="567"/>
        <v>0</v>
      </c>
      <c r="BG254" s="77">
        <f t="shared" si="568"/>
        <v>0</v>
      </c>
      <c r="BH254" s="77">
        <f t="shared" si="569"/>
        <v>0</v>
      </c>
      <c r="BI254" s="77">
        <f t="shared" si="617"/>
        <v>0</v>
      </c>
      <c r="BJ254" s="30" t="str">
        <f t="shared" si="575"/>
        <v/>
      </c>
      <c r="BK254" s="30" t="str">
        <f t="shared" si="576"/>
        <v/>
      </c>
      <c r="BL254" s="30" t="str">
        <f t="shared" si="577"/>
        <v/>
      </c>
      <c r="BM254" s="30" t="str">
        <f t="shared" si="578"/>
        <v/>
      </c>
      <c r="BN254" s="30" t="str">
        <f t="shared" si="579"/>
        <v/>
      </c>
      <c r="BO254" s="30" t="str">
        <f t="shared" si="580"/>
        <v/>
      </c>
      <c r="CK254" s="7"/>
      <c r="CR254" s="10">
        <f t="shared" ca="1" si="558"/>
        <v>30</v>
      </c>
    </row>
    <row r="255" spans="1:96" x14ac:dyDescent="0.2">
      <c r="A255" s="114"/>
      <c r="B255" s="93" t="str">
        <f t="shared" si="557"/>
        <v/>
      </c>
      <c r="C255" s="7" t="str">
        <f t="shared" si="559"/>
        <v/>
      </c>
      <c r="D255" s="92">
        <f t="shared" si="560"/>
        <v>0</v>
      </c>
      <c r="E255" s="7" t="str">
        <f t="shared" si="561"/>
        <v/>
      </c>
      <c r="F255" s="89"/>
      <c r="G255" s="100"/>
      <c r="H255" s="100"/>
      <c r="I255" s="100"/>
      <c r="J255" s="100"/>
      <c r="K255" s="100"/>
      <c r="L255" s="100"/>
      <c r="M255" s="100"/>
      <c r="N255" s="100"/>
      <c r="O255" s="89"/>
      <c r="P255" s="100"/>
      <c r="Q255" s="100"/>
      <c r="R255" s="100"/>
      <c r="S255" s="100"/>
      <c r="T255" s="100"/>
      <c r="U255" s="100"/>
      <c r="V255" s="100"/>
      <c r="W255" s="100"/>
      <c r="X255" s="89" t="str">
        <f t="shared" si="562"/>
        <v/>
      </c>
      <c r="Y255" s="100">
        <f t="shared" si="585"/>
        <v>0</v>
      </c>
      <c r="Z255" s="100">
        <f t="shared" si="586"/>
        <v>0</v>
      </c>
      <c r="AA255" s="100">
        <f t="shared" si="587"/>
        <v>0</v>
      </c>
      <c r="AB255" s="100">
        <f t="shared" si="618"/>
        <v>0</v>
      </c>
      <c r="AC255" s="100">
        <f t="shared" si="618"/>
        <v>0</v>
      </c>
      <c r="AD255" s="107" t="str">
        <f t="shared" si="619"/>
        <v/>
      </c>
      <c r="AE255" s="60" t="str">
        <f t="shared" si="619"/>
        <v/>
      </c>
      <c r="AF255" s="109" t="str">
        <f t="shared" si="570"/>
        <v/>
      </c>
      <c r="AG255" s="93">
        <f t="shared" si="563"/>
        <v>0</v>
      </c>
      <c r="AH255" s="82">
        <f t="shared" si="608"/>
        <v>0</v>
      </c>
      <c r="AI255" s="89" t="str">
        <f t="shared" si="564"/>
        <v/>
      </c>
      <c r="AJ255" s="100">
        <f t="shared" si="588"/>
        <v>0</v>
      </c>
      <c r="AK255" s="100">
        <f t="shared" si="589"/>
        <v>0</v>
      </c>
      <c r="AL255" s="100">
        <f t="shared" si="590"/>
        <v>0</v>
      </c>
      <c r="AM255" s="100" t="str">
        <f t="shared" si="591"/>
        <v/>
      </c>
      <c r="AN255" s="100" t="str">
        <f t="shared" si="592"/>
        <v/>
      </c>
      <c r="AO255" s="107" t="str">
        <f t="shared" si="620"/>
        <v/>
      </c>
      <c r="AP255" s="60" t="str">
        <f t="shared" si="620"/>
        <v/>
      </c>
      <c r="AQ255" s="109" t="str">
        <f t="shared" si="571"/>
        <v/>
      </c>
      <c r="AR255" s="93">
        <f t="shared" si="593"/>
        <v>0</v>
      </c>
      <c r="AS255" s="82">
        <f t="shared" si="572"/>
        <v>0</v>
      </c>
      <c r="AT255" s="89" t="str">
        <f t="shared" si="565"/>
        <v/>
      </c>
      <c r="AU255" s="100">
        <f t="shared" si="594"/>
        <v>0</v>
      </c>
      <c r="AV255" s="100">
        <f t="shared" si="595"/>
        <v>0</v>
      </c>
      <c r="AW255" s="100">
        <f t="shared" si="596"/>
        <v>0</v>
      </c>
      <c r="AX255" s="100" t="str">
        <f t="shared" si="597"/>
        <v/>
      </c>
      <c r="AY255" s="100" t="str">
        <f t="shared" si="598"/>
        <v/>
      </c>
      <c r="AZ255" s="107" t="str">
        <f t="shared" si="621"/>
        <v/>
      </c>
      <c r="BA255" s="60" t="str">
        <f t="shared" si="621"/>
        <v/>
      </c>
      <c r="BB255" s="109" t="str">
        <f t="shared" si="573"/>
        <v/>
      </c>
      <c r="BC255" s="93">
        <f t="shared" si="599"/>
        <v>0</v>
      </c>
      <c r="BD255" s="82">
        <f t="shared" si="574"/>
        <v>0</v>
      </c>
      <c r="BE255" s="13">
        <f t="shared" si="566"/>
        <v>0</v>
      </c>
      <c r="BF255" s="11">
        <f t="shared" si="567"/>
        <v>0</v>
      </c>
      <c r="BG255" s="77">
        <f t="shared" si="568"/>
        <v>0</v>
      </c>
      <c r="BH255" s="77">
        <f t="shared" si="569"/>
        <v>0</v>
      </c>
      <c r="BI255" s="77">
        <f t="shared" si="617"/>
        <v>0</v>
      </c>
      <c r="BJ255" s="30" t="str">
        <f t="shared" si="575"/>
        <v/>
      </c>
      <c r="BK255" s="30" t="str">
        <f t="shared" si="576"/>
        <v/>
      </c>
      <c r="BL255" s="30" t="str">
        <f t="shared" si="577"/>
        <v/>
      </c>
      <c r="BM255" s="30" t="str">
        <f t="shared" si="578"/>
        <v/>
      </c>
      <c r="BN255" s="30" t="str">
        <f t="shared" si="579"/>
        <v/>
      </c>
      <c r="BO255" s="30" t="str">
        <f t="shared" si="580"/>
        <v/>
      </c>
      <c r="CK255" s="7"/>
      <c r="CR255" s="10">
        <f t="shared" ca="1" si="558"/>
        <v>19</v>
      </c>
    </row>
    <row r="256" spans="1:96" x14ac:dyDescent="0.2">
      <c r="A256" s="114"/>
      <c r="B256" s="93" t="str">
        <f t="shared" si="557"/>
        <v/>
      </c>
      <c r="C256" s="7" t="str">
        <f t="shared" si="559"/>
        <v/>
      </c>
      <c r="D256" s="92">
        <f t="shared" si="560"/>
        <v>0</v>
      </c>
      <c r="E256" s="7" t="str">
        <f t="shared" si="561"/>
        <v/>
      </c>
      <c r="F256" s="89"/>
      <c r="G256" s="100"/>
      <c r="H256" s="100"/>
      <c r="I256" s="100"/>
      <c r="J256" s="100"/>
      <c r="K256" s="100"/>
      <c r="L256" s="100"/>
      <c r="M256" s="100"/>
      <c r="N256" s="100"/>
      <c r="O256" s="89"/>
      <c r="P256" s="100"/>
      <c r="Q256" s="100"/>
      <c r="R256" s="100"/>
      <c r="S256" s="100"/>
      <c r="T256" s="100"/>
      <c r="U256" s="100"/>
      <c r="V256" s="100"/>
      <c r="W256" s="100"/>
      <c r="X256" s="89" t="str">
        <f t="shared" si="562"/>
        <v/>
      </c>
      <c r="Y256" s="100">
        <f t="shared" si="585"/>
        <v>0</v>
      </c>
      <c r="Z256" s="100">
        <f t="shared" si="586"/>
        <v>0</v>
      </c>
      <c r="AA256" s="100">
        <f t="shared" si="587"/>
        <v>0</v>
      </c>
      <c r="AB256" s="100">
        <f>IF($Y256&gt;$Z256,$Y256-$Z256+AB255,AB255)</f>
        <v>0</v>
      </c>
      <c r="AC256" s="100">
        <f>IF($Z256&gt;$Y256,$Z256-$Y256+AC255,AC255)</f>
        <v>0</v>
      </c>
      <c r="AD256" s="107" t="str">
        <f t="shared" si="619"/>
        <v/>
      </c>
      <c r="AE256" s="60" t="str">
        <f t="shared" si="619"/>
        <v/>
      </c>
      <c r="AF256" s="109" t="str">
        <f t="shared" si="570"/>
        <v/>
      </c>
      <c r="AG256" s="93">
        <f t="shared" si="563"/>
        <v>0</v>
      </c>
      <c r="AH256" s="82">
        <f t="shared" si="608"/>
        <v>0</v>
      </c>
      <c r="AI256" s="89" t="str">
        <f t="shared" si="564"/>
        <v/>
      </c>
      <c r="AJ256" s="100">
        <f t="shared" si="588"/>
        <v>0</v>
      </c>
      <c r="AK256" s="100">
        <f t="shared" si="589"/>
        <v>0</v>
      </c>
      <c r="AL256" s="100">
        <f t="shared" si="590"/>
        <v>0</v>
      </c>
      <c r="AM256" s="100" t="str">
        <f t="shared" si="591"/>
        <v/>
      </c>
      <c r="AN256" s="100" t="str">
        <f t="shared" si="592"/>
        <v/>
      </c>
      <c r="AO256" s="107" t="str">
        <f t="shared" si="620"/>
        <v/>
      </c>
      <c r="AP256" s="60" t="str">
        <f t="shared" si="620"/>
        <v/>
      </c>
      <c r="AQ256" s="109" t="str">
        <f t="shared" si="571"/>
        <v/>
      </c>
      <c r="AR256" s="93">
        <f t="shared" si="593"/>
        <v>0</v>
      </c>
      <c r="AS256" s="82">
        <f t="shared" si="572"/>
        <v>0</v>
      </c>
      <c r="AT256" s="89" t="str">
        <f t="shared" si="565"/>
        <v/>
      </c>
      <c r="AU256" s="100">
        <f t="shared" si="594"/>
        <v>0</v>
      </c>
      <c r="AV256" s="100">
        <f t="shared" si="595"/>
        <v>0</v>
      </c>
      <c r="AW256" s="100">
        <f t="shared" si="596"/>
        <v>0</v>
      </c>
      <c r="AX256" s="100" t="str">
        <f t="shared" si="597"/>
        <v/>
      </c>
      <c r="AY256" s="100" t="str">
        <f t="shared" si="598"/>
        <v/>
      </c>
      <c r="AZ256" s="107" t="str">
        <f t="shared" si="621"/>
        <v/>
      </c>
      <c r="BA256" s="60" t="str">
        <f t="shared" si="621"/>
        <v/>
      </c>
      <c r="BB256" s="109" t="str">
        <f t="shared" si="573"/>
        <v/>
      </c>
      <c r="BC256" s="93">
        <f t="shared" si="599"/>
        <v>0</v>
      </c>
      <c r="BD256" s="82">
        <f t="shared" si="574"/>
        <v>0</v>
      </c>
      <c r="BE256" s="13">
        <f t="shared" si="566"/>
        <v>0</v>
      </c>
      <c r="BF256" s="11">
        <f t="shared" si="567"/>
        <v>0</v>
      </c>
      <c r="BG256" s="77">
        <f t="shared" si="568"/>
        <v>0</v>
      </c>
      <c r="BH256" s="77">
        <f t="shared" si="569"/>
        <v>0</v>
      </c>
      <c r="BI256" s="77">
        <f t="shared" si="617"/>
        <v>0</v>
      </c>
      <c r="BJ256" s="30" t="str">
        <f t="shared" si="575"/>
        <v/>
      </c>
      <c r="BK256" s="30" t="str">
        <f t="shared" si="576"/>
        <v/>
      </c>
      <c r="BL256" s="30" t="str">
        <f t="shared" si="577"/>
        <v/>
      </c>
      <c r="BM256" s="30" t="str">
        <f t="shared" si="578"/>
        <v/>
      </c>
      <c r="BN256" s="30" t="str">
        <f t="shared" si="579"/>
        <v/>
      </c>
      <c r="BO256" s="30" t="str">
        <f t="shared" si="580"/>
        <v/>
      </c>
      <c r="CK256" s="7"/>
      <c r="CR256" s="10">
        <f t="shared" ca="1" si="558"/>
        <v>20</v>
      </c>
    </row>
    <row r="257" spans="1:96" x14ac:dyDescent="0.2">
      <c r="A257" s="114"/>
      <c r="B257" s="93" t="str">
        <f t="shared" si="557"/>
        <v/>
      </c>
      <c r="C257" s="7" t="str">
        <f t="shared" si="559"/>
        <v/>
      </c>
      <c r="D257" s="92">
        <f t="shared" si="560"/>
        <v>0</v>
      </c>
      <c r="E257" s="7" t="str">
        <f t="shared" si="561"/>
        <v/>
      </c>
      <c r="F257" s="89"/>
      <c r="G257" s="100"/>
      <c r="H257" s="100"/>
      <c r="I257" s="100"/>
      <c r="J257" s="100"/>
      <c r="K257" s="100"/>
      <c r="L257" s="100"/>
      <c r="M257" s="100"/>
      <c r="N257" s="100"/>
      <c r="O257" s="89"/>
      <c r="P257" s="100"/>
      <c r="Q257" s="100"/>
      <c r="R257" s="100"/>
      <c r="S257" s="100"/>
      <c r="T257" s="100"/>
      <c r="U257" s="100"/>
      <c r="V257" s="100"/>
      <c r="W257" s="100"/>
      <c r="X257" s="89" t="str">
        <f t="shared" si="562"/>
        <v/>
      </c>
      <c r="Y257" s="100">
        <f t="shared" si="585"/>
        <v>0</v>
      </c>
      <c r="Z257" s="100">
        <f t="shared" si="586"/>
        <v>0</v>
      </c>
      <c r="AA257" s="100">
        <f t="shared" si="587"/>
        <v>0</v>
      </c>
      <c r="AB257" s="100">
        <f>AB256</f>
        <v>0</v>
      </c>
      <c r="AC257" s="100">
        <f>AC256</f>
        <v>0</v>
      </c>
      <c r="AD257" s="107" t="str">
        <f>IF($A256&lt;&gt;"",AA256,"")</f>
        <v/>
      </c>
      <c r="AE257" s="109" t="str">
        <f>IF($A256&lt;&gt;"",IF(Y256&gt;Z256,"L","H"),"")</f>
        <v/>
      </c>
      <c r="AF257" s="109" t="str">
        <f t="shared" si="570"/>
        <v/>
      </c>
      <c r="AG257" s="93">
        <f t="shared" si="563"/>
        <v>0</v>
      </c>
      <c r="AH257" s="82">
        <f t="shared" si="608"/>
        <v>0</v>
      </c>
      <c r="AI257" s="89" t="str">
        <f t="shared" si="564"/>
        <v/>
      </c>
      <c r="AJ257" s="100">
        <f t="shared" si="588"/>
        <v>0</v>
      </c>
      <c r="AK257" s="100">
        <f t="shared" si="589"/>
        <v>0</v>
      </c>
      <c r="AL257" s="100">
        <f t="shared" si="590"/>
        <v>0</v>
      </c>
      <c r="AM257" s="100" t="str">
        <f t="shared" si="591"/>
        <v/>
      </c>
      <c r="AN257" s="100" t="str">
        <f t="shared" si="592"/>
        <v/>
      </c>
      <c r="AO257" s="107" t="str">
        <f>IF($A256&lt;&gt;"",AL256,"")</f>
        <v/>
      </c>
      <c r="AP257" s="109" t="str">
        <f>IF($A256&lt;&gt;"",IF(AM256&lt;&gt;"","O","E"),"")</f>
        <v/>
      </c>
      <c r="AQ257" s="109" t="str">
        <f t="shared" si="571"/>
        <v/>
      </c>
      <c r="AR257" s="93">
        <f t="shared" si="593"/>
        <v>0</v>
      </c>
      <c r="AS257" s="82">
        <f t="shared" si="572"/>
        <v>0</v>
      </c>
      <c r="AT257" s="89" t="str">
        <f t="shared" si="565"/>
        <v/>
      </c>
      <c r="AU257" s="100">
        <f t="shared" si="594"/>
        <v>0</v>
      </c>
      <c r="AV257" s="100">
        <f t="shared" si="595"/>
        <v>0</v>
      </c>
      <c r="AW257" s="100">
        <f t="shared" si="596"/>
        <v>0</v>
      </c>
      <c r="AX257" s="100" t="str">
        <f t="shared" si="597"/>
        <v/>
      </c>
      <c r="AY257" s="100" t="str">
        <f t="shared" si="598"/>
        <v/>
      </c>
      <c r="AZ257" s="107" t="str">
        <f>IF($A256&lt;&gt;"",AW256,"")</f>
        <v/>
      </c>
      <c r="BA257" s="109" t="str">
        <f>IF($A256&lt;&gt;"",IF(AX256&lt;&gt;"","B","R"),"")</f>
        <v/>
      </c>
      <c r="BB257" s="109" t="str">
        <f t="shared" si="573"/>
        <v/>
      </c>
      <c r="BC257" s="93">
        <f t="shared" si="599"/>
        <v>0</v>
      </c>
      <c r="BD257" s="82">
        <f t="shared" si="574"/>
        <v>0</v>
      </c>
      <c r="BE257" s="13">
        <f t="shared" si="566"/>
        <v>0</v>
      </c>
      <c r="BF257" s="11">
        <f t="shared" si="567"/>
        <v>0</v>
      </c>
      <c r="BG257" s="77">
        <f t="shared" si="568"/>
        <v>0</v>
      </c>
      <c r="BH257" s="77">
        <f t="shared" si="569"/>
        <v>0</v>
      </c>
      <c r="BI257" s="77">
        <f t="shared" si="617"/>
        <v>0</v>
      </c>
      <c r="BJ257" s="30" t="str">
        <f t="shared" si="575"/>
        <v/>
      </c>
      <c r="BK257" s="30" t="str">
        <f t="shared" si="576"/>
        <v/>
      </c>
      <c r="BL257" s="30" t="str">
        <f t="shared" si="577"/>
        <v/>
      </c>
      <c r="BM257" s="30" t="str">
        <f t="shared" si="578"/>
        <v/>
      </c>
      <c r="BN257" s="30" t="str">
        <f t="shared" si="579"/>
        <v/>
      </c>
      <c r="BO257" s="30" t="str">
        <f t="shared" si="580"/>
        <v/>
      </c>
      <c r="CK257" s="7"/>
      <c r="CR257" s="10">
        <f t="shared" ca="1" si="558"/>
        <v>26</v>
      </c>
    </row>
    <row r="258" spans="1:96" x14ac:dyDescent="0.2">
      <c r="A258" s="114"/>
      <c r="B258" s="93" t="str">
        <f t="shared" si="557"/>
        <v/>
      </c>
      <c r="C258" s="7" t="str">
        <f t="shared" si="559"/>
        <v/>
      </c>
      <c r="D258" s="92">
        <f t="shared" si="560"/>
        <v>0</v>
      </c>
      <c r="E258" s="7" t="str">
        <f t="shared" si="561"/>
        <v/>
      </c>
      <c r="F258" s="89"/>
      <c r="G258" s="100"/>
      <c r="H258" s="100"/>
      <c r="I258" s="100"/>
      <c r="J258" s="100"/>
      <c r="K258" s="100"/>
      <c r="L258" s="100"/>
      <c r="M258" s="100"/>
      <c r="N258" s="100"/>
      <c r="O258" s="89"/>
      <c r="P258" s="100"/>
      <c r="Q258" s="100"/>
      <c r="R258" s="100"/>
      <c r="S258" s="100"/>
      <c r="T258" s="100"/>
      <c r="U258" s="100"/>
      <c r="V258" s="100"/>
      <c r="W258" s="100"/>
      <c r="X258" s="89" t="str">
        <f t="shared" si="562"/>
        <v/>
      </c>
      <c r="Y258" s="100">
        <f t="shared" si="585"/>
        <v>0</v>
      </c>
      <c r="Z258" s="100">
        <f t="shared" si="586"/>
        <v>0</v>
      </c>
      <c r="AA258" s="100">
        <f t="shared" si="587"/>
        <v>0</v>
      </c>
      <c r="AB258" s="100">
        <f t="shared" ref="AB258:AC264" si="622">AB257</f>
        <v>0</v>
      </c>
      <c r="AC258" s="100">
        <f t="shared" si="622"/>
        <v>0</v>
      </c>
      <c r="AD258" s="107" t="str">
        <f>IF($A257&lt;&gt;"",AD257,"")</f>
        <v/>
      </c>
      <c r="AE258" s="60" t="str">
        <f>IF($A257&lt;&gt;"",AE257,"")</f>
        <v/>
      </c>
      <c r="AF258" s="109" t="str">
        <f t="shared" si="570"/>
        <v/>
      </c>
      <c r="AG258" s="93">
        <f t="shared" si="563"/>
        <v>0</v>
      </c>
      <c r="AH258" s="82">
        <f t="shared" si="608"/>
        <v>0</v>
      </c>
      <c r="AI258" s="89" t="str">
        <f t="shared" si="564"/>
        <v/>
      </c>
      <c r="AJ258" s="100">
        <f t="shared" si="588"/>
        <v>0</v>
      </c>
      <c r="AK258" s="100">
        <f t="shared" si="589"/>
        <v>0</v>
      </c>
      <c r="AL258" s="100">
        <f t="shared" si="590"/>
        <v>0</v>
      </c>
      <c r="AM258" s="100" t="str">
        <f t="shared" si="591"/>
        <v/>
      </c>
      <c r="AN258" s="100" t="str">
        <f t="shared" si="592"/>
        <v/>
      </c>
      <c r="AO258" s="107" t="str">
        <f>IF($A257&lt;&gt;"",AO257,"")</f>
        <v/>
      </c>
      <c r="AP258" s="60" t="str">
        <f>IF($A257&lt;&gt;"",AP257,"")</f>
        <v/>
      </c>
      <c r="AQ258" s="109" t="str">
        <f t="shared" si="571"/>
        <v/>
      </c>
      <c r="AR258" s="93">
        <f t="shared" si="593"/>
        <v>0</v>
      </c>
      <c r="AS258" s="82">
        <f t="shared" si="572"/>
        <v>0</v>
      </c>
      <c r="AT258" s="89" t="str">
        <f t="shared" si="565"/>
        <v/>
      </c>
      <c r="AU258" s="100">
        <f t="shared" si="594"/>
        <v>0</v>
      </c>
      <c r="AV258" s="100">
        <f t="shared" si="595"/>
        <v>0</v>
      </c>
      <c r="AW258" s="100">
        <f t="shared" si="596"/>
        <v>0</v>
      </c>
      <c r="AX258" s="100" t="str">
        <f t="shared" si="597"/>
        <v/>
      </c>
      <c r="AY258" s="100" t="str">
        <f t="shared" si="598"/>
        <v/>
      </c>
      <c r="AZ258" s="107" t="str">
        <f>IF($A257&lt;&gt;"",AZ257,"")</f>
        <v/>
      </c>
      <c r="BA258" s="60" t="str">
        <f>IF($A257&lt;&gt;"",BA257,"")</f>
        <v/>
      </c>
      <c r="BB258" s="109" t="str">
        <f t="shared" si="573"/>
        <v/>
      </c>
      <c r="BC258" s="93">
        <f t="shared" si="599"/>
        <v>0</v>
      </c>
      <c r="BD258" s="82">
        <f t="shared" si="574"/>
        <v>0</v>
      </c>
      <c r="BE258" s="13">
        <f t="shared" si="566"/>
        <v>0</v>
      </c>
      <c r="BF258" s="11">
        <f t="shared" si="567"/>
        <v>0</v>
      </c>
      <c r="BG258" s="77">
        <f t="shared" si="568"/>
        <v>0</v>
      </c>
      <c r="BH258" s="77">
        <f t="shared" si="569"/>
        <v>0</v>
      </c>
      <c r="BI258" s="77">
        <f t="shared" si="617"/>
        <v>0</v>
      </c>
      <c r="BJ258" s="30" t="str">
        <f t="shared" si="575"/>
        <v/>
      </c>
      <c r="BK258" s="30" t="str">
        <f t="shared" si="576"/>
        <v/>
      </c>
      <c r="BL258" s="30" t="str">
        <f t="shared" si="577"/>
        <v/>
      </c>
      <c r="BM258" s="30" t="str">
        <f t="shared" si="578"/>
        <v/>
      </c>
      <c r="BN258" s="30" t="str">
        <f t="shared" si="579"/>
        <v/>
      </c>
      <c r="BO258" s="30" t="str">
        <f t="shared" si="580"/>
        <v/>
      </c>
      <c r="CK258" s="7"/>
      <c r="CR258" s="10">
        <f t="shared" ca="1" si="558"/>
        <v>2</v>
      </c>
    </row>
    <row r="259" spans="1:96" x14ac:dyDescent="0.2">
      <c r="A259" s="114"/>
      <c r="B259" s="93" t="str">
        <f t="shared" si="557"/>
        <v/>
      </c>
      <c r="C259" s="7" t="str">
        <f t="shared" si="559"/>
        <v/>
      </c>
      <c r="D259" s="92">
        <f t="shared" si="560"/>
        <v>0</v>
      </c>
      <c r="E259" s="7" t="str">
        <f t="shared" si="561"/>
        <v/>
      </c>
      <c r="F259" s="89"/>
      <c r="G259" s="100"/>
      <c r="H259" s="100"/>
      <c r="I259" s="100"/>
      <c r="J259" s="100"/>
      <c r="K259" s="100"/>
      <c r="L259" s="100"/>
      <c r="M259" s="100"/>
      <c r="N259" s="100"/>
      <c r="O259" s="89"/>
      <c r="P259" s="100"/>
      <c r="Q259" s="100"/>
      <c r="R259" s="100"/>
      <c r="S259" s="100"/>
      <c r="T259" s="100"/>
      <c r="U259" s="100"/>
      <c r="V259" s="100"/>
      <c r="W259" s="100"/>
      <c r="X259" s="89" t="str">
        <f t="shared" si="562"/>
        <v/>
      </c>
      <c r="Y259" s="100">
        <f t="shared" si="585"/>
        <v>0</v>
      </c>
      <c r="Z259" s="100">
        <f t="shared" si="586"/>
        <v>0</v>
      </c>
      <c r="AA259" s="100">
        <f t="shared" si="587"/>
        <v>0</v>
      </c>
      <c r="AB259" s="100">
        <f t="shared" si="622"/>
        <v>0</v>
      </c>
      <c r="AC259" s="100">
        <f t="shared" si="622"/>
        <v>0</v>
      </c>
      <c r="AD259" s="107" t="str">
        <f t="shared" ref="AD259:AE265" si="623">IF($A258&lt;&gt;"",AD258,"")</f>
        <v/>
      </c>
      <c r="AE259" s="60" t="str">
        <f t="shared" si="623"/>
        <v/>
      </c>
      <c r="AF259" s="109" t="str">
        <f t="shared" si="570"/>
        <v/>
      </c>
      <c r="AG259" s="93">
        <f t="shared" si="563"/>
        <v>0</v>
      </c>
      <c r="AH259" s="82">
        <f t="shared" si="608"/>
        <v>0</v>
      </c>
      <c r="AI259" s="89" t="str">
        <f t="shared" si="564"/>
        <v/>
      </c>
      <c r="AJ259" s="100">
        <f t="shared" si="588"/>
        <v>0</v>
      </c>
      <c r="AK259" s="100">
        <f t="shared" si="589"/>
        <v>0</v>
      </c>
      <c r="AL259" s="100">
        <f t="shared" si="590"/>
        <v>0</v>
      </c>
      <c r="AM259" s="100" t="str">
        <f t="shared" si="591"/>
        <v/>
      </c>
      <c r="AN259" s="100" t="str">
        <f t="shared" si="592"/>
        <v/>
      </c>
      <c r="AO259" s="107" t="str">
        <f t="shared" ref="AO259:AP265" si="624">IF($A258&lt;&gt;"",AO258,"")</f>
        <v/>
      </c>
      <c r="AP259" s="60" t="str">
        <f t="shared" si="624"/>
        <v/>
      </c>
      <c r="AQ259" s="109" t="str">
        <f t="shared" si="571"/>
        <v/>
      </c>
      <c r="AR259" s="93">
        <f t="shared" si="593"/>
        <v>0</v>
      </c>
      <c r="AS259" s="82">
        <f t="shared" si="572"/>
        <v>0</v>
      </c>
      <c r="AT259" s="89" t="str">
        <f t="shared" si="565"/>
        <v/>
      </c>
      <c r="AU259" s="100">
        <f t="shared" si="594"/>
        <v>0</v>
      </c>
      <c r="AV259" s="100">
        <f t="shared" si="595"/>
        <v>0</v>
      </c>
      <c r="AW259" s="100">
        <f t="shared" si="596"/>
        <v>0</v>
      </c>
      <c r="AX259" s="100" t="str">
        <f t="shared" si="597"/>
        <v/>
      </c>
      <c r="AY259" s="100" t="str">
        <f t="shared" si="598"/>
        <v/>
      </c>
      <c r="AZ259" s="107" t="str">
        <f t="shared" ref="AZ259:BA265" si="625">IF($A258&lt;&gt;"",AZ258,"")</f>
        <v/>
      </c>
      <c r="BA259" s="60" t="str">
        <f t="shared" si="625"/>
        <v/>
      </c>
      <c r="BB259" s="109" t="str">
        <f t="shared" si="573"/>
        <v/>
      </c>
      <c r="BC259" s="93">
        <f t="shared" si="599"/>
        <v>0</v>
      </c>
      <c r="BD259" s="82">
        <f t="shared" si="574"/>
        <v>0</v>
      </c>
      <c r="BE259" s="13">
        <f t="shared" si="566"/>
        <v>0</v>
      </c>
      <c r="BF259" s="11">
        <f t="shared" si="567"/>
        <v>0</v>
      </c>
      <c r="BG259" s="77">
        <f t="shared" si="568"/>
        <v>0</v>
      </c>
      <c r="BH259" s="77">
        <f t="shared" si="569"/>
        <v>0</v>
      </c>
      <c r="BI259" s="77">
        <f t="shared" si="617"/>
        <v>0</v>
      </c>
      <c r="BJ259" s="30" t="str">
        <f t="shared" si="575"/>
        <v/>
      </c>
      <c r="BK259" s="30" t="str">
        <f t="shared" si="576"/>
        <v/>
      </c>
      <c r="BL259" s="30" t="str">
        <f t="shared" si="577"/>
        <v/>
      </c>
      <c r="BM259" s="30" t="str">
        <f t="shared" si="578"/>
        <v/>
      </c>
      <c r="BN259" s="30" t="str">
        <f t="shared" si="579"/>
        <v/>
      </c>
      <c r="BO259" s="30" t="str">
        <f t="shared" si="580"/>
        <v/>
      </c>
      <c r="CK259" s="7"/>
      <c r="CR259" s="10">
        <f t="shared" ca="1" si="558"/>
        <v>33</v>
      </c>
    </row>
    <row r="260" spans="1:96" x14ac:dyDescent="0.2">
      <c r="A260" s="114"/>
      <c r="B260" s="93" t="str">
        <f t="shared" si="557"/>
        <v/>
      </c>
      <c r="C260" s="7" t="str">
        <f t="shared" si="559"/>
        <v/>
      </c>
      <c r="D260" s="92">
        <f t="shared" si="560"/>
        <v>0</v>
      </c>
      <c r="E260" s="7" t="str">
        <f t="shared" si="561"/>
        <v/>
      </c>
      <c r="F260" s="89"/>
      <c r="G260" s="100"/>
      <c r="H260" s="100"/>
      <c r="I260" s="100"/>
      <c r="J260" s="100"/>
      <c r="K260" s="100"/>
      <c r="L260" s="100"/>
      <c r="M260" s="100"/>
      <c r="N260" s="100"/>
      <c r="O260" s="89"/>
      <c r="P260" s="100"/>
      <c r="Q260" s="100"/>
      <c r="R260" s="100"/>
      <c r="S260" s="100"/>
      <c r="T260" s="100"/>
      <c r="U260" s="100"/>
      <c r="V260" s="100"/>
      <c r="W260" s="100"/>
      <c r="X260" s="89" t="str">
        <f t="shared" si="562"/>
        <v/>
      </c>
      <c r="Y260" s="100">
        <f t="shared" si="585"/>
        <v>0</v>
      </c>
      <c r="Z260" s="100">
        <f t="shared" si="586"/>
        <v>0</v>
      </c>
      <c r="AA260" s="100">
        <f t="shared" si="587"/>
        <v>0</v>
      </c>
      <c r="AB260" s="100">
        <f t="shared" si="622"/>
        <v>0</v>
      </c>
      <c r="AC260" s="100">
        <f t="shared" si="622"/>
        <v>0</v>
      </c>
      <c r="AD260" s="107" t="str">
        <f t="shared" si="623"/>
        <v/>
      </c>
      <c r="AE260" s="60" t="str">
        <f t="shared" si="623"/>
        <v/>
      </c>
      <c r="AF260" s="109" t="str">
        <f t="shared" si="570"/>
        <v/>
      </c>
      <c r="AG260" s="93">
        <f t="shared" si="563"/>
        <v>0</v>
      </c>
      <c r="AH260" s="82">
        <f t="shared" si="608"/>
        <v>0</v>
      </c>
      <c r="AI260" s="89" t="str">
        <f t="shared" si="564"/>
        <v/>
      </c>
      <c r="AJ260" s="100">
        <f t="shared" si="588"/>
        <v>0</v>
      </c>
      <c r="AK260" s="100">
        <f t="shared" si="589"/>
        <v>0</v>
      </c>
      <c r="AL260" s="100">
        <f t="shared" si="590"/>
        <v>0</v>
      </c>
      <c r="AM260" s="100" t="str">
        <f t="shared" si="591"/>
        <v/>
      </c>
      <c r="AN260" s="100" t="str">
        <f t="shared" si="592"/>
        <v/>
      </c>
      <c r="AO260" s="107" t="str">
        <f t="shared" si="624"/>
        <v/>
      </c>
      <c r="AP260" s="60" t="str">
        <f t="shared" si="624"/>
        <v/>
      </c>
      <c r="AQ260" s="109" t="str">
        <f t="shared" si="571"/>
        <v/>
      </c>
      <c r="AR260" s="93">
        <f t="shared" si="593"/>
        <v>0</v>
      </c>
      <c r="AS260" s="82">
        <f t="shared" si="572"/>
        <v>0</v>
      </c>
      <c r="AT260" s="89" t="str">
        <f t="shared" si="565"/>
        <v/>
      </c>
      <c r="AU260" s="100">
        <f t="shared" si="594"/>
        <v>0</v>
      </c>
      <c r="AV260" s="100">
        <f t="shared" si="595"/>
        <v>0</v>
      </c>
      <c r="AW260" s="100">
        <f t="shared" si="596"/>
        <v>0</v>
      </c>
      <c r="AX260" s="100" t="str">
        <f t="shared" si="597"/>
        <v/>
      </c>
      <c r="AY260" s="100" t="str">
        <f t="shared" si="598"/>
        <v/>
      </c>
      <c r="AZ260" s="107" t="str">
        <f t="shared" si="625"/>
        <v/>
      </c>
      <c r="BA260" s="60" t="str">
        <f t="shared" si="625"/>
        <v/>
      </c>
      <c r="BB260" s="109" t="str">
        <f t="shared" si="573"/>
        <v/>
      </c>
      <c r="BC260" s="93">
        <f t="shared" si="599"/>
        <v>0</v>
      </c>
      <c r="BD260" s="82">
        <f t="shared" si="574"/>
        <v>0</v>
      </c>
      <c r="BE260" s="13">
        <f t="shared" si="566"/>
        <v>0</v>
      </c>
      <c r="BF260" s="11">
        <f t="shared" si="567"/>
        <v>0</v>
      </c>
      <c r="BG260" s="77">
        <f t="shared" si="568"/>
        <v>0</v>
      </c>
      <c r="BH260" s="77">
        <f t="shared" si="569"/>
        <v>0</v>
      </c>
      <c r="BI260" s="77">
        <f t="shared" si="617"/>
        <v>0</v>
      </c>
      <c r="BJ260" s="30" t="str">
        <f t="shared" si="575"/>
        <v/>
      </c>
      <c r="BK260" s="30" t="str">
        <f t="shared" si="576"/>
        <v/>
      </c>
      <c r="BL260" s="30" t="str">
        <f t="shared" si="577"/>
        <v/>
      </c>
      <c r="BM260" s="30" t="str">
        <f t="shared" si="578"/>
        <v/>
      </c>
      <c r="BN260" s="30" t="str">
        <f t="shared" si="579"/>
        <v/>
      </c>
      <c r="BO260" s="30" t="str">
        <f t="shared" si="580"/>
        <v/>
      </c>
      <c r="CK260" s="7"/>
      <c r="CR260" s="10">
        <f t="shared" ca="1" si="558"/>
        <v>33</v>
      </c>
    </row>
    <row r="261" spans="1:96" x14ac:dyDescent="0.2">
      <c r="A261" s="114"/>
      <c r="B261" s="93" t="str">
        <f t="shared" ref="B261:B324" si="626">IF(A261="","",IF(COUNTBLANK(BJ262:BL262)=3,"DB",BJ262&amp;BK262&amp;BL262))</f>
        <v/>
      </c>
      <c r="C261" s="7" t="str">
        <f t="shared" si="559"/>
        <v/>
      </c>
      <c r="D261" s="92">
        <f t="shared" si="560"/>
        <v>0</v>
      </c>
      <c r="E261" s="7" t="str">
        <f t="shared" si="561"/>
        <v/>
      </c>
      <c r="F261" s="89"/>
      <c r="G261" s="100"/>
      <c r="H261" s="100"/>
      <c r="I261" s="100"/>
      <c r="J261" s="100"/>
      <c r="K261" s="100"/>
      <c r="L261" s="100"/>
      <c r="M261" s="100"/>
      <c r="N261" s="100"/>
      <c r="O261" s="89"/>
      <c r="P261" s="100"/>
      <c r="Q261" s="100"/>
      <c r="R261" s="100"/>
      <c r="S261" s="100"/>
      <c r="T261" s="100"/>
      <c r="U261" s="100"/>
      <c r="V261" s="100"/>
      <c r="W261" s="100"/>
      <c r="X261" s="89" t="str">
        <f t="shared" si="562"/>
        <v/>
      </c>
      <c r="Y261" s="100">
        <f t="shared" si="585"/>
        <v>0</v>
      </c>
      <c r="Z261" s="100">
        <f t="shared" si="586"/>
        <v>0</v>
      </c>
      <c r="AA261" s="100">
        <f t="shared" si="587"/>
        <v>0</v>
      </c>
      <c r="AB261" s="100">
        <f t="shared" si="622"/>
        <v>0</v>
      </c>
      <c r="AC261" s="100">
        <f t="shared" si="622"/>
        <v>0</v>
      </c>
      <c r="AD261" s="107" t="str">
        <f t="shared" si="623"/>
        <v/>
      </c>
      <c r="AE261" s="60" t="str">
        <f t="shared" si="623"/>
        <v/>
      </c>
      <c r="AF261" s="109" t="str">
        <f t="shared" si="570"/>
        <v/>
      </c>
      <c r="AG261" s="93">
        <f t="shared" si="563"/>
        <v>0</v>
      </c>
      <c r="AH261" s="82">
        <f t="shared" si="608"/>
        <v>0</v>
      </c>
      <c r="AI261" s="89" t="str">
        <f t="shared" si="564"/>
        <v/>
      </c>
      <c r="AJ261" s="100">
        <f t="shared" si="588"/>
        <v>0</v>
      </c>
      <c r="AK261" s="100">
        <f t="shared" si="589"/>
        <v>0</v>
      </c>
      <c r="AL261" s="100">
        <f t="shared" si="590"/>
        <v>0</v>
      </c>
      <c r="AM261" s="100" t="str">
        <f t="shared" si="591"/>
        <v/>
      </c>
      <c r="AN261" s="100" t="str">
        <f t="shared" si="592"/>
        <v/>
      </c>
      <c r="AO261" s="107" t="str">
        <f t="shared" si="624"/>
        <v/>
      </c>
      <c r="AP261" s="60" t="str">
        <f t="shared" si="624"/>
        <v/>
      </c>
      <c r="AQ261" s="109" t="str">
        <f t="shared" si="571"/>
        <v/>
      </c>
      <c r="AR261" s="93">
        <f t="shared" si="593"/>
        <v>0</v>
      </c>
      <c r="AS261" s="82">
        <f t="shared" si="572"/>
        <v>0</v>
      </c>
      <c r="AT261" s="89" t="str">
        <f t="shared" si="565"/>
        <v/>
      </c>
      <c r="AU261" s="100">
        <f t="shared" si="594"/>
        <v>0</v>
      </c>
      <c r="AV261" s="100">
        <f t="shared" si="595"/>
        <v>0</v>
      </c>
      <c r="AW261" s="100">
        <f t="shared" si="596"/>
        <v>0</v>
      </c>
      <c r="AX261" s="100" t="str">
        <f t="shared" si="597"/>
        <v/>
      </c>
      <c r="AY261" s="100" t="str">
        <f t="shared" si="598"/>
        <v/>
      </c>
      <c r="AZ261" s="107" t="str">
        <f t="shared" si="625"/>
        <v/>
      </c>
      <c r="BA261" s="60" t="str">
        <f t="shared" si="625"/>
        <v/>
      </c>
      <c r="BB261" s="109" t="str">
        <f t="shared" si="573"/>
        <v/>
      </c>
      <c r="BC261" s="93">
        <f t="shared" si="599"/>
        <v>0</v>
      </c>
      <c r="BD261" s="82">
        <f t="shared" si="574"/>
        <v>0</v>
      </c>
      <c r="BE261" s="13">
        <f t="shared" si="566"/>
        <v>0</v>
      </c>
      <c r="BF261" s="11">
        <f t="shared" si="567"/>
        <v>0</v>
      </c>
      <c r="BG261" s="77">
        <f t="shared" si="568"/>
        <v>0</v>
      </c>
      <c r="BH261" s="77">
        <f t="shared" si="569"/>
        <v>0</v>
      </c>
      <c r="BI261" s="77">
        <f t="shared" si="617"/>
        <v>0</v>
      </c>
      <c r="BJ261" s="30" t="str">
        <f t="shared" si="575"/>
        <v/>
      </c>
      <c r="BK261" s="30" t="str">
        <f t="shared" si="576"/>
        <v/>
      </c>
      <c r="BL261" s="30" t="str">
        <f t="shared" si="577"/>
        <v/>
      </c>
      <c r="BM261" s="30" t="str">
        <f t="shared" si="578"/>
        <v/>
      </c>
      <c r="BN261" s="30" t="str">
        <f t="shared" si="579"/>
        <v/>
      </c>
      <c r="BO261" s="30" t="str">
        <f t="shared" si="580"/>
        <v/>
      </c>
      <c r="CK261" s="7"/>
      <c r="CR261" s="10">
        <f t="shared" ref="CR261:CR324" ca="1" si="627">IF($A$2="no",INT(RAND()*36+1),INT(RAND()*37))</f>
        <v>33</v>
      </c>
    </row>
    <row r="262" spans="1:96" x14ac:dyDescent="0.2">
      <c r="A262" s="114"/>
      <c r="B262" s="93" t="str">
        <f t="shared" si="626"/>
        <v/>
      </c>
      <c r="C262" s="7" t="str">
        <f t="shared" ref="C262:C325" si="628">IF(AND(BG262=0,BH262=0),"",IF(BG262="Profit Target","profit target",IF(BH262="Stop Loss","stop loss","")))</f>
        <v/>
      </c>
      <c r="D262" s="92">
        <f t="shared" ref="D262:D325" si="629">BE262</f>
        <v>0</v>
      </c>
      <c r="E262" s="7" t="str">
        <f t="shared" ref="E262:E325" si="630">BM263&amp;BN263&amp;BO263</f>
        <v/>
      </c>
      <c r="F262" s="89"/>
      <c r="G262" s="100"/>
      <c r="H262" s="100"/>
      <c r="I262" s="100"/>
      <c r="J262" s="100"/>
      <c r="K262" s="100"/>
      <c r="L262" s="100"/>
      <c r="M262" s="100"/>
      <c r="N262" s="100"/>
      <c r="O262" s="89"/>
      <c r="P262" s="100"/>
      <c r="Q262" s="100"/>
      <c r="R262" s="100"/>
      <c r="S262" s="100"/>
      <c r="T262" s="100"/>
      <c r="U262" s="100"/>
      <c r="V262" s="100"/>
      <c r="W262" s="100"/>
      <c r="X262" s="89" t="str">
        <f t="shared" ref="X262:X325" si="631">IF($A262&lt;&gt;"",VLOOKUP($A262,$CH$107:$CQ$144,7),"")</f>
        <v/>
      </c>
      <c r="Y262" s="100">
        <f t="shared" si="585"/>
        <v>0</v>
      </c>
      <c r="Z262" s="100">
        <f t="shared" si="586"/>
        <v>0</v>
      </c>
      <c r="AA262" s="100">
        <f t="shared" si="587"/>
        <v>0</v>
      </c>
      <c r="AB262" s="100">
        <f t="shared" si="622"/>
        <v>0</v>
      </c>
      <c r="AC262" s="100">
        <f t="shared" si="622"/>
        <v>0</v>
      </c>
      <c r="AD262" s="107" t="str">
        <f t="shared" si="623"/>
        <v/>
      </c>
      <c r="AE262" s="60" t="str">
        <f t="shared" si="623"/>
        <v/>
      </c>
      <c r="AF262" s="109" t="str">
        <f t="shared" si="570"/>
        <v/>
      </c>
      <c r="AG262" s="93">
        <f t="shared" ref="AG262:AG325" si="632">IF($A262&lt;&gt;"",IF(OR($BG261&lt;&gt;0,$BH261&lt;&gt;0),"0",IF(AE262&lt;&gt;"",IF(AF262="W",(1*AD262),(-1*AD262)),0)),0)</f>
        <v>0</v>
      </c>
      <c r="AH262" s="82">
        <f t="shared" si="608"/>
        <v>0</v>
      </c>
      <c r="AI262" s="89" t="str">
        <f t="shared" ref="AI262:AI325" si="633">IF($A262&lt;&gt;"",VLOOKUP($A262,$CH$107:$CQ$144,9),"")</f>
        <v/>
      </c>
      <c r="AJ262" s="100">
        <f t="shared" si="588"/>
        <v>0</v>
      </c>
      <c r="AK262" s="100">
        <f t="shared" si="589"/>
        <v>0</v>
      </c>
      <c r="AL262" s="100">
        <f t="shared" si="590"/>
        <v>0</v>
      </c>
      <c r="AM262" s="100" t="str">
        <f t="shared" si="591"/>
        <v/>
      </c>
      <c r="AN262" s="100" t="str">
        <f t="shared" si="592"/>
        <v/>
      </c>
      <c r="AO262" s="107" t="str">
        <f t="shared" si="624"/>
        <v/>
      </c>
      <c r="AP262" s="60" t="str">
        <f t="shared" si="624"/>
        <v/>
      </c>
      <c r="AQ262" s="109" t="str">
        <f t="shared" si="571"/>
        <v/>
      </c>
      <c r="AR262" s="93">
        <f t="shared" si="593"/>
        <v>0</v>
      </c>
      <c r="AS262" s="82">
        <f t="shared" si="572"/>
        <v>0</v>
      </c>
      <c r="AT262" s="89" t="str">
        <f t="shared" ref="AT262:AT325" si="634">IF($A262&lt;&gt;"",VLOOKUP($A262,$CH$107:$CQ$144,8),"")</f>
        <v/>
      </c>
      <c r="AU262" s="100">
        <f t="shared" si="594"/>
        <v>0</v>
      </c>
      <c r="AV262" s="100">
        <f t="shared" si="595"/>
        <v>0</v>
      </c>
      <c r="AW262" s="100">
        <f t="shared" si="596"/>
        <v>0</v>
      </c>
      <c r="AX262" s="100" t="str">
        <f t="shared" si="597"/>
        <v/>
      </c>
      <c r="AY262" s="100" t="str">
        <f t="shared" si="598"/>
        <v/>
      </c>
      <c r="AZ262" s="107" t="str">
        <f t="shared" si="625"/>
        <v/>
      </c>
      <c r="BA262" s="60" t="str">
        <f t="shared" si="625"/>
        <v/>
      </c>
      <c r="BB262" s="109" t="str">
        <f t="shared" si="573"/>
        <v/>
      </c>
      <c r="BC262" s="93">
        <f t="shared" si="599"/>
        <v>0</v>
      </c>
      <c r="BD262" s="82">
        <f t="shared" si="574"/>
        <v>0</v>
      </c>
      <c r="BE262" s="13">
        <f t="shared" ref="BE262:BE325" si="635">IF(A262&lt;&gt;"",(AR262+BC262+AG262),0)</f>
        <v>0</v>
      </c>
      <c r="BF262" s="11">
        <f t="shared" ref="BF262:BF325" si="636">IF(A262&lt;&gt;"",BE262+BF261,0)</f>
        <v>0</v>
      </c>
      <c r="BG262" s="77">
        <f t="shared" ref="BG262:BG325" si="637">IF($A262&lt;&gt;"",IF(BG261&gt;0,BG261,IF(AND(BI261&gt;=$BI$1,$BI$2*BI261&gt;=BF262),"Profit Target",IF(BF262&gt;=$BA$1,"Profit Target",0))),0)</f>
        <v>0</v>
      </c>
      <c r="BH262" s="77">
        <f t="shared" ref="BH262:BH325" si="638">IF($A262&lt;&gt;"",IF(BG261&lt;&gt;0,BH261,IF(BF262&lt;=$BA$2,"Stop Loss",0)),0)</f>
        <v>0</v>
      </c>
      <c r="BI262" s="77">
        <f t="shared" si="617"/>
        <v>0</v>
      </c>
      <c r="BJ262" s="30" t="str">
        <f t="shared" si="575"/>
        <v/>
      </c>
      <c r="BK262" s="30" t="str">
        <f t="shared" si="576"/>
        <v/>
      </c>
      <c r="BL262" s="30" t="str">
        <f t="shared" si="577"/>
        <v/>
      </c>
      <c r="BM262" s="30" t="str">
        <f t="shared" si="578"/>
        <v/>
      </c>
      <c r="BN262" s="30" t="str">
        <f t="shared" si="579"/>
        <v/>
      </c>
      <c r="BO262" s="30" t="str">
        <f t="shared" si="580"/>
        <v/>
      </c>
      <c r="CK262" s="7"/>
      <c r="CR262" s="10">
        <f t="shared" ca="1" si="627"/>
        <v>10</v>
      </c>
    </row>
    <row r="263" spans="1:96" x14ac:dyDescent="0.2">
      <c r="A263" s="114"/>
      <c r="B263" s="93" t="str">
        <f t="shared" si="626"/>
        <v/>
      </c>
      <c r="C263" s="7" t="str">
        <f t="shared" si="628"/>
        <v/>
      </c>
      <c r="D263" s="92">
        <f t="shared" si="629"/>
        <v>0</v>
      </c>
      <c r="E263" s="7" t="str">
        <f t="shared" si="630"/>
        <v/>
      </c>
      <c r="F263" s="89"/>
      <c r="G263" s="100"/>
      <c r="H263" s="100"/>
      <c r="I263" s="100"/>
      <c r="J263" s="100"/>
      <c r="K263" s="100"/>
      <c r="L263" s="100"/>
      <c r="M263" s="100"/>
      <c r="N263" s="100"/>
      <c r="O263" s="89"/>
      <c r="P263" s="100"/>
      <c r="Q263" s="100"/>
      <c r="R263" s="100"/>
      <c r="S263" s="100"/>
      <c r="T263" s="100"/>
      <c r="U263" s="100"/>
      <c r="V263" s="100"/>
      <c r="W263" s="100"/>
      <c r="X263" s="89" t="str">
        <f t="shared" si="631"/>
        <v/>
      </c>
      <c r="Y263" s="100">
        <f t="shared" si="585"/>
        <v>0</v>
      </c>
      <c r="Z263" s="100">
        <f t="shared" si="586"/>
        <v>0</v>
      </c>
      <c r="AA263" s="100">
        <f t="shared" si="587"/>
        <v>0</v>
      </c>
      <c r="AB263" s="100">
        <f t="shared" si="622"/>
        <v>0</v>
      </c>
      <c r="AC263" s="100">
        <f t="shared" si="622"/>
        <v>0</v>
      </c>
      <c r="AD263" s="107" t="str">
        <f t="shared" si="623"/>
        <v/>
      </c>
      <c r="AE263" s="60" t="str">
        <f t="shared" si="623"/>
        <v/>
      </c>
      <c r="AF263" s="109" t="str">
        <f t="shared" ref="AF263:AF326" si="639">IF($A263&lt;&gt;"",IF($A263=0,"L",IF(AE263&lt;&gt;"",IF(AE263=X263,"W","L"))),"")</f>
        <v/>
      </c>
      <c r="AG263" s="93">
        <f t="shared" si="632"/>
        <v>0</v>
      </c>
      <c r="AH263" s="82">
        <f t="shared" si="608"/>
        <v>0</v>
      </c>
      <c r="AI263" s="89" t="str">
        <f t="shared" si="633"/>
        <v/>
      </c>
      <c r="AJ263" s="100">
        <f t="shared" si="588"/>
        <v>0</v>
      </c>
      <c r="AK263" s="100">
        <f t="shared" si="589"/>
        <v>0</v>
      </c>
      <c r="AL263" s="100">
        <f t="shared" si="590"/>
        <v>0</v>
      </c>
      <c r="AM263" s="100" t="str">
        <f t="shared" si="591"/>
        <v/>
      </c>
      <c r="AN263" s="100" t="str">
        <f t="shared" si="592"/>
        <v/>
      </c>
      <c r="AO263" s="107" t="str">
        <f t="shared" si="624"/>
        <v/>
      </c>
      <c r="AP263" s="60" t="str">
        <f t="shared" si="624"/>
        <v/>
      </c>
      <c r="AQ263" s="109" t="str">
        <f t="shared" ref="AQ263:AQ326" si="640">IF($A263&lt;&gt;"",IF($A263=0,"L",IF(AP263&lt;&gt;"",IF(AP263=AI263,"W","L"))),"")</f>
        <v/>
      </c>
      <c r="AR263" s="93">
        <f t="shared" si="593"/>
        <v>0</v>
      </c>
      <c r="AS263" s="82">
        <f t="shared" ref="AS263:AS326" si="641">IF($A263&lt;&gt;"",AR263+AS262,0)</f>
        <v>0</v>
      </c>
      <c r="AT263" s="89" t="str">
        <f t="shared" si="634"/>
        <v/>
      </c>
      <c r="AU263" s="100">
        <f t="shared" si="594"/>
        <v>0</v>
      </c>
      <c r="AV263" s="100">
        <f t="shared" si="595"/>
        <v>0</v>
      </c>
      <c r="AW263" s="100">
        <f t="shared" si="596"/>
        <v>0</v>
      </c>
      <c r="AX263" s="100" t="str">
        <f t="shared" si="597"/>
        <v/>
      </c>
      <c r="AY263" s="100" t="str">
        <f t="shared" si="598"/>
        <v/>
      </c>
      <c r="AZ263" s="107" t="str">
        <f t="shared" si="625"/>
        <v/>
      </c>
      <c r="BA263" s="60" t="str">
        <f t="shared" si="625"/>
        <v/>
      </c>
      <c r="BB263" s="109" t="str">
        <f t="shared" ref="BB263:BB326" si="642">IF($A263&lt;&gt;"",IF($A263=0,"L",IF(BA263&lt;&gt;"",IF(BA263=AT263,"W","L"))),"")</f>
        <v/>
      </c>
      <c r="BC263" s="93">
        <f t="shared" si="599"/>
        <v>0</v>
      </c>
      <c r="BD263" s="82">
        <f t="shared" ref="BD263:BD326" si="643">IF($A263&lt;&gt;"",BC263+BD262,0)</f>
        <v>0</v>
      </c>
      <c r="BE263" s="13">
        <f t="shared" si="635"/>
        <v>0</v>
      </c>
      <c r="BF263" s="11">
        <f t="shared" si="636"/>
        <v>0</v>
      </c>
      <c r="BG263" s="77">
        <f t="shared" si="637"/>
        <v>0</v>
      </c>
      <c r="BH263" s="77">
        <f t="shared" si="638"/>
        <v>0</v>
      </c>
      <c r="BI263" s="77">
        <f t="shared" si="617"/>
        <v>0</v>
      </c>
      <c r="BJ263" s="30" t="str">
        <f t="shared" ref="BJ263:BJ326" si="644">IF(AE263&lt;&gt;"",AE263&amp;",","")</f>
        <v/>
      </c>
      <c r="BK263" s="30" t="str">
        <f t="shared" ref="BK263:BK326" si="645">IF(AP263&lt;&gt;"",AP263&amp;",","")</f>
        <v/>
      </c>
      <c r="BL263" s="30" t="str">
        <f t="shared" ref="BL263:BL326" si="646">IF(BA263&lt;&gt;"",BA263&amp;",","")</f>
        <v/>
      </c>
      <c r="BM263" s="30" t="str">
        <f t="shared" ref="BM263:BM326" si="647">IF(AD263="","",CONCATENATE(AD263,","))</f>
        <v/>
      </c>
      <c r="BN263" s="30" t="str">
        <f t="shared" ref="BN263:BN326" si="648">IF(AO263="","",CONCATENATE(AO263,","))</f>
        <v/>
      </c>
      <c r="BO263" s="30" t="str">
        <f t="shared" ref="BO263:BO326" si="649">IF(AZ263="","",CONCATENATE(AZ263,","))</f>
        <v/>
      </c>
      <c r="CK263" s="7"/>
      <c r="CR263" s="10">
        <f t="shared" ca="1" si="627"/>
        <v>34</v>
      </c>
    </row>
    <row r="264" spans="1:96" x14ac:dyDescent="0.2">
      <c r="A264" s="114"/>
      <c r="B264" s="93" t="str">
        <f t="shared" si="626"/>
        <v/>
      </c>
      <c r="C264" s="7" t="str">
        <f t="shared" si="628"/>
        <v/>
      </c>
      <c r="D264" s="92">
        <f t="shared" si="629"/>
        <v>0</v>
      </c>
      <c r="E264" s="7" t="str">
        <f t="shared" si="630"/>
        <v/>
      </c>
      <c r="F264" s="89"/>
      <c r="G264" s="100"/>
      <c r="H264" s="100"/>
      <c r="I264" s="100"/>
      <c r="J264" s="100"/>
      <c r="K264" s="100"/>
      <c r="L264" s="100"/>
      <c r="M264" s="100"/>
      <c r="N264" s="100"/>
      <c r="O264" s="89"/>
      <c r="P264" s="100"/>
      <c r="Q264" s="100"/>
      <c r="R264" s="100"/>
      <c r="S264" s="100"/>
      <c r="T264" s="100"/>
      <c r="U264" s="100"/>
      <c r="V264" s="100"/>
      <c r="W264" s="100"/>
      <c r="X264" s="89" t="str">
        <f t="shared" si="631"/>
        <v/>
      </c>
      <c r="Y264" s="100">
        <f t="shared" si="585"/>
        <v>0</v>
      </c>
      <c r="Z264" s="100">
        <f t="shared" si="586"/>
        <v>0</v>
      </c>
      <c r="AA264" s="100">
        <f t="shared" si="587"/>
        <v>0</v>
      </c>
      <c r="AB264" s="100">
        <f t="shared" si="622"/>
        <v>0</v>
      </c>
      <c r="AC264" s="100">
        <f t="shared" si="622"/>
        <v>0</v>
      </c>
      <c r="AD264" s="107" t="str">
        <f t="shared" si="623"/>
        <v/>
      </c>
      <c r="AE264" s="60" t="str">
        <f t="shared" si="623"/>
        <v/>
      </c>
      <c r="AF264" s="109" t="str">
        <f t="shared" si="639"/>
        <v/>
      </c>
      <c r="AG264" s="93">
        <f t="shared" si="632"/>
        <v>0</v>
      </c>
      <c r="AH264" s="82">
        <f t="shared" si="608"/>
        <v>0</v>
      </c>
      <c r="AI264" s="89" t="str">
        <f t="shared" si="633"/>
        <v/>
      </c>
      <c r="AJ264" s="100">
        <f t="shared" si="588"/>
        <v>0</v>
      </c>
      <c r="AK264" s="100">
        <f t="shared" si="589"/>
        <v>0</v>
      </c>
      <c r="AL264" s="100">
        <f t="shared" si="590"/>
        <v>0</v>
      </c>
      <c r="AM264" s="100" t="str">
        <f t="shared" si="591"/>
        <v/>
      </c>
      <c r="AN264" s="100" t="str">
        <f t="shared" si="592"/>
        <v/>
      </c>
      <c r="AO264" s="107" t="str">
        <f t="shared" si="624"/>
        <v/>
      </c>
      <c r="AP264" s="60" t="str">
        <f t="shared" si="624"/>
        <v/>
      </c>
      <c r="AQ264" s="109" t="str">
        <f t="shared" si="640"/>
        <v/>
      </c>
      <c r="AR264" s="93">
        <f t="shared" si="593"/>
        <v>0</v>
      </c>
      <c r="AS264" s="82">
        <f t="shared" si="641"/>
        <v>0</v>
      </c>
      <c r="AT264" s="89" t="str">
        <f t="shared" si="634"/>
        <v/>
      </c>
      <c r="AU264" s="100">
        <f t="shared" si="594"/>
        <v>0</v>
      </c>
      <c r="AV264" s="100">
        <f t="shared" si="595"/>
        <v>0</v>
      </c>
      <c r="AW264" s="100">
        <f t="shared" si="596"/>
        <v>0</v>
      </c>
      <c r="AX264" s="100" t="str">
        <f t="shared" si="597"/>
        <v/>
      </c>
      <c r="AY264" s="100" t="str">
        <f t="shared" si="598"/>
        <v/>
      </c>
      <c r="AZ264" s="107" t="str">
        <f t="shared" si="625"/>
        <v/>
      </c>
      <c r="BA264" s="60" t="str">
        <f t="shared" si="625"/>
        <v/>
      </c>
      <c r="BB264" s="109" t="str">
        <f t="shared" si="642"/>
        <v/>
      </c>
      <c r="BC264" s="93">
        <f t="shared" si="599"/>
        <v>0</v>
      </c>
      <c r="BD264" s="82">
        <f t="shared" si="643"/>
        <v>0</v>
      </c>
      <c r="BE264" s="13">
        <f t="shared" si="635"/>
        <v>0</v>
      </c>
      <c r="BF264" s="11">
        <f t="shared" si="636"/>
        <v>0</v>
      </c>
      <c r="BG264" s="77">
        <f t="shared" si="637"/>
        <v>0</v>
      </c>
      <c r="BH264" s="77">
        <f t="shared" si="638"/>
        <v>0</v>
      </c>
      <c r="BI264" s="77">
        <f t="shared" si="617"/>
        <v>0</v>
      </c>
      <c r="BJ264" s="30" t="str">
        <f t="shared" si="644"/>
        <v/>
      </c>
      <c r="BK264" s="30" t="str">
        <f t="shared" si="645"/>
        <v/>
      </c>
      <c r="BL264" s="30" t="str">
        <f t="shared" si="646"/>
        <v/>
      </c>
      <c r="BM264" s="30" t="str">
        <f t="shared" si="647"/>
        <v/>
      </c>
      <c r="BN264" s="30" t="str">
        <f t="shared" si="648"/>
        <v/>
      </c>
      <c r="BO264" s="30" t="str">
        <f t="shared" si="649"/>
        <v/>
      </c>
      <c r="CK264" s="7"/>
      <c r="CR264" s="10">
        <f t="shared" ca="1" si="627"/>
        <v>3</v>
      </c>
    </row>
    <row r="265" spans="1:96" x14ac:dyDescent="0.2">
      <c r="A265" s="114"/>
      <c r="B265" s="93" t="str">
        <f t="shared" si="626"/>
        <v/>
      </c>
      <c r="C265" s="7" t="str">
        <f t="shared" si="628"/>
        <v/>
      </c>
      <c r="D265" s="92">
        <f t="shared" si="629"/>
        <v>0</v>
      </c>
      <c r="E265" s="7" t="str">
        <f t="shared" si="630"/>
        <v/>
      </c>
      <c r="F265" s="89"/>
      <c r="G265" s="100"/>
      <c r="H265" s="100"/>
      <c r="I265" s="100"/>
      <c r="J265" s="100"/>
      <c r="K265" s="100"/>
      <c r="L265" s="100"/>
      <c r="M265" s="100"/>
      <c r="N265" s="100"/>
      <c r="O265" s="89"/>
      <c r="P265" s="100"/>
      <c r="Q265" s="100"/>
      <c r="R265" s="100"/>
      <c r="S265" s="100"/>
      <c r="T265" s="100"/>
      <c r="U265" s="100"/>
      <c r="V265" s="100"/>
      <c r="W265" s="100"/>
      <c r="X265" s="89" t="str">
        <f t="shared" si="631"/>
        <v/>
      </c>
      <c r="Y265" s="100">
        <f t="shared" si="585"/>
        <v>0</v>
      </c>
      <c r="Z265" s="100">
        <f t="shared" si="586"/>
        <v>0</v>
      </c>
      <c r="AA265" s="100">
        <f t="shared" si="587"/>
        <v>0</v>
      </c>
      <c r="AB265" s="100">
        <f>IF($Y265&gt;$Z265,$Y265-$Z265+AB264,AB264)</f>
        <v>0</v>
      </c>
      <c r="AC265" s="100">
        <f>IF($Z265&gt;$Y265,$Z265-$Y265+AC264,AC264)</f>
        <v>0</v>
      </c>
      <c r="AD265" s="107" t="str">
        <f t="shared" si="623"/>
        <v/>
      </c>
      <c r="AE265" s="60" t="str">
        <f t="shared" si="623"/>
        <v/>
      </c>
      <c r="AF265" s="109" t="str">
        <f t="shared" si="639"/>
        <v/>
      </c>
      <c r="AG265" s="93">
        <f t="shared" si="632"/>
        <v>0</v>
      </c>
      <c r="AH265" s="82">
        <f t="shared" si="608"/>
        <v>0</v>
      </c>
      <c r="AI265" s="89" t="str">
        <f t="shared" si="633"/>
        <v/>
      </c>
      <c r="AJ265" s="100">
        <f t="shared" si="588"/>
        <v>0</v>
      </c>
      <c r="AK265" s="100">
        <f t="shared" si="589"/>
        <v>0</v>
      </c>
      <c r="AL265" s="100">
        <f t="shared" si="590"/>
        <v>0</v>
      </c>
      <c r="AM265" s="100" t="str">
        <f t="shared" si="591"/>
        <v/>
      </c>
      <c r="AN265" s="100" t="str">
        <f t="shared" si="592"/>
        <v/>
      </c>
      <c r="AO265" s="107" t="str">
        <f t="shared" si="624"/>
        <v/>
      </c>
      <c r="AP265" s="60" t="str">
        <f t="shared" si="624"/>
        <v/>
      </c>
      <c r="AQ265" s="109" t="str">
        <f t="shared" si="640"/>
        <v/>
      </c>
      <c r="AR265" s="93">
        <f t="shared" si="593"/>
        <v>0</v>
      </c>
      <c r="AS265" s="82">
        <f t="shared" si="641"/>
        <v>0</v>
      </c>
      <c r="AT265" s="89" t="str">
        <f t="shared" si="634"/>
        <v/>
      </c>
      <c r="AU265" s="100">
        <f t="shared" si="594"/>
        <v>0</v>
      </c>
      <c r="AV265" s="100">
        <f t="shared" si="595"/>
        <v>0</v>
      </c>
      <c r="AW265" s="100">
        <f t="shared" si="596"/>
        <v>0</v>
      </c>
      <c r="AX265" s="100" t="str">
        <f t="shared" si="597"/>
        <v/>
      </c>
      <c r="AY265" s="100" t="str">
        <f t="shared" si="598"/>
        <v/>
      </c>
      <c r="AZ265" s="107" t="str">
        <f t="shared" si="625"/>
        <v/>
      </c>
      <c r="BA265" s="60" t="str">
        <f t="shared" si="625"/>
        <v/>
      </c>
      <c r="BB265" s="109" t="str">
        <f t="shared" si="642"/>
        <v/>
      </c>
      <c r="BC265" s="93">
        <f t="shared" si="599"/>
        <v>0</v>
      </c>
      <c r="BD265" s="82">
        <f t="shared" si="643"/>
        <v>0</v>
      </c>
      <c r="BE265" s="13">
        <f t="shared" si="635"/>
        <v>0</v>
      </c>
      <c r="BF265" s="11">
        <f t="shared" si="636"/>
        <v>0</v>
      </c>
      <c r="BG265" s="77">
        <f t="shared" si="637"/>
        <v>0</v>
      </c>
      <c r="BH265" s="77">
        <f t="shared" si="638"/>
        <v>0</v>
      </c>
      <c r="BI265" s="77">
        <f t="shared" si="617"/>
        <v>0</v>
      </c>
      <c r="BJ265" s="30" t="str">
        <f t="shared" si="644"/>
        <v/>
      </c>
      <c r="BK265" s="30" t="str">
        <f t="shared" si="645"/>
        <v/>
      </c>
      <c r="BL265" s="30" t="str">
        <f t="shared" si="646"/>
        <v/>
      </c>
      <c r="BM265" s="30" t="str">
        <f t="shared" si="647"/>
        <v/>
      </c>
      <c r="BN265" s="30" t="str">
        <f t="shared" si="648"/>
        <v/>
      </c>
      <c r="BO265" s="30" t="str">
        <f t="shared" si="649"/>
        <v/>
      </c>
      <c r="CK265" s="7"/>
      <c r="CR265" s="10">
        <f t="shared" ca="1" si="627"/>
        <v>18</v>
      </c>
    </row>
    <row r="266" spans="1:96" x14ac:dyDescent="0.2">
      <c r="A266" s="114"/>
      <c r="B266" s="93" t="str">
        <f t="shared" si="626"/>
        <v/>
      </c>
      <c r="C266" s="7" t="str">
        <f t="shared" si="628"/>
        <v/>
      </c>
      <c r="D266" s="92">
        <f t="shared" si="629"/>
        <v>0</v>
      </c>
      <c r="E266" s="7" t="str">
        <f t="shared" si="630"/>
        <v/>
      </c>
      <c r="F266" s="89"/>
      <c r="G266" s="100"/>
      <c r="H266" s="100"/>
      <c r="I266" s="100"/>
      <c r="J266" s="100"/>
      <c r="K266" s="100"/>
      <c r="L266" s="100"/>
      <c r="M266" s="100"/>
      <c r="N266" s="100"/>
      <c r="O266" s="89"/>
      <c r="P266" s="100"/>
      <c r="Q266" s="100"/>
      <c r="R266" s="100"/>
      <c r="S266" s="100"/>
      <c r="T266" s="100"/>
      <c r="U266" s="100"/>
      <c r="V266" s="100"/>
      <c r="W266" s="100"/>
      <c r="X266" s="89" t="str">
        <f t="shared" si="631"/>
        <v/>
      </c>
      <c r="Y266" s="100">
        <f t="shared" si="585"/>
        <v>0</v>
      </c>
      <c r="Z266" s="100">
        <f t="shared" si="586"/>
        <v>0</v>
      </c>
      <c r="AA266" s="100">
        <f t="shared" si="587"/>
        <v>0</v>
      </c>
      <c r="AB266" s="100">
        <f>AB265</f>
        <v>0</v>
      </c>
      <c r="AC266" s="100">
        <f>AC265</f>
        <v>0</v>
      </c>
      <c r="AD266" s="107" t="str">
        <f>IF($A265&lt;&gt;"",AA265,"")</f>
        <v/>
      </c>
      <c r="AE266" s="109" t="str">
        <f>IF($A265&lt;&gt;"",IF(Y265&gt;Z265,"L","H"),"")</f>
        <v/>
      </c>
      <c r="AF266" s="109" t="str">
        <f t="shared" si="639"/>
        <v/>
      </c>
      <c r="AG266" s="93">
        <f t="shared" si="632"/>
        <v>0</v>
      </c>
      <c r="AH266" s="82">
        <f t="shared" si="608"/>
        <v>0</v>
      </c>
      <c r="AI266" s="89" t="str">
        <f t="shared" si="633"/>
        <v/>
      </c>
      <c r="AJ266" s="100">
        <f t="shared" si="588"/>
        <v>0</v>
      </c>
      <c r="AK266" s="100">
        <f t="shared" si="589"/>
        <v>0</v>
      </c>
      <c r="AL266" s="100">
        <f t="shared" si="590"/>
        <v>0</v>
      </c>
      <c r="AM266" s="100" t="str">
        <f t="shared" si="591"/>
        <v/>
      </c>
      <c r="AN266" s="100" t="str">
        <f t="shared" si="592"/>
        <v/>
      </c>
      <c r="AO266" s="107" t="str">
        <f>IF($A265&lt;&gt;"",AL265,"")</f>
        <v/>
      </c>
      <c r="AP266" s="109" t="str">
        <f>IF($A265&lt;&gt;"",IF(AM265&lt;&gt;"","O","E"),"")</f>
        <v/>
      </c>
      <c r="AQ266" s="109" t="str">
        <f t="shared" si="640"/>
        <v/>
      </c>
      <c r="AR266" s="93">
        <f t="shared" si="593"/>
        <v>0</v>
      </c>
      <c r="AS266" s="82">
        <f t="shared" si="641"/>
        <v>0</v>
      </c>
      <c r="AT266" s="89" t="str">
        <f t="shared" si="634"/>
        <v/>
      </c>
      <c r="AU266" s="100">
        <f t="shared" si="594"/>
        <v>0</v>
      </c>
      <c r="AV266" s="100">
        <f t="shared" si="595"/>
        <v>0</v>
      </c>
      <c r="AW266" s="100">
        <f t="shared" si="596"/>
        <v>0</v>
      </c>
      <c r="AX266" s="100" t="str">
        <f t="shared" si="597"/>
        <v/>
      </c>
      <c r="AY266" s="100" t="str">
        <f t="shared" si="598"/>
        <v/>
      </c>
      <c r="AZ266" s="107" t="str">
        <f>IF($A265&lt;&gt;"",AW265,"")</f>
        <v/>
      </c>
      <c r="BA266" s="109" t="str">
        <f>IF($A265&lt;&gt;"",IF(AX265&lt;&gt;"","B","R"),"")</f>
        <v/>
      </c>
      <c r="BB266" s="109" t="str">
        <f t="shared" si="642"/>
        <v/>
      </c>
      <c r="BC266" s="93">
        <f t="shared" si="599"/>
        <v>0</v>
      </c>
      <c r="BD266" s="82">
        <f t="shared" si="643"/>
        <v>0</v>
      </c>
      <c r="BE266" s="13">
        <f t="shared" si="635"/>
        <v>0</v>
      </c>
      <c r="BF266" s="11">
        <f t="shared" si="636"/>
        <v>0</v>
      </c>
      <c r="BG266" s="77">
        <f t="shared" si="637"/>
        <v>0</v>
      </c>
      <c r="BH266" s="77">
        <f t="shared" si="638"/>
        <v>0</v>
      </c>
      <c r="BI266" s="77">
        <f t="shared" si="617"/>
        <v>0</v>
      </c>
      <c r="BJ266" s="30" t="str">
        <f t="shared" si="644"/>
        <v/>
      </c>
      <c r="BK266" s="30" t="str">
        <f t="shared" si="645"/>
        <v/>
      </c>
      <c r="BL266" s="30" t="str">
        <f t="shared" si="646"/>
        <v/>
      </c>
      <c r="BM266" s="30" t="str">
        <f t="shared" si="647"/>
        <v/>
      </c>
      <c r="BN266" s="30" t="str">
        <f t="shared" si="648"/>
        <v/>
      </c>
      <c r="BO266" s="30" t="str">
        <f t="shared" si="649"/>
        <v/>
      </c>
      <c r="CK266" s="7"/>
      <c r="CR266" s="10">
        <f t="shared" ca="1" si="627"/>
        <v>26</v>
      </c>
    </row>
    <row r="267" spans="1:96" x14ac:dyDescent="0.2">
      <c r="A267" s="114"/>
      <c r="B267" s="93" t="str">
        <f t="shared" si="626"/>
        <v/>
      </c>
      <c r="C267" s="7" t="str">
        <f t="shared" si="628"/>
        <v/>
      </c>
      <c r="D267" s="92">
        <f t="shared" si="629"/>
        <v>0</v>
      </c>
      <c r="E267" s="7" t="str">
        <f t="shared" si="630"/>
        <v/>
      </c>
      <c r="F267" s="89"/>
      <c r="G267" s="100"/>
      <c r="H267" s="100"/>
      <c r="I267" s="100"/>
      <c r="J267" s="100"/>
      <c r="K267" s="100"/>
      <c r="L267" s="100"/>
      <c r="M267" s="100"/>
      <c r="N267" s="100"/>
      <c r="O267" s="89"/>
      <c r="P267" s="100"/>
      <c r="Q267" s="100"/>
      <c r="R267" s="100"/>
      <c r="S267" s="100"/>
      <c r="T267" s="100"/>
      <c r="U267" s="100"/>
      <c r="V267" s="100"/>
      <c r="W267" s="100"/>
      <c r="X267" s="89" t="str">
        <f t="shared" si="631"/>
        <v/>
      </c>
      <c r="Y267" s="100">
        <f t="shared" si="585"/>
        <v>0</v>
      </c>
      <c r="Z267" s="100">
        <f t="shared" si="586"/>
        <v>0</v>
      </c>
      <c r="AA267" s="100">
        <f t="shared" si="587"/>
        <v>0</v>
      </c>
      <c r="AB267" s="100">
        <f t="shared" ref="AB267:AC273" si="650">AB266</f>
        <v>0</v>
      </c>
      <c r="AC267" s="100">
        <f t="shared" si="650"/>
        <v>0</v>
      </c>
      <c r="AD267" s="107" t="str">
        <f>IF($A266&lt;&gt;"",AD266,"")</f>
        <v/>
      </c>
      <c r="AE267" s="60" t="str">
        <f>IF($A266&lt;&gt;"",AE266,"")</f>
        <v/>
      </c>
      <c r="AF267" s="109" t="str">
        <f t="shared" si="639"/>
        <v/>
      </c>
      <c r="AG267" s="93">
        <f t="shared" si="632"/>
        <v>0</v>
      </c>
      <c r="AH267" s="82">
        <f t="shared" si="608"/>
        <v>0</v>
      </c>
      <c r="AI267" s="89" t="str">
        <f t="shared" si="633"/>
        <v/>
      </c>
      <c r="AJ267" s="100">
        <f t="shared" si="588"/>
        <v>0</v>
      </c>
      <c r="AK267" s="100">
        <f t="shared" si="589"/>
        <v>0</v>
      </c>
      <c r="AL267" s="100">
        <f t="shared" si="590"/>
        <v>0</v>
      </c>
      <c r="AM267" s="100" t="str">
        <f t="shared" si="591"/>
        <v/>
      </c>
      <c r="AN267" s="100" t="str">
        <f t="shared" si="592"/>
        <v/>
      </c>
      <c r="AO267" s="107" t="str">
        <f>IF($A266&lt;&gt;"",AO266,"")</f>
        <v/>
      </c>
      <c r="AP267" s="60" t="str">
        <f>IF($A266&lt;&gt;"",AP266,"")</f>
        <v/>
      </c>
      <c r="AQ267" s="109" t="str">
        <f t="shared" si="640"/>
        <v/>
      </c>
      <c r="AR267" s="93">
        <f t="shared" si="593"/>
        <v>0</v>
      </c>
      <c r="AS267" s="82">
        <f t="shared" si="641"/>
        <v>0</v>
      </c>
      <c r="AT267" s="89" t="str">
        <f t="shared" si="634"/>
        <v/>
      </c>
      <c r="AU267" s="100">
        <f t="shared" si="594"/>
        <v>0</v>
      </c>
      <c r="AV267" s="100">
        <f t="shared" si="595"/>
        <v>0</v>
      </c>
      <c r="AW267" s="100">
        <f t="shared" si="596"/>
        <v>0</v>
      </c>
      <c r="AX267" s="100" t="str">
        <f t="shared" si="597"/>
        <v/>
      </c>
      <c r="AY267" s="100" t="str">
        <f t="shared" si="598"/>
        <v/>
      </c>
      <c r="AZ267" s="107" t="str">
        <f>IF($A266&lt;&gt;"",AZ266,"")</f>
        <v/>
      </c>
      <c r="BA267" s="60" t="str">
        <f>IF($A266&lt;&gt;"",BA266,"")</f>
        <v/>
      </c>
      <c r="BB267" s="109" t="str">
        <f t="shared" si="642"/>
        <v/>
      </c>
      <c r="BC267" s="93">
        <f t="shared" si="599"/>
        <v>0</v>
      </c>
      <c r="BD267" s="82">
        <f t="shared" si="643"/>
        <v>0</v>
      </c>
      <c r="BE267" s="13">
        <f t="shared" si="635"/>
        <v>0</v>
      </c>
      <c r="BF267" s="11">
        <f t="shared" si="636"/>
        <v>0</v>
      </c>
      <c r="BG267" s="77">
        <f t="shared" si="637"/>
        <v>0</v>
      </c>
      <c r="BH267" s="77">
        <f t="shared" si="638"/>
        <v>0</v>
      </c>
      <c r="BI267" s="77">
        <f t="shared" si="617"/>
        <v>0</v>
      </c>
      <c r="BJ267" s="30" t="str">
        <f t="shared" si="644"/>
        <v/>
      </c>
      <c r="BK267" s="30" t="str">
        <f t="shared" si="645"/>
        <v/>
      </c>
      <c r="BL267" s="30" t="str">
        <f t="shared" si="646"/>
        <v/>
      </c>
      <c r="BM267" s="30" t="str">
        <f t="shared" si="647"/>
        <v/>
      </c>
      <c r="BN267" s="30" t="str">
        <f t="shared" si="648"/>
        <v/>
      </c>
      <c r="BO267" s="30" t="str">
        <f t="shared" si="649"/>
        <v/>
      </c>
      <c r="CK267" s="7"/>
      <c r="CR267" s="10">
        <f t="shared" ca="1" si="627"/>
        <v>23</v>
      </c>
    </row>
    <row r="268" spans="1:96" x14ac:dyDescent="0.2">
      <c r="A268" s="114"/>
      <c r="B268" s="93" t="str">
        <f t="shared" si="626"/>
        <v/>
      </c>
      <c r="C268" s="7" t="str">
        <f t="shared" si="628"/>
        <v/>
      </c>
      <c r="D268" s="92">
        <f t="shared" si="629"/>
        <v>0</v>
      </c>
      <c r="E268" s="7" t="str">
        <f t="shared" si="630"/>
        <v/>
      </c>
      <c r="F268" s="89"/>
      <c r="G268" s="100"/>
      <c r="H268" s="100"/>
      <c r="I268" s="100"/>
      <c r="J268" s="100"/>
      <c r="K268" s="100"/>
      <c r="L268" s="100"/>
      <c r="M268" s="100"/>
      <c r="N268" s="100"/>
      <c r="O268" s="89"/>
      <c r="P268" s="100"/>
      <c r="Q268" s="100"/>
      <c r="R268" s="100"/>
      <c r="S268" s="100"/>
      <c r="T268" s="100"/>
      <c r="U268" s="100"/>
      <c r="V268" s="100"/>
      <c r="W268" s="100"/>
      <c r="X268" s="89" t="str">
        <f t="shared" si="631"/>
        <v/>
      </c>
      <c r="Y268" s="100">
        <f t="shared" si="585"/>
        <v>0</v>
      </c>
      <c r="Z268" s="100">
        <f t="shared" si="586"/>
        <v>0</v>
      </c>
      <c r="AA268" s="100">
        <f t="shared" si="587"/>
        <v>0</v>
      </c>
      <c r="AB268" s="100">
        <f t="shared" si="650"/>
        <v>0</v>
      </c>
      <c r="AC268" s="100">
        <f t="shared" si="650"/>
        <v>0</v>
      </c>
      <c r="AD268" s="107" t="str">
        <f t="shared" ref="AD268:AE274" si="651">IF($A267&lt;&gt;"",AD267,"")</f>
        <v/>
      </c>
      <c r="AE268" s="60" t="str">
        <f t="shared" si="651"/>
        <v/>
      </c>
      <c r="AF268" s="109" t="str">
        <f t="shared" si="639"/>
        <v/>
      </c>
      <c r="AG268" s="93">
        <f t="shared" si="632"/>
        <v>0</v>
      </c>
      <c r="AH268" s="82">
        <f t="shared" si="608"/>
        <v>0</v>
      </c>
      <c r="AI268" s="89" t="str">
        <f t="shared" si="633"/>
        <v/>
      </c>
      <c r="AJ268" s="100">
        <f t="shared" si="588"/>
        <v>0</v>
      </c>
      <c r="AK268" s="100">
        <f t="shared" si="589"/>
        <v>0</v>
      </c>
      <c r="AL268" s="100">
        <f t="shared" si="590"/>
        <v>0</v>
      </c>
      <c r="AM268" s="100" t="str">
        <f t="shared" si="591"/>
        <v/>
      </c>
      <c r="AN268" s="100" t="str">
        <f t="shared" si="592"/>
        <v/>
      </c>
      <c r="AO268" s="107" t="str">
        <f t="shared" ref="AO268:AP274" si="652">IF($A267&lt;&gt;"",AO267,"")</f>
        <v/>
      </c>
      <c r="AP268" s="60" t="str">
        <f t="shared" si="652"/>
        <v/>
      </c>
      <c r="AQ268" s="109" t="str">
        <f t="shared" si="640"/>
        <v/>
      </c>
      <c r="AR268" s="93">
        <f t="shared" si="593"/>
        <v>0</v>
      </c>
      <c r="AS268" s="82">
        <f t="shared" si="641"/>
        <v>0</v>
      </c>
      <c r="AT268" s="89" t="str">
        <f t="shared" si="634"/>
        <v/>
      </c>
      <c r="AU268" s="100">
        <f t="shared" si="594"/>
        <v>0</v>
      </c>
      <c r="AV268" s="100">
        <f t="shared" si="595"/>
        <v>0</v>
      </c>
      <c r="AW268" s="100">
        <f t="shared" si="596"/>
        <v>0</v>
      </c>
      <c r="AX268" s="100" t="str">
        <f t="shared" si="597"/>
        <v/>
      </c>
      <c r="AY268" s="100" t="str">
        <f t="shared" si="598"/>
        <v/>
      </c>
      <c r="AZ268" s="107" t="str">
        <f t="shared" ref="AZ268:BA274" si="653">IF($A267&lt;&gt;"",AZ267,"")</f>
        <v/>
      </c>
      <c r="BA268" s="60" t="str">
        <f t="shared" si="653"/>
        <v/>
      </c>
      <c r="BB268" s="109" t="str">
        <f t="shared" si="642"/>
        <v/>
      </c>
      <c r="BC268" s="93">
        <f t="shared" si="599"/>
        <v>0</v>
      </c>
      <c r="BD268" s="82">
        <f t="shared" si="643"/>
        <v>0</v>
      </c>
      <c r="BE268" s="13">
        <f t="shared" si="635"/>
        <v>0</v>
      </c>
      <c r="BF268" s="11">
        <f t="shared" si="636"/>
        <v>0</v>
      </c>
      <c r="BG268" s="77">
        <f t="shared" si="637"/>
        <v>0</v>
      </c>
      <c r="BH268" s="77">
        <f t="shared" si="638"/>
        <v>0</v>
      </c>
      <c r="BI268" s="77">
        <f t="shared" si="617"/>
        <v>0</v>
      </c>
      <c r="BJ268" s="30" t="str">
        <f t="shared" si="644"/>
        <v/>
      </c>
      <c r="BK268" s="30" t="str">
        <f t="shared" si="645"/>
        <v/>
      </c>
      <c r="BL268" s="30" t="str">
        <f t="shared" si="646"/>
        <v/>
      </c>
      <c r="BM268" s="30" t="str">
        <f t="shared" si="647"/>
        <v/>
      </c>
      <c r="BN268" s="30" t="str">
        <f t="shared" si="648"/>
        <v/>
      </c>
      <c r="BO268" s="30" t="str">
        <f t="shared" si="649"/>
        <v/>
      </c>
      <c r="CK268" s="7"/>
      <c r="CR268" s="10">
        <f t="shared" ca="1" si="627"/>
        <v>30</v>
      </c>
    </row>
    <row r="269" spans="1:96" x14ac:dyDescent="0.2">
      <c r="A269" s="114"/>
      <c r="B269" s="93" t="str">
        <f t="shared" si="626"/>
        <v/>
      </c>
      <c r="C269" s="7" t="str">
        <f t="shared" si="628"/>
        <v/>
      </c>
      <c r="D269" s="92">
        <f t="shared" si="629"/>
        <v>0</v>
      </c>
      <c r="E269" s="7" t="str">
        <f t="shared" si="630"/>
        <v/>
      </c>
      <c r="F269" s="89"/>
      <c r="G269" s="100"/>
      <c r="H269" s="100"/>
      <c r="I269" s="100"/>
      <c r="J269" s="100"/>
      <c r="K269" s="100"/>
      <c r="L269" s="100"/>
      <c r="M269" s="100"/>
      <c r="N269" s="100"/>
      <c r="O269" s="89"/>
      <c r="P269" s="100"/>
      <c r="Q269" s="100"/>
      <c r="R269" s="100"/>
      <c r="S269" s="100"/>
      <c r="T269" s="100"/>
      <c r="U269" s="100"/>
      <c r="V269" s="100"/>
      <c r="W269" s="100"/>
      <c r="X269" s="89" t="str">
        <f t="shared" si="631"/>
        <v/>
      </c>
      <c r="Y269" s="100">
        <f t="shared" si="585"/>
        <v>0</v>
      </c>
      <c r="Z269" s="100">
        <f t="shared" si="586"/>
        <v>0</v>
      </c>
      <c r="AA269" s="100">
        <f t="shared" si="587"/>
        <v>0</v>
      </c>
      <c r="AB269" s="100">
        <f t="shared" si="650"/>
        <v>0</v>
      </c>
      <c r="AC269" s="100">
        <f t="shared" si="650"/>
        <v>0</v>
      </c>
      <c r="AD269" s="107" t="str">
        <f t="shared" si="651"/>
        <v/>
      </c>
      <c r="AE269" s="60" t="str">
        <f t="shared" si="651"/>
        <v/>
      </c>
      <c r="AF269" s="109" t="str">
        <f t="shared" si="639"/>
        <v/>
      </c>
      <c r="AG269" s="93">
        <f t="shared" si="632"/>
        <v>0</v>
      </c>
      <c r="AH269" s="82">
        <f t="shared" si="608"/>
        <v>0</v>
      </c>
      <c r="AI269" s="89" t="str">
        <f t="shared" si="633"/>
        <v/>
      </c>
      <c r="AJ269" s="100">
        <f t="shared" si="588"/>
        <v>0</v>
      </c>
      <c r="AK269" s="100">
        <f t="shared" si="589"/>
        <v>0</v>
      </c>
      <c r="AL269" s="100">
        <f t="shared" si="590"/>
        <v>0</v>
      </c>
      <c r="AM269" s="100" t="str">
        <f t="shared" si="591"/>
        <v/>
      </c>
      <c r="AN269" s="100" t="str">
        <f t="shared" si="592"/>
        <v/>
      </c>
      <c r="AO269" s="107" t="str">
        <f t="shared" si="652"/>
        <v/>
      </c>
      <c r="AP269" s="60" t="str">
        <f t="shared" si="652"/>
        <v/>
      </c>
      <c r="AQ269" s="109" t="str">
        <f t="shared" si="640"/>
        <v/>
      </c>
      <c r="AR269" s="93">
        <f t="shared" si="593"/>
        <v>0</v>
      </c>
      <c r="AS269" s="82">
        <f t="shared" si="641"/>
        <v>0</v>
      </c>
      <c r="AT269" s="89" t="str">
        <f t="shared" si="634"/>
        <v/>
      </c>
      <c r="AU269" s="100">
        <f t="shared" si="594"/>
        <v>0</v>
      </c>
      <c r="AV269" s="100">
        <f t="shared" si="595"/>
        <v>0</v>
      </c>
      <c r="AW269" s="100">
        <f t="shared" si="596"/>
        <v>0</v>
      </c>
      <c r="AX269" s="100" t="str">
        <f t="shared" si="597"/>
        <v/>
      </c>
      <c r="AY269" s="100" t="str">
        <f t="shared" si="598"/>
        <v/>
      </c>
      <c r="AZ269" s="107" t="str">
        <f t="shared" si="653"/>
        <v/>
      </c>
      <c r="BA269" s="60" t="str">
        <f t="shared" si="653"/>
        <v/>
      </c>
      <c r="BB269" s="109" t="str">
        <f t="shared" si="642"/>
        <v/>
      </c>
      <c r="BC269" s="93">
        <f t="shared" si="599"/>
        <v>0</v>
      </c>
      <c r="BD269" s="82">
        <f t="shared" si="643"/>
        <v>0</v>
      </c>
      <c r="BE269" s="13">
        <f t="shared" si="635"/>
        <v>0</v>
      </c>
      <c r="BF269" s="11">
        <f t="shared" si="636"/>
        <v>0</v>
      </c>
      <c r="BG269" s="77">
        <f t="shared" si="637"/>
        <v>0</v>
      </c>
      <c r="BH269" s="77">
        <f t="shared" si="638"/>
        <v>0</v>
      </c>
      <c r="BI269" s="77">
        <f t="shared" si="617"/>
        <v>0</v>
      </c>
      <c r="BJ269" s="30" t="str">
        <f t="shared" si="644"/>
        <v/>
      </c>
      <c r="BK269" s="30" t="str">
        <f t="shared" si="645"/>
        <v/>
      </c>
      <c r="BL269" s="30" t="str">
        <f t="shared" si="646"/>
        <v/>
      </c>
      <c r="BM269" s="30" t="str">
        <f t="shared" si="647"/>
        <v/>
      </c>
      <c r="BN269" s="30" t="str">
        <f t="shared" si="648"/>
        <v/>
      </c>
      <c r="BO269" s="30" t="str">
        <f t="shared" si="649"/>
        <v/>
      </c>
      <c r="CK269" s="7"/>
      <c r="CR269" s="10">
        <f t="shared" ca="1" si="627"/>
        <v>31</v>
      </c>
    </row>
    <row r="270" spans="1:96" x14ac:dyDescent="0.2">
      <c r="A270" s="114"/>
      <c r="B270" s="93" t="str">
        <f t="shared" si="626"/>
        <v/>
      </c>
      <c r="C270" s="7" t="str">
        <f t="shared" si="628"/>
        <v/>
      </c>
      <c r="D270" s="92">
        <f t="shared" si="629"/>
        <v>0</v>
      </c>
      <c r="E270" s="7" t="str">
        <f t="shared" si="630"/>
        <v/>
      </c>
      <c r="F270" s="89"/>
      <c r="G270" s="100"/>
      <c r="H270" s="100"/>
      <c r="I270" s="100"/>
      <c r="J270" s="100"/>
      <c r="K270" s="100"/>
      <c r="L270" s="100"/>
      <c r="M270" s="100"/>
      <c r="N270" s="100"/>
      <c r="O270" s="89"/>
      <c r="P270" s="100"/>
      <c r="Q270" s="100"/>
      <c r="R270" s="100"/>
      <c r="S270" s="100"/>
      <c r="T270" s="100"/>
      <c r="U270" s="100"/>
      <c r="V270" s="100"/>
      <c r="W270" s="100"/>
      <c r="X270" s="89" t="str">
        <f t="shared" si="631"/>
        <v/>
      </c>
      <c r="Y270" s="100">
        <f t="shared" ref="Y270:Y333" si="654">COUNTIF(X262:X270,"H")</f>
        <v>0</v>
      </c>
      <c r="Z270" s="100">
        <f t="shared" ref="Z270:Z333" si="655">COUNTIF(X262:X270,"L")</f>
        <v>0</v>
      </c>
      <c r="AA270" s="100">
        <f t="shared" ref="AA270:AA333" si="656">IF(Y270&gt;Z270,Y270-Z270,Z270-Y270)</f>
        <v>0</v>
      </c>
      <c r="AB270" s="100">
        <f t="shared" si="650"/>
        <v>0</v>
      </c>
      <c r="AC270" s="100">
        <f t="shared" si="650"/>
        <v>0</v>
      </c>
      <c r="AD270" s="107" t="str">
        <f t="shared" si="651"/>
        <v/>
      </c>
      <c r="AE270" s="60" t="str">
        <f t="shared" si="651"/>
        <v/>
      </c>
      <c r="AF270" s="109" t="str">
        <f t="shared" si="639"/>
        <v/>
      </c>
      <c r="AG270" s="93">
        <f t="shared" si="632"/>
        <v>0</v>
      </c>
      <c r="AH270" s="82">
        <f t="shared" si="608"/>
        <v>0</v>
      </c>
      <c r="AI270" s="89" t="str">
        <f t="shared" si="633"/>
        <v/>
      </c>
      <c r="AJ270" s="100">
        <f t="shared" ref="AJ270:AJ333" si="657">COUNTIF(AI262:AI270,"E")</f>
        <v>0</v>
      </c>
      <c r="AK270" s="100">
        <f t="shared" ref="AK270:AK333" si="658">COUNTIF(AI262:AI270,"O")</f>
        <v>0</v>
      </c>
      <c r="AL270" s="100">
        <f t="shared" ref="AL270:AL333" si="659">IF(AJ270&gt;AK270,AJ270-AK270,AK270-AJ270)</f>
        <v>0</v>
      </c>
      <c r="AM270" s="100" t="str">
        <f t="shared" ref="AM270:AM333" si="660">IF(AJ270&gt;AK270,AJ270-AK270,"")</f>
        <v/>
      </c>
      <c r="AN270" s="100" t="str">
        <f t="shared" ref="AN270:AN333" si="661">IF(AK270&gt;AJ270,AK270-AJ270,"")</f>
        <v/>
      </c>
      <c r="AO270" s="107" t="str">
        <f t="shared" si="652"/>
        <v/>
      </c>
      <c r="AP270" s="60" t="str">
        <f t="shared" si="652"/>
        <v/>
      </c>
      <c r="AQ270" s="109" t="str">
        <f t="shared" si="640"/>
        <v/>
      </c>
      <c r="AR270" s="93">
        <f t="shared" ref="AR270:AR333" si="662">IF(A270&lt;&gt;"",IF(OR($BG269&lt;&gt;0,$BH269&lt;&gt;0),"0",IF(AQ270&lt;&gt;"",IF(AQ270="W",(1*AO270),(-1*AO270)),0)),0)</f>
        <v>0</v>
      </c>
      <c r="AS270" s="82">
        <f t="shared" si="641"/>
        <v>0</v>
      </c>
      <c r="AT270" s="89" t="str">
        <f t="shared" si="634"/>
        <v/>
      </c>
      <c r="AU270" s="100">
        <f t="shared" ref="AU270:AU333" si="663">COUNTIF(AT262:AT270,"R")</f>
        <v>0</v>
      </c>
      <c r="AV270" s="100">
        <f t="shared" ref="AV270:AV333" si="664">COUNTIF(AT262:AT270,"B")</f>
        <v>0</v>
      </c>
      <c r="AW270" s="100">
        <f t="shared" ref="AW270:AW333" si="665">IF(AU270&gt;AV270,AU270-AV270,AV270-AU270)</f>
        <v>0</v>
      </c>
      <c r="AX270" s="100" t="str">
        <f t="shared" ref="AX270:AX333" si="666">IF(AU270&gt;AV270,AU270-AV270,"")</f>
        <v/>
      </c>
      <c r="AY270" s="100" t="str">
        <f t="shared" ref="AY270:AY333" si="667">IF(AV270&gt;AU270,AV270-AU270,"")</f>
        <v/>
      </c>
      <c r="AZ270" s="107" t="str">
        <f t="shared" si="653"/>
        <v/>
      </c>
      <c r="BA270" s="60" t="str">
        <f t="shared" si="653"/>
        <v/>
      </c>
      <c r="BB270" s="109" t="str">
        <f t="shared" si="642"/>
        <v/>
      </c>
      <c r="BC270" s="93">
        <f t="shared" ref="BC270:BC333" si="668">IF($A270&lt;&gt;"",IF(OR($BG269&lt;&gt;0,$BH269&lt;&gt;0),"0",IF(BB270&lt;&gt;"",IF(BB270="W",(1*AZ270),(-1*AZ270)),0)),0)</f>
        <v>0</v>
      </c>
      <c r="BD270" s="82">
        <f t="shared" si="643"/>
        <v>0</v>
      </c>
      <c r="BE270" s="13">
        <f t="shared" si="635"/>
        <v>0</v>
      </c>
      <c r="BF270" s="11">
        <f t="shared" si="636"/>
        <v>0</v>
      </c>
      <c r="BG270" s="77">
        <f t="shared" si="637"/>
        <v>0</v>
      </c>
      <c r="BH270" s="77">
        <f t="shared" si="638"/>
        <v>0</v>
      </c>
      <c r="BI270" s="77">
        <f t="shared" si="617"/>
        <v>0</v>
      </c>
      <c r="BJ270" s="30" t="str">
        <f t="shared" si="644"/>
        <v/>
      </c>
      <c r="BK270" s="30" t="str">
        <f t="shared" si="645"/>
        <v/>
      </c>
      <c r="BL270" s="30" t="str">
        <f t="shared" si="646"/>
        <v/>
      </c>
      <c r="BM270" s="30" t="str">
        <f t="shared" si="647"/>
        <v/>
      </c>
      <c r="BN270" s="30" t="str">
        <f t="shared" si="648"/>
        <v/>
      </c>
      <c r="BO270" s="30" t="str">
        <f t="shared" si="649"/>
        <v/>
      </c>
      <c r="CK270" s="7"/>
      <c r="CR270" s="10">
        <f t="shared" ca="1" si="627"/>
        <v>32</v>
      </c>
    </row>
    <row r="271" spans="1:96" x14ac:dyDescent="0.2">
      <c r="A271" s="114"/>
      <c r="B271" s="93" t="str">
        <f t="shared" si="626"/>
        <v/>
      </c>
      <c r="C271" s="7" t="str">
        <f t="shared" si="628"/>
        <v/>
      </c>
      <c r="D271" s="92">
        <f t="shared" si="629"/>
        <v>0</v>
      </c>
      <c r="E271" s="7" t="str">
        <f t="shared" si="630"/>
        <v/>
      </c>
      <c r="F271" s="89"/>
      <c r="G271" s="100"/>
      <c r="H271" s="100"/>
      <c r="I271" s="100"/>
      <c r="J271" s="100"/>
      <c r="K271" s="100"/>
      <c r="L271" s="100"/>
      <c r="M271" s="100"/>
      <c r="N271" s="100"/>
      <c r="O271" s="89"/>
      <c r="P271" s="100"/>
      <c r="Q271" s="100"/>
      <c r="R271" s="100"/>
      <c r="S271" s="100"/>
      <c r="T271" s="100"/>
      <c r="U271" s="100"/>
      <c r="V271" s="100"/>
      <c r="W271" s="100"/>
      <c r="X271" s="89" t="str">
        <f t="shared" si="631"/>
        <v/>
      </c>
      <c r="Y271" s="100">
        <f t="shared" si="654"/>
        <v>0</v>
      </c>
      <c r="Z271" s="100">
        <f t="shared" si="655"/>
        <v>0</v>
      </c>
      <c r="AA271" s="100">
        <f t="shared" si="656"/>
        <v>0</v>
      </c>
      <c r="AB271" s="100">
        <f t="shared" si="650"/>
        <v>0</v>
      </c>
      <c r="AC271" s="100">
        <f t="shared" si="650"/>
        <v>0</v>
      </c>
      <c r="AD271" s="107" t="str">
        <f t="shared" si="651"/>
        <v/>
      </c>
      <c r="AE271" s="60" t="str">
        <f t="shared" si="651"/>
        <v/>
      </c>
      <c r="AF271" s="109" t="str">
        <f t="shared" si="639"/>
        <v/>
      </c>
      <c r="AG271" s="93">
        <f t="shared" si="632"/>
        <v>0</v>
      </c>
      <c r="AH271" s="82">
        <f t="shared" si="608"/>
        <v>0</v>
      </c>
      <c r="AI271" s="89" t="str">
        <f t="shared" si="633"/>
        <v/>
      </c>
      <c r="AJ271" s="100">
        <f t="shared" si="657"/>
        <v>0</v>
      </c>
      <c r="AK271" s="100">
        <f t="shared" si="658"/>
        <v>0</v>
      </c>
      <c r="AL271" s="100">
        <f t="shared" si="659"/>
        <v>0</v>
      </c>
      <c r="AM271" s="100" t="str">
        <f t="shared" si="660"/>
        <v/>
      </c>
      <c r="AN271" s="100" t="str">
        <f t="shared" si="661"/>
        <v/>
      </c>
      <c r="AO271" s="107" t="str">
        <f t="shared" si="652"/>
        <v/>
      </c>
      <c r="AP271" s="60" t="str">
        <f t="shared" si="652"/>
        <v/>
      </c>
      <c r="AQ271" s="109" t="str">
        <f t="shared" si="640"/>
        <v/>
      </c>
      <c r="AR271" s="93">
        <f t="shared" si="662"/>
        <v>0</v>
      </c>
      <c r="AS271" s="82">
        <f t="shared" si="641"/>
        <v>0</v>
      </c>
      <c r="AT271" s="89" t="str">
        <f t="shared" si="634"/>
        <v/>
      </c>
      <c r="AU271" s="100">
        <f t="shared" si="663"/>
        <v>0</v>
      </c>
      <c r="AV271" s="100">
        <f t="shared" si="664"/>
        <v>0</v>
      </c>
      <c r="AW271" s="100">
        <f t="shared" si="665"/>
        <v>0</v>
      </c>
      <c r="AX271" s="100" t="str">
        <f t="shared" si="666"/>
        <v/>
      </c>
      <c r="AY271" s="100" t="str">
        <f t="shared" si="667"/>
        <v/>
      </c>
      <c r="AZ271" s="107" t="str">
        <f t="shared" si="653"/>
        <v/>
      </c>
      <c r="BA271" s="60" t="str">
        <f t="shared" si="653"/>
        <v/>
      </c>
      <c r="BB271" s="109" t="str">
        <f t="shared" si="642"/>
        <v/>
      </c>
      <c r="BC271" s="93">
        <f t="shared" si="668"/>
        <v>0</v>
      </c>
      <c r="BD271" s="82">
        <f t="shared" si="643"/>
        <v>0</v>
      </c>
      <c r="BE271" s="13">
        <f t="shared" si="635"/>
        <v>0</v>
      </c>
      <c r="BF271" s="11">
        <f t="shared" si="636"/>
        <v>0</v>
      </c>
      <c r="BG271" s="77">
        <f t="shared" si="637"/>
        <v>0</v>
      </c>
      <c r="BH271" s="77">
        <f t="shared" si="638"/>
        <v>0</v>
      </c>
      <c r="BI271" s="77">
        <f t="shared" si="617"/>
        <v>0</v>
      </c>
      <c r="BJ271" s="30" t="str">
        <f t="shared" si="644"/>
        <v/>
      </c>
      <c r="BK271" s="30" t="str">
        <f t="shared" si="645"/>
        <v/>
      </c>
      <c r="BL271" s="30" t="str">
        <f t="shared" si="646"/>
        <v/>
      </c>
      <c r="BM271" s="30" t="str">
        <f t="shared" si="647"/>
        <v/>
      </c>
      <c r="BN271" s="30" t="str">
        <f t="shared" si="648"/>
        <v/>
      </c>
      <c r="BO271" s="30" t="str">
        <f t="shared" si="649"/>
        <v/>
      </c>
      <c r="CK271" s="7"/>
      <c r="CR271" s="10">
        <f t="shared" ca="1" si="627"/>
        <v>36</v>
      </c>
    </row>
    <row r="272" spans="1:96" x14ac:dyDescent="0.2">
      <c r="A272" s="114"/>
      <c r="B272" s="93" t="str">
        <f t="shared" si="626"/>
        <v/>
      </c>
      <c r="C272" s="7" t="str">
        <f t="shared" si="628"/>
        <v/>
      </c>
      <c r="D272" s="92">
        <f t="shared" si="629"/>
        <v>0</v>
      </c>
      <c r="E272" s="7" t="str">
        <f t="shared" si="630"/>
        <v/>
      </c>
      <c r="F272" s="89"/>
      <c r="G272" s="100"/>
      <c r="H272" s="100"/>
      <c r="I272" s="100"/>
      <c r="J272" s="100"/>
      <c r="K272" s="100"/>
      <c r="L272" s="100"/>
      <c r="M272" s="100"/>
      <c r="N272" s="100"/>
      <c r="O272" s="89"/>
      <c r="P272" s="100"/>
      <c r="Q272" s="100"/>
      <c r="R272" s="100"/>
      <c r="S272" s="100"/>
      <c r="T272" s="100"/>
      <c r="U272" s="100"/>
      <c r="V272" s="100"/>
      <c r="W272" s="100"/>
      <c r="X272" s="89" t="str">
        <f t="shared" si="631"/>
        <v/>
      </c>
      <c r="Y272" s="100">
        <f t="shared" si="654"/>
        <v>0</v>
      </c>
      <c r="Z272" s="100">
        <f t="shared" si="655"/>
        <v>0</v>
      </c>
      <c r="AA272" s="100">
        <f t="shared" si="656"/>
        <v>0</v>
      </c>
      <c r="AB272" s="100">
        <f t="shared" si="650"/>
        <v>0</v>
      </c>
      <c r="AC272" s="100">
        <f t="shared" si="650"/>
        <v>0</v>
      </c>
      <c r="AD272" s="107" t="str">
        <f t="shared" si="651"/>
        <v/>
      </c>
      <c r="AE272" s="60" t="str">
        <f t="shared" si="651"/>
        <v/>
      </c>
      <c r="AF272" s="109" t="str">
        <f t="shared" si="639"/>
        <v/>
      </c>
      <c r="AG272" s="93">
        <f t="shared" si="632"/>
        <v>0</v>
      </c>
      <c r="AH272" s="82">
        <f t="shared" si="608"/>
        <v>0</v>
      </c>
      <c r="AI272" s="89" t="str">
        <f t="shared" si="633"/>
        <v/>
      </c>
      <c r="AJ272" s="100">
        <f t="shared" si="657"/>
        <v>0</v>
      </c>
      <c r="AK272" s="100">
        <f t="shared" si="658"/>
        <v>0</v>
      </c>
      <c r="AL272" s="100">
        <f t="shared" si="659"/>
        <v>0</v>
      </c>
      <c r="AM272" s="100" t="str">
        <f t="shared" si="660"/>
        <v/>
      </c>
      <c r="AN272" s="100" t="str">
        <f t="shared" si="661"/>
        <v/>
      </c>
      <c r="AO272" s="107" t="str">
        <f t="shared" si="652"/>
        <v/>
      </c>
      <c r="AP272" s="60" t="str">
        <f t="shared" si="652"/>
        <v/>
      </c>
      <c r="AQ272" s="109" t="str">
        <f t="shared" si="640"/>
        <v/>
      </c>
      <c r="AR272" s="93">
        <f t="shared" si="662"/>
        <v>0</v>
      </c>
      <c r="AS272" s="82">
        <f t="shared" si="641"/>
        <v>0</v>
      </c>
      <c r="AT272" s="89" t="str">
        <f t="shared" si="634"/>
        <v/>
      </c>
      <c r="AU272" s="100">
        <f t="shared" si="663"/>
        <v>0</v>
      </c>
      <c r="AV272" s="100">
        <f t="shared" si="664"/>
        <v>0</v>
      </c>
      <c r="AW272" s="100">
        <f t="shared" si="665"/>
        <v>0</v>
      </c>
      <c r="AX272" s="100" t="str">
        <f t="shared" si="666"/>
        <v/>
      </c>
      <c r="AY272" s="100" t="str">
        <f t="shared" si="667"/>
        <v/>
      </c>
      <c r="AZ272" s="107" t="str">
        <f t="shared" si="653"/>
        <v/>
      </c>
      <c r="BA272" s="60" t="str">
        <f t="shared" si="653"/>
        <v/>
      </c>
      <c r="BB272" s="109" t="str">
        <f t="shared" si="642"/>
        <v/>
      </c>
      <c r="BC272" s="93">
        <f t="shared" si="668"/>
        <v>0</v>
      </c>
      <c r="BD272" s="82">
        <f t="shared" si="643"/>
        <v>0</v>
      </c>
      <c r="BE272" s="13">
        <f t="shared" si="635"/>
        <v>0</v>
      </c>
      <c r="BF272" s="11">
        <f t="shared" si="636"/>
        <v>0</v>
      </c>
      <c r="BG272" s="77">
        <f t="shared" si="637"/>
        <v>0</v>
      </c>
      <c r="BH272" s="77">
        <f t="shared" si="638"/>
        <v>0</v>
      </c>
      <c r="BI272" s="77">
        <f t="shared" si="617"/>
        <v>0</v>
      </c>
      <c r="BJ272" s="30" t="str">
        <f t="shared" si="644"/>
        <v/>
      </c>
      <c r="BK272" s="30" t="str">
        <f t="shared" si="645"/>
        <v/>
      </c>
      <c r="BL272" s="30" t="str">
        <f t="shared" si="646"/>
        <v/>
      </c>
      <c r="BM272" s="30" t="str">
        <f t="shared" si="647"/>
        <v/>
      </c>
      <c r="BN272" s="30" t="str">
        <f t="shared" si="648"/>
        <v/>
      </c>
      <c r="BO272" s="30" t="str">
        <f t="shared" si="649"/>
        <v/>
      </c>
      <c r="CK272" s="7"/>
      <c r="CR272" s="10">
        <f t="shared" ca="1" si="627"/>
        <v>16</v>
      </c>
    </row>
    <row r="273" spans="1:96" x14ac:dyDescent="0.2">
      <c r="A273" s="114"/>
      <c r="B273" s="93" t="str">
        <f t="shared" si="626"/>
        <v/>
      </c>
      <c r="C273" s="7" t="str">
        <f t="shared" si="628"/>
        <v/>
      </c>
      <c r="D273" s="92">
        <f t="shared" si="629"/>
        <v>0</v>
      </c>
      <c r="E273" s="7" t="str">
        <f t="shared" si="630"/>
        <v/>
      </c>
      <c r="F273" s="89"/>
      <c r="G273" s="100"/>
      <c r="H273" s="100"/>
      <c r="I273" s="100"/>
      <c r="J273" s="100"/>
      <c r="K273" s="100"/>
      <c r="L273" s="100"/>
      <c r="M273" s="100"/>
      <c r="N273" s="100"/>
      <c r="O273" s="89"/>
      <c r="P273" s="100"/>
      <c r="Q273" s="100"/>
      <c r="R273" s="100"/>
      <c r="S273" s="100"/>
      <c r="T273" s="100"/>
      <c r="U273" s="100"/>
      <c r="V273" s="100"/>
      <c r="W273" s="100"/>
      <c r="X273" s="89" t="str">
        <f t="shared" si="631"/>
        <v/>
      </c>
      <c r="Y273" s="100">
        <f t="shared" si="654"/>
        <v>0</v>
      </c>
      <c r="Z273" s="100">
        <f t="shared" si="655"/>
        <v>0</v>
      </c>
      <c r="AA273" s="100">
        <f t="shared" si="656"/>
        <v>0</v>
      </c>
      <c r="AB273" s="100">
        <f t="shared" si="650"/>
        <v>0</v>
      </c>
      <c r="AC273" s="100">
        <f t="shared" si="650"/>
        <v>0</v>
      </c>
      <c r="AD273" s="107" t="str">
        <f t="shared" si="651"/>
        <v/>
      </c>
      <c r="AE273" s="60" t="str">
        <f t="shared" si="651"/>
        <v/>
      </c>
      <c r="AF273" s="109" t="str">
        <f t="shared" si="639"/>
        <v/>
      </c>
      <c r="AG273" s="93">
        <f t="shared" si="632"/>
        <v>0</v>
      </c>
      <c r="AH273" s="82">
        <f t="shared" si="608"/>
        <v>0</v>
      </c>
      <c r="AI273" s="89" t="str">
        <f t="shared" si="633"/>
        <v/>
      </c>
      <c r="AJ273" s="100">
        <f t="shared" si="657"/>
        <v>0</v>
      </c>
      <c r="AK273" s="100">
        <f t="shared" si="658"/>
        <v>0</v>
      </c>
      <c r="AL273" s="100">
        <f t="shared" si="659"/>
        <v>0</v>
      </c>
      <c r="AM273" s="100" t="str">
        <f t="shared" si="660"/>
        <v/>
      </c>
      <c r="AN273" s="100" t="str">
        <f t="shared" si="661"/>
        <v/>
      </c>
      <c r="AO273" s="107" t="str">
        <f t="shared" si="652"/>
        <v/>
      </c>
      <c r="AP273" s="60" t="str">
        <f t="shared" si="652"/>
        <v/>
      </c>
      <c r="AQ273" s="109" t="str">
        <f t="shared" si="640"/>
        <v/>
      </c>
      <c r="AR273" s="93">
        <f t="shared" si="662"/>
        <v>0</v>
      </c>
      <c r="AS273" s="82">
        <f t="shared" si="641"/>
        <v>0</v>
      </c>
      <c r="AT273" s="89" t="str">
        <f t="shared" si="634"/>
        <v/>
      </c>
      <c r="AU273" s="100">
        <f t="shared" si="663"/>
        <v>0</v>
      </c>
      <c r="AV273" s="100">
        <f t="shared" si="664"/>
        <v>0</v>
      </c>
      <c r="AW273" s="100">
        <f t="shared" si="665"/>
        <v>0</v>
      </c>
      <c r="AX273" s="100" t="str">
        <f t="shared" si="666"/>
        <v/>
      </c>
      <c r="AY273" s="100" t="str">
        <f t="shared" si="667"/>
        <v/>
      </c>
      <c r="AZ273" s="107" t="str">
        <f t="shared" si="653"/>
        <v/>
      </c>
      <c r="BA273" s="60" t="str">
        <f t="shared" si="653"/>
        <v/>
      </c>
      <c r="BB273" s="109" t="str">
        <f t="shared" si="642"/>
        <v/>
      </c>
      <c r="BC273" s="93">
        <f t="shared" si="668"/>
        <v>0</v>
      </c>
      <c r="BD273" s="82">
        <f t="shared" si="643"/>
        <v>0</v>
      </c>
      <c r="BE273" s="13">
        <f t="shared" si="635"/>
        <v>0</v>
      </c>
      <c r="BF273" s="11">
        <f t="shared" si="636"/>
        <v>0</v>
      </c>
      <c r="BG273" s="77">
        <f t="shared" si="637"/>
        <v>0</v>
      </c>
      <c r="BH273" s="77">
        <f t="shared" si="638"/>
        <v>0</v>
      </c>
      <c r="BI273" s="77">
        <f t="shared" si="617"/>
        <v>0</v>
      </c>
      <c r="BJ273" s="30" t="str">
        <f t="shared" si="644"/>
        <v/>
      </c>
      <c r="BK273" s="30" t="str">
        <f t="shared" si="645"/>
        <v/>
      </c>
      <c r="BL273" s="30" t="str">
        <f t="shared" si="646"/>
        <v/>
      </c>
      <c r="BM273" s="30" t="str">
        <f t="shared" si="647"/>
        <v/>
      </c>
      <c r="BN273" s="30" t="str">
        <f t="shared" si="648"/>
        <v/>
      </c>
      <c r="BO273" s="30" t="str">
        <f t="shared" si="649"/>
        <v/>
      </c>
      <c r="CK273" s="7"/>
      <c r="CR273" s="10">
        <f t="shared" ca="1" si="627"/>
        <v>24</v>
      </c>
    </row>
    <row r="274" spans="1:96" x14ac:dyDescent="0.2">
      <c r="A274" s="114"/>
      <c r="B274" s="93" t="str">
        <f t="shared" si="626"/>
        <v/>
      </c>
      <c r="C274" s="7" t="str">
        <f t="shared" si="628"/>
        <v/>
      </c>
      <c r="D274" s="92">
        <f t="shared" si="629"/>
        <v>0</v>
      </c>
      <c r="E274" s="7" t="str">
        <f t="shared" si="630"/>
        <v/>
      </c>
      <c r="F274" s="89"/>
      <c r="G274" s="100"/>
      <c r="H274" s="100"/>
      <c r="I274" s="100"/>
      <c r="J274" s="100"/>
      <c r="K274" s="100"/>
      <c r="L274" s="100"/>
      <c r="M274" s="100"/>
      <c r="N274" s="100"/>
      <c r="O274" s="89"/>
      <c r="P274" s="100"/>
      <c r="Q274" s="100"/>
      <c r="R274" s="100"/>
      <c r="S274" s="100"/>
      <c r="T274" s="100"/>
      <c r="U274" s="100"/>
      <c r="V274" s="100"/>
      <c r="W274" s="100"/>
      <c r="X274" s="89" t="str">
        <f t="shared" si="631"/>
        <v/>
      </c>
      <c r="Y274" s="100">
        <f t="shared" si="654"/>
        <v>0</v>
      </c>
      <c r="Z274" s="100">
        <f t="shared" si="655"/>
        <v>0</v>
      </c>
      <c r="AA274" s="100">
        <f t="shared" si="656"/>
        <v>0</v>
      </c>
      <c r="AB274" s="100">
        <f>IF($Y274&gt;$Z274,$Y274-$Z274+AB273,AB273)</f>
        <v>0</v>
      </c>
      <c r="AC274" s="100">
        <f>IF($Z274&gt;$Y274,$Z274-$Y274+AC273,AC273)</f>
        <v>0</v>
      </c>
      <c r="AD274" s="107" t="str">
        <f t="shared" si="651"/>
        <v/>
      </c>
      <c r="AE274" s="60" t="str">
        <f t="shared" si="651"/>
        <v/>
      </c>
      <c r="AF274" s="109" t="str">
        <f t="shared" si="639"/>
        <v/>
      </c>
      <c r="AG274" s="93">
        <f t="shared" si="632"/>
        <v>0</v>
      </c>
      <c r="AH274" s="82">
        <f t="shared" si="608"/>
        <v>0</v>
      </c>
      <c r="AI274" s="89" t="str">
        <f t="shared" si="633"/>
        <v/>
      </c>
      <c r="AJ274" s="100">
        <f t="shared" si="657"/>
        <v>0</v>
      </c>
      <c r="AK274" s="100">
        <f t="shared" si="658"/>
        <v>0</v>
      </c>
      <c r="AL274" s="100">
        <f t="shared" si="659"/>
        <v>0</v>
      </c>
      <c r="AM274" s="100" t="str">
        <f t="shared" si="660"/>
        <v/>
      </c>
      <c r="AN274" s="100" t="str">
        <f t="shared" si="661"/>
        <v/>
      </c>
      <c r="AO274" s="107" t="str">
        <f t="shared" si="652"/>
        <v/>
      </c>
      <c r="AP274" s="60" t="str">
        <f t="shared" si="652"/>
        <v/>
      </c>
      <c r="AQ274" s="109" t="str">
        <f t="shared" si="640"/>
        <v/>
      </c>
      <c r="AR274" s="93">
        <f t="shared" si="662"/>
        <v>0</v>
      </c>
      <c r="AS274" s="82">
        <f t="shared" si="641"/>
        <v>0</v>
      </c>
      <c r="AT274" s="89" t="str">
        <f t="shared" si="634"/>
        <v/>
      </c>
      <c r="AU274" s="100">
        <f t="shared" si="663"/>
        <v>0</v>
      </c>
      <c r="AV274" s="100">
        <f t="shared" si="664"/>
        <v>0</v>
      </c>
      <c r="AW274" s="100">
        <f t="shared" si="665"/>
        <v>0</v>
      </c>
      <c r="AX274" s="100" t="str">
        <f t="shared" si="666"/>
        <v/>
      </c>
      <c r="AY274" s="100" t="str">
        <f t="shared" si="667"/>
        <v/>
      </c>
      <c r="AZ274" s="107" t="str">
        <f t="shared" si="653"/>
        <v/>
      </c>
      <c r="BA274" s="60" t="str">
        <f t="shared" si="653"/>
        <v/>
      </c>
      <c r="BB274" s="109" t="str">
        <f t="shared" si="642"/>
        <v/>
      </c>
      <c r="BC274" s="93">
        <f t="shared" si="668"/>
        <v>0</v>
      </c>
      <c r="BD274" s="82">
        <f t="shared" si="643"/>
        <v>0</v>
      </c>
      <c r="BE274" s="13">
        <f t="shared" si="635"/>
        <v>0</v>
      </c>
      <c r="BF274" s="11">
        <f t="shared" si="636"/>
        <v>0</v>
      </c>
      <c r="BG274" s="77">
        <f t="shared" si="637"/>
        <v>0</v>
      </c>
      <c r="BH274" s="77">
        <f t="shared" si="638"/>
        <v>0</v>
      </c>
      <c r="BI274" s="77">
        <f t="shared" si="617"/>
        <v>0</v>
      </c>
      <c r="BJ274" s="30" t="str">
        <f t="shared" si="644"/>
        <v/>
      </c>
      <c r="BK274" s="30" t="str">
        <f t="shared" si="645"/>
        <v/>
      </c>
      <c r="BL274" s="30" t="str">
        <f t="shared" si="646"/>
        <v/>
      </c>
      <c r="BM274" s="30" t="str">
        <f t="shared" si="647"/>
        <v/>
      </c>
      <c r="BN274" s="30" t="str">
        <f t="shared" si="648"/>
        <v/>
      </c>
      <c r="BO274" s="30" t="str">
        <f t="shared" si="649"/>
        <v/>
      </c>
      <c r="CK274" s="7"/>
      <c r="CR274" s="10">
        <f t="shared" ca="1" si="627"/>
        <v>32</v>
      </c>
    </row>
    <row r="275" spans="1:96" x14ac:dyDescent="0.2">
      <c r="A275" s="114"/>
      <c r="B275" s="93" t="str">
        <f t="shared" si="626"/>
        <v/>
      </c>
      <c r="C275" s="7" t="str">
        <f t="shared" si="628"/>
        <v/>
      </c>
      <c r="D275" s="92">
        <f t="shared" si="629"/>
        <v>0</v>
      </c>
      <c r="E275" s="7" t="str">
        <f t="shared" si="630"/>
        <v/>
      </c>
      <c r="F275" s="89"/>
      <c r="G275" s="100"/>
      <c r="H275" s="100"/>
      <c r="I275" s="100"/>
      <c r="J275" s="100"/>
      <c r="K275" s="100"/>
      <c r="L275" s="100"/>
      <c r="M275" s="100"/>
      <c r="N275" s="100"/>
      <c r="O275" s="89"/>
      <c r="P275" s="100"/>
      <c r="Q275" s="100"/>
      <c r="R275" s="100"/>
      <c r="S275" s="100"/>
      <c r="T275" s="100"/>
      <c r="U275" s="100"/>
      <c r="V275" s="100"/>
      <c r="W275" s="100"/>
      <c r="X275" s="89" t="str">
        <f t="shared" si="631"/>
        <v/>
      </c>
      <c r="Y275" s="100">
        <f t="shared" si="654"/>
        <v>0</v>
      </c>
      <c r="Z275" s="100">
        <f t="shared" si="655"/>
        <v>0</v>
      </c>
      <c r="AA275" s="100">
        <f t="shared" si="656"/>
        <v>0</v>
      </c>
      <c r="AB275" s="100">
        <f>AB274</f>
        <v>0</v>
      </c>
      <c r="AC275" s="100">
        <f>AC274</f>
        <v>0</v>
      </c>
      <c r="AD275" s="107" t="str">
        <f>IF($A274&lt;&gt;"",AA274,"")</f>
        <v/>
      </c>
      <c r="AE275" s="109" t="str">
        <f>IF($A274&lt;&gt;"",IF(Y274&gt;Z274,"L","H"),"")</f>
        <v/>
      </c>
      <c r="AF275" s="109" t="str">
        <f t="shared" si="639"/>
        <v/>
      </c>
      <c r="AG275" s="93">
        <f t="shared" si="632"/>
        <v>0</v>
      </c>
      <c r="AH275" s="82">
        <f t="shared" si="608"/>
        <v>0</v>
      </c>
      <c r="AI275" s="89" t="str">
        <f t="shared" si="633"/>
        <v/>
      </c>
      <c r="AJ275" s="100">
        <f t="shared" si="657"/>
        <v>0</v>
      </c>
      <c r="AK275" s="100">
        <f t="shared" si="658"/>
        <v>0</v>
      </c>
      <c r="AL275" s="100">
        <f t="shared" si="659"/>
        <v>0</v>
      </c>
      <c r="AM275" s="100" t="str">
        <f t="shared" si="660"/>
        <v/>
      </c>
      <c r="AN275" s="100" t="str">
        <f t="shared" si="661"/>
        <v/>
      </c>
      <c r="AO275" s="107" t="str">
        <f>IF($A274&lt;&gt;"",AL274,"")</f>
        <v/>
      </c>
      <c r="AP275" s="109" t="str">
        <f>IF($A274&lt;&gt;"",IF(AM274&lt;&gt;"","O","E"),"")</f>
        <v/>
      </c>
      <c r="AQ275" s="109" t="str">
        <f t="shared" si="640"/>
        <v/>
      </c>
      <c r="AR275" s="93">
        <f t="shared" si="662"/>
        <v>0</v>
      </c>
      <c r="AS275" s="82">
        <f t="shared" si="641"/>
        <v>0</v>
      </c>
      <c r="AT275" s="89" t="str">
        <f t="shared" si="634"/>
        <v/>
      </c>
      <c r="AU275" s="100">
        <f t="shared" si="663"/>
        <v>0</v>
      </c>
      <c r="AV275" s="100">
        <f t="shared" si="664"/>
        <v>0</v>
      </c>
      <c r="AW275" s="100">
        <f t="shared" si="665"/>
        <v>0</v>
      </c>
      <c r="AX275" s="100" t="str">
        <f t="shared" si="666"/>
        <v/>
      </c>
      <c r="AY275" s="100" t="str">
        <f t="shared" si="667"/>
        <v/>
      </c>
      <c r="AZ275" s="107" t="str">
        <f>IF($A274&lt;&gt;"",AW274,"")</f>
        <v/>
      </c>
      <c r="BA275" s="109" t="str">
        <f>IF($A274&lt;&gt;"",IF(AX274&lt;&gt;"","B","R"),"")</f>
        <v/>
      </c>
      <c r="BB275" s="109" t="str">
        <f t="shared" si="642"/>
        <v/>
      </c>
      <c r="BC275" s="93">
        <f t="shared" si="668"/>
        <v>0</v>
      </c>
      <c r="BD275" s="82">
        <f t="shared" si="643"/>
        <v>0</v>
      </c>
      <c r="BE275" s="13">
        <f t="shared" si="635"/>
        <v>0</v>
      </c>
      <c r="BF275" s="11">
        <f t="shared" si="636"/>
        <v>0</v>
      </c>
      <c r="BG275" s="77">
        <f t="shared" si="637"/>
        <v>0</v>
      </c>
      <c r="BH275" s="77">
        <f t="shared" si="638"/>
        <v>0</v>
      </c>
      <c r="BI275" s="77">
        <f t="shared" si="617"/>
        <v>0</v>
      </c>
      <c r="BJ275" s="30" t="str">
        <f t="shared" si="644"/>
        <v/>
      </c>
      <c r="BK275" s="30" t="str">
        <f t="shared" si="645"/>
        <v/>
      </c>
      <c r="BL275" s="30" t="str">
        <f t="shared" si="646"/>
        <v/>
      </c>
      <c r="BM275" s="30" t="str">
        <f t="shared" si="647"/>
        <v/>
      </c>
      <c r="BN275" s="30" t="str">
        <f t="shared" si="648"/>
        <v/>
      </c>
      <c r="BO275" s="30" t="str">
        <f t="shared" si="649"/>
        <v/>
      </c>
      <c r="CK275" s="7"/>
      <c r="CR275" s="10">
        <f t="shared" ca="1" si="627"/>
        <v>17</v>
      </c>
    </row>
    <row r="276" spans="1:96" x14ac:dyDescent="0.2">
      <c r="A276" s="114"/>
      <c r="B276" s="93" t="str">
        <f t="shared" si="626"/>
        <v/>
      </c>
      <c r="C276" s="7" t="str">
        <f t="shared" si="628"/>
        <v/>
      </c>
      <c r="D276" s="92">
        <f t="shared" si="629"/>
        <v>0</v>
      </c>
      <c r="E276" s="7" t="str">
        <f t="shared" si="630"/>
        <v/>
      </c>
      <c r="F276" s="89"/>
      <c r="G276" s="100"/>
      <c r="H276" s="100"/>
      <c r="I276" s="100"/>
      <c r="J276" s="100"/>
      <c r="K276" s="100"/>
      <c r="L276" s="100"/>
      <c r="M276" s="100"/>
      <c r="N276" s="100"/>
      <c r="O276" s="89"/>
      <c r="P276" s="100"/>
      <c r="Q276" s="100"/>
      <c r="R276" s="100"/>
      <c r="S276" s="100"/>
      <c r="T276" s="100"/>
      <c r="U276" s="100"/>
      <c r="V276" s="100"/>
      <c r="W276" s="100"/>
      <c r="X276" s="89" t="str">
        <f t="shared" si="631"/>
        <v/>
      </c>
      <c r="Y276" s="100">
        <f t="shared" si="654"/>
        <v>0</v>
      </c>
      <c r="Z276" s="100">
        <f t="shared" si="655"/>
        <v>0</v>
      </c>
      <c r="AA276" s="100">
        <f t="shared" si="656"/>
        <v>0</v>
      </c>
      <c r="AB276" s="100">
        <f t="shared" ref="AB276:AC282" si="669">AB275</f>
        <v>0</v>
      </c>
      <c r="AC276" s="100">
        <f t="shared" si="669"/>
        <v>0</v>
      </c>
      <c r="AD276" s="107" t="str">
        <f>IF($A275&lt;&gt;"",AD275,"")</f>
        <v/>
      </c>
      <c r="AE276" s="60" t="str">
        <f>IF($A275&lt;&gt;"",AE275,"")</f>
        <v/>
      </c>
      <c r="AF276" s="109" t="str">
        <f t="shared" si="639"/>
        <v/>
      </c>
      <c r="AG276" s="93">
        <f t="shared" si="632"/>
        <v>0</v>
      </c>
      <c r="AH276" s="82">
        <f t="shared" si="608"/>
        <v>0</v>
      </c>
      <c r="AI276" s="89" t="str">
        <f t="shared" si="633"/>
        <v/>
      </c>
      <c r="AJ276" s="100">
        <f t="shared" si="657"/>
        <v>0</v>
      </c>
      <c r="AK276" s="100">
        <f t="shared" si="658"/>
        <v>0</v>
      </c>
      <c r="AL276" s="100">
        <f t="shared" si="659"/>
        <v>0</v>
      </c>
      <c r="AM276" s="100" t="str">
        <f t="shared" si="660"/>
        <v/>
      </c>
      <c r="AN276" s="100" t="str">
        <f t="shared" si="661"/>
        <v/>
      </c>
      <c r="AO276" s="107" t="str">
        <f>IF($A275&lt;&gt;"",AO275,"")</f>
        <v/>
      </c>
      <c r="AP276" s="60" t="str">
        <f>IF($A275&lt;&gt;"",AP275,"")</f>
        <v/>
      </c>
      <c r="AQ276" s="109" t="str">
        <f t="shared" si="640"/>
        <v/>
      </c>
      <c r="AR276" s="93">
        <f t="shared" si="662"/>
        <v>0</v>
      </c>
      <c r="AS276" s="82">
        <f t="shared" si="641"/>
        <v>0</v>
      </c>
      <c r="AT276" s="89" t="str">
        <f t="shared" si="634"/>
        <v/>
      </c>
      <c r="AU276" s="100">
        <f t="shared" si="663"/>
        <v>0</v>
      </c>
      <c r="AV276" s="100">
        <f t="shared" si="664"/>
        <v>0</v>
      </c>
      <c r="AW276" s="100">
        <f t="shared" si="665"/>
        <v>0</v>
      </c>
      <c r="AX276" s="100" t="str">
        <f t="shared" si="666"/>
        <v/>
      </c>
      <c r="AY276" s="100" t="str">
        <f t="shared" si="667"/>
        <v/>
      </c>
      <c r="AZ276" s="107" t="str">
        <f>IF($A275&lt;&gt;"",AZ275,"")</f>
        <v/>
      </c>
      <c r="BA276" s="60" t="str">
        <f>IF($A275&lt;&gt;"",BA275,"")</f>
        <v/>
      </c>
      <c r="BB276" s="109" t="str">
        <f t="shared" si="642"/>
        <v/>
      </c>
      <c r="BC276" s="93">
        <f t="shared" si="668"/>
        <v>0</v>
      </c>
      <c r="BD276" s="82">
        <f t="shared" si="643"/>
        <v>0</v>
      </c>
      <c r="BE276" s="13">
        <f t="shared" si="635"/>
        <v>0</v>
      </c>
      <c r="BF276" s="11">
        <f t="shared" si="636"/>
        <v>0</v>
      </c>
      <c r="BG276" s="77">
        <f t="shared" si="637"/>
        <v>0</v>
      </c>
      <c r="BH276" s="77">
        <f t="shared" si="638"/>
        <v>0</v>
      </c>
      <c r="BI276" s="77">
        <f t="shared" si="617"/>
        <v>0</v>
      </c>
      <c r="BJ276" s="30" t="str">
        <f t="shared" si="644"/>
        <v/>
      </c>
      <c r="BK276" s="30" t="str">
        <f t="shared" si="645"/>
        <v/>
      </c>
      <c r="BL276" s="30" t="str">
        <f t="shared" si="646"/>
        <v/>
      </c>
      <c r="BM276" s="30" t="str">
        <f t="shared" si="647"/>
        <v/>
      </c>
      <c r="BN276" s="30" t="str">
        <f t="shared" si="648"/>
        <v/>
      </c>
      <c r="BO276" s="30" t="str">
        <f t="shared" si="649"/>
        <v/>
      </c>
      <c r="CK276" s="7"/>
      <c r="CR276" s="10">
        <f t="shared" ca="1" si="627"/>
        <v>25</v>
      </c>
    </row>
    <row r="277" spans="1:96" x14ac:dyDescent="0.2">
      <c r="A277" s="114"/>
      <c r="B277" s="93" t="str">
        <f t="shared" si="626"/>
        <v/>
      </c>
      <c r="C277" s="7" t="str">
        <f t="shared" si="628"/>
        <v/>
      </c>
      <c r="D277" s="92">
        <f t="shared" si="629"/>
        <v>0</v>
      </c>
      <c r="E277" s="7" t="str">
        <f t="shared" si="630"/>
        <v/>
      </c>
      <c r="F277" s="89"/>
      <c r="G277" s="100"/>
      <c r="H277" s="100"/>
      <c r="I277" s="100"/>
      <c r="J277" s="100"/>
      <c r="K277" s="100"/>
      <c r="L277" s="100"/>
      <c r="M277" s="100"/>
      <c r="N277" s="100"/>
      <c r="O277" s="89"/>
      <c r="P277" s="100"/>
      <c r="Q277" s="100"/>
      <c r="R277" s="100"/>
      <c r="S277" s="100"/>
      <c r="T277" s="100"/>
      <c r="U277" s="100"/>
      <c r="V277" s="100"/>
      <c r="W277" s="100"/>
      <c r="X277" s="89" t="str">
        <f t="shared" si="631"/>
        <v/>
      </c>
      <c r="Y277" s="100">
        <f t="shared" si="654"/>
        <v>0</v>
      </c>
      <c r="Z277" s="100">
        <f t="shared" si="655"/>
        <v>0</v>
      </c>
      <c r="AA277" s="100">
        <f t="shared" si="656"/>
        <v>0</v>
      </c>
      <c r="AB277" s="100">
        <f t="shared" si="669"/>
        <v>0</v>
      </c>
      <c r="AC277" s="100">
        <f t="shared" si="669"/>
        <v>0</v>
      </c>
      <c r="AD277" s="107" t="str">
        <f t="shared" ref="AD277:AE283" si="670">IF($A276&lt;&gt;"",AD276,"")</f>
        <v/>
      </c>
      <c r="AE277" s="60" t="str">
        <f t="shared" si="670"/>
        <v/>
      </c>
      <c r="AF277" s="109" t="str">
        <f t="shared" si="639"/>
        <v/>
      </c>
      <c r="AG277" s="93">
        <f t="shared" si="632"/>
        <v>0</v>
      </c>
      <c r="AH277" s="82">
        <f t="shared" si="608"/>
        <v>0</v>
      </c>
      <c r="AI277" s="89" t="str">
        <f t="shared" si="633"/>
        <v/>
      </c>
      <c r="AJ277" s="100">
        <f t="shared" si="657"/>
        <v>0</v>
      </c>
      <c r="AK277" s="100">
        <f t="shared" si="658"/>
        <v>0</v>
      </c>
      <c r="AL277" s="100">
        <f t="shared" si="659"/>
        <v>0</v>
      </c>
      <c r="AM277" s="100" t="str">
        <f t="shared" si="660"/>
        <v/>
      </c>
      <c r="AN277" s="100" t="str">
        <f t="shared" si="661"/>
        <v/>
      </c>
      <c r="AO277" s="107" t="str">
        <f t="shared" ref="AO277:AP283" si="671">IF($A276&lt;&gt;"",AO276,"")</f>
        <v/>
      </c>
      <c r="AP277" s="60" t="str">
        <f t="shared" si="671"/>
        <v/>
      </c>
      <c r="AQ277" s="109" t="str">
        <f t="shared" si="640"/>
        <v/>
      </c>
      <c r="AR277" s="93">
        <f t="shared" si="662"/>
        <v>0</v>
      </c>
      <c r="AS277" s="82">
        <f t="shared" si="641"/>
        <v>0</v>
      </c>
      <c r="AT277" s="89" t="str">
        <f t="shared" si="634"/>
        <v/>
      </c>
      <c r="AU277" s="100">
        <f t="shared" si="663"/>
        <v>0</v>
      </c>
      <c r="AV277" s="100">
        <f t="shared" si="664"/>
        <v>0</v>
      </c>
      <c r="AW277" s="100">
        <f t="shared" si="665"/>
        <v>0</v>
      </c>
      <c r="AX277" s="100" t="str">
        <f t="shared" si="666"/>
        <v/>
      </c>
      <c r="AY277" s="100" t="str">
        <f t="shared" si="667"/>
        <v/>
      </c>
      <c r="AZ277" s="107" t="str">
        <f t="shared" ref="AZ277:BA283" si="672">IF($A276&lt;&gt;"",AZ276,"")</f>
        <v/>
      </c>
      <c r="BA277" s="60" t="str">
        <f t="shared" si="672"/>
        <v/>
      </c>
      <c r="BB277" s="109" t="str">
        <f t="shared" si="642"/>
        <v/>
      </c>
      <c r="BC277" s="93">
        <f t="shared" si="668"/>
        <v>0</v>
      </c>
      <c r="BD277" s="82">
        <f t="shared" si="643"/>
        <v>0</v>
      </c>
      <c r="BE277" s="13">
        <f t="shared" si="635"/>
        <v>0</v>
      </c>
      <c r="BF277" s="11">
        <f t="shared" si="636"/>
        <v>0</v>
      </c>
      <c r="BG277" s="77">
        <f t="shared" si="637"/>
        <v>0</v>
      </c>
      <c r="BH277" s="77">
        <f t="shared" si="638"/>
        <v>0</v>
      </c>
      <c r="BI277" s="77">
        <f t="shared" si="617"/>
        <v>0</v>
      </c>
      <c r="BJ277" s="30" t="str">
        <f t="shared" si="644"/>
        <v/>
      </c>
      <c r="BK277" s="30" t="str">
        <f t="shared" si="645"/>
        <v/>
      </c>
      <c r="BL277" s="30" t="str">
        <f t="shared" si="646"/>
        <v/>
      </c>
      <c r="BM277" s="30" t="str">
        <f t="shared" si="647"/>
        <v/>
      </c>
      <c r="BN277" s="30" t="str">
        <f t="shared" si="648"/>
        <v/>
      </c>
      <c r="BO277" s="30" t="str">
        <f t="shared" si="649"/>
        <v/>
      </c>
      <c r="CK277" s="7"/>
      <c r="CR277" s="10">
        <f t="shared" ca="1" si="627"/>
        <v>10</v>
      </c>
    </row>
    <row r="278" spans="1:96" x14ac:dyDescent="0.2">
      <c r="A278" s="114"/>
      <c r="B278" s="93" t="str">
        <f t="shared" si="626"/>
        <v/>
      </c>
      <c r="C278" s="7" t="str">
        <f t="shared" si="628"/>
        <v/>
      </c>
      <c r="D278" s="92">
        <f t="shared" si="629"/>
        <v>0</v>
      </c>
      <c r="E278" s="7" t="str">
        <f t="shared" si="630"/>
        <v/>
      </c>
      <c r="F278" s="89"/>
      <c r="G278" s="100"/>
      <c r="H278" s="100"/>
      <c r="I278" s="100"/>
      <c r="J278" s="100"/>
      <c r="K278" s="100"/>
      <c r="L278" s="100"/>
      <c r="M278" s="100"/>
      <c r="N278" s="100"/>
      <c r="O278" s="89"/>
      <c r="P278" s="100"/>
      <c r="Q278" s="100"/>
      <c r="R278" s="100"/>
      <c r="S278" s="100"/>
      <c r="T278" s="100"/>
      <c r="U278" s="100"/>
      <c r="V278" s="100"/>
      <c r="W278" s="100"/>
      <c r="X278" s="89" t="str">
        <f t="shared" si="631"/>
        <v/>
      </c>
      <c r="Y278" s="100">
        <f t="shared" si="654"/>
        <v>0</v>
      </c>
      <c r="Z278" s="100">
        <f t="shared" si="655"/>
        <v>0</v>
      </c>
      <c r="AA278" s="100">
        <f t="shared" si="656"/>
        <v>0</v>
      </c>
      <c r="AB278" s="100">
        <f t="shared" si="669"/>
        <v>0</v>
      </c>
      <c r="AC278" s="100">
        <f t="shared" si="669"/>
        <v>0</v>
      </c>
      <c r="AD278" s="107" t="str">
        <f t="shared" si="670"/>
        <v/>
      </c>
      <c r="AE278" s="60" t="str">
        <f t="shared" si="670"/>
        <v/>
      </c>
      <c r="AF278" s="109" t="str">
        <f t="shared" si="639"/>
        <v/>
      </c>
      <c r="AG278" s="93">
        <f t="shared" si="632"/>
        <v>0</v>
      </c>
      <c r="AH278" s="82">
        <f t="shared" si="608"/>
        <v>0</v>
      </c>
      <c r="AI278" s="89" t="str">
        <f t="shared" si="633"/>
        <v/>
      </c>
      <c r="AJ278" s="100">
        <f t="shared" si="657"/>
        <v>0</v>
      </c>
      <c r="AK278" s="100">
        <f t="shared" si="658"/>
        <v>0</v>
      </c>
      <c r="AL278" s="100">
        <f t="shared" si="659"/>
        <v>0</v>
      </c>
      <c r="AM278" s="100" t="str">
        <f t="shared" si="660"/>
        <v/>
      </c>
      <c r="AN278" s="100" t="str">
        <f t="shared" si="661"/>
        <v/>
      </c>
      <c r="AO278" s="107" t="str">
        <f t="shared" si="671"/>
        <v/>
      </c>
      <c r="AP278" s="60" t="str">
        <f t="shared" si="671"/>
        <v/>
      </c>
      <c r="AQ278" s="109" t="str">
        <f t="shared" si="640"/>
        <v/>
      </c>
      <c r="AR278" s="93">
        <f t="shared" si="662"/>
        <v>0</v>
      </c>
      <c r="AS278" s="82">
        <f t="shared" si="641"/>
        <v>0</v>
      </c>
      <c r="AT278" s="89" t="str">
        <f t="shared" si="634"/>
        <v/>
      </c>
      <c r="AU278" s="100">
        <f t="shared" si="663"/>
        <v>0</v>
      </c>
      <c r="AV278" s="100">
        <f t="shared" si="664"/>
        <v>0</v>
      </c>
      <c r="AW278" s="100">
        <f t="shared" si="665"/>
        <v>0</v>
      </c>
      <c r="AX278" s="100" t="str">
        <f t="shared" si="666"/>
        <v/>
      </c>
      <c r="AY278" s="100" t="str">
        <f t="shared" si="667"/>
        <v/>
      </c>
      <c r="AZ278" s="107" t="str">
        <f t="shared" si="672"/>
        <v/>
      </c>
      <c r="BA278" s="60" t="str">
        <f t="shared" si="672"/>
        <v/>
      </c>
      <c r="BB278" s="109" t="str">
        <f t="shared" si="642"/>
        <v/>
      </c>
      <c r="BC278" s="93">
        <f t="shared" si="668"/>
        <v>0</v>
      </c>
      <c r="BD278" s="82">
        <f t="shared" si="643"/>
        <v>0</v>
      </c>
      <c r="BE278" s="13">
        <f t="shared" si="635"/>
        <v>0</v>
      </c>
      <c r="BF278" s="11">
        <f t="shared" si="636"/>
        <v>0</v>
      </c>
      <c r="BG278" s="77">
        <f t="shared" si="637"/>
        <v>0</v>
      </c>
      <c r="BH278" s="77">
        <f t="shared" si="638"/>
        <v>0</v>
      </c>
      <c r="BI278" s="77">
        <f t="shared" si="617"/>
        <v>0</v>
      </c>
      <c r="BJ278" s="30" t="str">
        <f t="shared" si="644"/>
        <v/>
      </c>
      <c r="BK278" s="30" t="str">
        <f t="shared" si="645"/>
        <v/>
      </c>
      <c r="BL278" s="30" t="str">
        <f t="shared" si="646"/>
        <v/>
      </c>
      <c r="BM278" s="30" t="str">
        <f t="shared" si="647"/>
        <v/>
      </c>
      <c r="BN278" s="30" t="str">
        <f t="shared" si="648"/>
        <v/>
      </c>
      <c r="BO278" s="30" t="str">
        <f t="shared" si="649"/>
        <v/>
      </c>
      <c r="CK278" s="7"/>
      <c r="CR278" s="10">
        <f t="shared" ca="1" si="627"/>
        <v>6</v>
      </c>
    </row>
    <row r="279" spans="1:96" x14ac:dyDescent="0.2">
      <c r="A279" s="114"/>
      <c r="B279" s="93" t="str">
        <f t="shared" si="626"/>
        <v/>
      </c>
      <c r="C279" s="7" t="str">
        <f t="shared" si="628"/>
        <v/>
      </c>
      <c r="D279" s="92">
        <f t="shared" si="629"/>
        <v>0</v>
      </c>
      <c r="E279" s="7" t="str">
        <f t="shared" si="630"/>
        <v/>
      </c>
      <c r="F279" s="89"/>
      <c r="G279" s="100"/>
      <c r="H279" s="100"/>
      <c r="I279" s="100"/>
      <c r="J279" s="100"/>
      <c r="K279" s="100"/>
      <c r="L279" s="100"/>
      <c r="M279" s="100"/>
      <c r="N279" s="100"/>
      <c r="O279" s="89"/>
      <c r="P279" s="100"/>
      <c r="Q279" s="100"/>
      <c r="R279" s="100"/>
      <c r="S279" s="100"/>
      <c r="T279" s="100"/>
      <c r="U279" s="100"/>
      <c r="V279" s="100"/>
      <c r="W279" s="100"/>
      <c r="X279" s="89" t="str">
        <f t="shared" si="631"/>
        <v/>
      </c>
      <c r="Y279" s="100">
        <f t="shared" si="654"/>
        <v>0</v>
      </c>
      <c r="Z279" s="100">
        <f t="shared" si="655"/>
        <v>0</v>
      </c>
      <c r="AA279" s="100">
        <f t="shared" si="656"/>
        <v>0</v>
      </c>
      <c r="AB279" s="100">
        <f t="shared" si="669"/>
        <v>0</v>
      </c>
      <c r="AC279" s="100">
        <f t="shared" si="669"/>
        <v>0</v>
      </c>
      <c r="AD279" s="107" t="str">
        <f t="shared" si="670"/>
        <v/>
      </c>
      <c r="AE279" s="60" t="str">
        <f t="shared" si="670"/>
        <v/>
      </c>
      <c r="AF279" s="109" t="str">
        <f t="shared" si="639"/>
        <v/>
      </c>
      <c r="AG279" s="93">
        <f t="shared" si="632"/>
        <v>0</v>
      </c>
      <c r="AH279" s="82">
        <f t="shared" si="608"/>
        <v>0</v>
      </c>
      <c r="AI279" s="89" t="str">
        <f t="shared" si="633"/>
        <v/>
      </c>
      <c r="AJ279" s="100">
        <f t="shared" si="657"/>
        <v>0</v>
      </c>
      <c r="AK279" s="100">
        <f t="shared" si="658"/>
        <v>0</v>
      </c>
      <c r="AL279" s="100">
        <f t="shared" si="659"/>
        <v>0</v>
      </c>
      <c r="AM279" s="100" t="str">
        <f t="shared" si="660"/>
        <v/>
      </c>
      <c r="AN279" s="100" t="str">
        <f t="shared" si="661"/>
        <v/>
      </c>
      <c r="AO279" s="107" t="str">
        <f t="shared" si="671"/>
        <v/>
      </c>
      <c r="AP279" s="60" t="str">
        <f t="shared" si="671"/>
        <v/>
      </c>
      <c r="AQ279" s="109" t="str">
        <f t="shared" si="640"/>
        <v/>
      </c>
      <c r="AR279" s="93">
        <f t="shared" si="662"/>
        <v>0</v>
      </c>
      <c r="AS279" s="82">
        <f t="shared" si="641"/>
        <v>0</v>
      </c>
      <c r="AT279" s="89" t="str">
        <f t="shared" si="634"/>
        <v/>
      </c>
      <c r="AU279" s="100">
        <f t="shared" si="663"/>
        <v>0</v>
      </c>
      <c r="AV279" s="100">
        <f t="shared" si="664"/>
        <v>0</v>
      </c>
      <c r="AW279" s="100">
        <f t="shared" si="665"/>
        <v>0</v>
      </c>
      <c r="AX279" s="100" t="str">
        <f t="shared" si="666"/>
        <v/>
      </c>
      <c r="AY279" s="100" t="str">
        <f t="shared" si="667"/>
        <v/>
      </c>
      <c r="AZ279" s="107" t="str">
        <f t="shared" si="672"/>
        <v/>
      </c>
      <c r="BA279" s="60" t="str">
        <f t="shared" si="672"/>
        <v/>
      </c>
      <c r="BB279" s="109" t="str">
        <f t="shared" si="642"/>
        <v/>
      </c>
      <c r="BC279" s="93">
        <f t="shared" si="668"/>
        <v>0</v>
      </c>
      <c r="BD279" s="82">
        <f t="shared" si="643"/>
        <v>0</v>
      </c>
      <c r="BE279" s="13">
        <f t="shared" si="635"/>
        <v>0</v>
      </c>
      <c r="BF279" s="11">
        <f t="shared" si="636"/>
        <v>0</v>
      </c>
      <c r="BG279" s="77">
        <f t="shared" si="637"/>
        <v>0</v>
      </c>
      <c r="BH279" s="77">
        <f t="shared" si="638"/>
        <v>0</v>
      </c>
      <c r="BI279" s="77">
        <f t="shared" si="617"/>
        <v>0</v>
      </c>
      <c r="BJ279" s="30" t="str">
        <f t="shared" si="644"/>
        <v/>
      </c>
      <c r="BK279" s="30" t="str">
        <f t="shared" si="645"/>
        <v/>
      </c>
      <c r="BL279" s="30" t="str">
        <f t="shared" si="646"/>
        <v/>
      </c>
      <c r="BM279" s="30" t="str">
        <f t="shared" si="647"/>
        <v/>
      </c>
      <c r="BN279" s="30" t="str">
        <f t="shared" si="648"/>
        <v/>
      </c>
      <c r="BO279" s="30" t="str">
        <f t="shared" si="649"/>
        <v/>
      </c>
      <c r="CK279" s="7"/>
      <c r="CR279" s="10">
        <f t="shared" ca="1" si="627"/>
        <v>12</v>
      </c>
    </row>
    <row r="280" spans="1:96" x14ac:dyDescent="0.2">
      <c r="A280" s="114"/>
      <c r="B280" s="93" t="str">
        <f t="shared" si="626"/>
        <v/>
      </c>
      <c r="C280" s="7" t="str">
        <f t="shared" si="628"/>
        <v/>
      </c>
      <c r="D280" s="92">
        <f t="shared" si="629"/>
        <v>0</v>
      </c>
      <c r="E280" s="7" t="str">
        <f t="shared" si="630"/>
        <v/>
      </c>
      <c r="F280" s="89"/>
      <c r="G280" s="100"/>
      <c r="H280" s="100"/>
      <c r="I280" s="100"/>
      <c r="J280" s="100"/>
      <c r="K280" s="100"/>
      <c r="L280" s="100"/>
      <c r="M280" s="100"/>
      <c r="N280" s="100"/>
      <c r="O280" s="89"/>
      <c r="P280" s="100"/>
      <c r="Q280" s="100"/>
      <c r="R280" s="100"/>
      <c r="S280" s="100"/>
      <c r="T280" s="100"/>
      <c r="U280" s="100"/>
      <c r="V280" s="100"/>
      <c r="W280" s="100"/>
      <c r="X280" s="89" t="str">
        <f t="shared" si="631"/>
        <v/>
      </c>
      <c r="Y280" s="100">
        <f t="shared" si="654"/>
        <v>0</v>
      </c>
      <c r="Z280" s="100">
        <f t="shared" si="655"/>
        <v>0</v>
      </c>
      <c r="AA280" s="100">
        <f t="shared" si="656"/>
        <v>0</v>
      </c>
      <c r="AB280" s="100">
        <f t="shared" si="669"/>
        <v>0</v>
      </c>
      <c r="AC280" s="100">
        <f t="shared" si="669"/>
        <v>0</v>
      </c>
      <c r="AD280" s="107" t="str">
        <f t="shared" si="670"/>
        <v/>
      </c>
      <c r="AE280" s="60" t="str">
        <f t="shared" si="670"/>
        <v/>
      </c>
      <c r="AF280" s="109" t="str">
        <f t="shared" si="639"/>
        <v/>
      </c>
      <c r="AG280" s="93">
        <f t="shared" si="632"/>
        <v>0</v>
      </c>
      <c r="AH280" s="82">
        <f t="shared" si="608"/>
        <v>0</v>
      </c>
      <c r="AI280" s="89" t="str">
        <f t="shared" si="633"/>
        <v/>
      </c>
      <c r="AJ280" s="100">
        <f t="shared" si="657"/>
        <v>0</v>
      </c>
      <c r="AK280" s="100">
        <f t="shared" si="658"/>
        <v>0</v>
      </c>
      <c r="AL280" s="100">
        <f t="shared" si="659"/>
        <v>0</v>
      </c>
      <c r="AM280" s="100" t="str">
        <f t="shared" si="660"/>
        <v/>
      </c>
      <c r="AN280" s="100" t="str">
        <f t="shared" si="661"/>
        <v/>
      </c>
      <c r="AO280" s="107" t="str">
        <f t="shared" si="671"/>
        <v/>
      </c>
      <c r="AP280" s="60" t="str">
        <f t="shared" si="671"/>
        <v/>
      </c>
      <c r="AQ280" s="109" t="str">
        <f t="shared" si="640"/>
        <v/>
      </c>
      <c r="AR280" s="93">
        <f t="shared" si="662"/>
        <v>0</v>
      </c>
      <c r="AS280" s="82">
        <f t="shared" si="641"/>
        <v>0</v>
      </c>
      <c r="AT280" s="89" t="str">
        <f t="shared" si="634"/>
        <v/>
      </c>
      <c r="AU280" s="100">
        <f t="shared" si="663"/>
        <v>0</v>
      </c>
      <c r="AV280" s="100">
        <f t="shared" si="664"/>
        <v>0</v>
      </c>
      <c r="AW280" s="100">
        <f t="shared" si="665"/>
        <v>0</v>
      </c>
      <c r="AX280" s="100" t="str">
        <f t="shared" si="666"/>
        <v/>
      </c>
      <c r="AY280" s="100" t="str">
        <f t="shared" si="667"/>
        <v/>
      </c>
      <c r="AZ280" s="107" t="str">
        <f t="shared" si="672"/>
        <v/>
      </c>
      <c r="BA280" s="60" t="str">
        <f t="shared" si="672"/>
        <v/>
      </c>
      <c r="BB280" s="109" t="str">
        <f t="shared" si="642"/>
        <v/>
      </c>
      <c r="BC280" s="93">
        <f t="shared" si="668"/>
        <v>0</v>
      </c>
      <c r="BD280" s="82">
        <f t="shared" si="643"/>
        <v>0</v>
      </c>
      <c r="BE280" s="13">
        <f t="shared" si="635"/>
        <v>0</v>
      </c>
      <c r="BF280" s="11">
        <f t="shared" si="636"/>
        <v>0</v>
      </c>
      <c r="BG280" s="77">
        <f t="shared" si="637"/>
        <v>0</v>
      </c>
      <c r="BH280" s="77">
        <f t="shared" si="638"/>
        <v>0</v>
      </c>
      <c r="BI280" s="77">
        <f t="shared" si="617"/>
        <v>0</v>
      </c>
      <c r="BJ280" s="30" t="str">
        <f t="shared" si="644"/>
        <v/>
      </c>
      <c r="BK280" s="30" t="str">
        <f t="shared" si="645"/>
        <v/>
      </c>
      <c r="BL280" s="30" t="str">
        <f t="shared" si="646"/>
        <v/>
      </c>
      <c r="BM280" s="30" t="str">
        <f t="shared" si="647"/>
        <v/>
      </c>
      <c r="BN280" s="30" t="str">
        <f t="shared" si="648"/>
        <v/>
      </c>
      <c r="BO280" s="30" t="str">
        <f t="shared" si="649"/>
        <v/>
      </c>
      <c r="CK280" s="7"/>
      <c r="CR280" s="10">
        <f t="shared" ca="1" si="627"/>
        <v>0</v>
      </c>
    </row>
    <row r="281" spans="1:96" x14ac:dyDescent="0.2">
      <c r="A281" s="114"/>
      <c r="B281" s="93" t="str">
        <f t="shared" si="626"/>
        <v/>
      </c>
      <c r="C281" s="7" t="str">
        <f t="shared" si="628"/>
        <v/>
      </c>
      <c r="D281" s="92">
        <f t="shared" si="629"/>
        <v>0</v>
      </c>
      <c r="E281" s="7" t="str">
        <f t="shared" si="630"/>
        <v/>
      </c>
      <c r="F281" s="89"/>
      <c r="G281" s="100"/>
      <c r="H281" s="100"/>
      <c r="I281" s="100"/>
      <c r="J281" s="100"/>
      <c r="K281" s="100"/>
      <c r="L281" s="100"/>
      <c r="M281" s="100"/>
      <c r="N281" s="100"/>
      <c r="O281" s="89"/>
      <c r="P281" s="100"/>
      <c r="Q281" s="100"/>
      <c r="R281" s="100"/>
      <c r="S281" s="100"/>
      <c r="T281" s="100"/>
      <c r="U281" s="100"/>
      <c r="V281" s="100"/>
      <c r="W281" s="100"/>
      <c r="X281" s="89" t="str">
        <f t="shared" si="631"/>
        <v/>
      </c>
      <c r="Y281" s="100">
        <f t="shared" si="654"/>
        <v>0</v>
      </c>
      <c r="Z281" s="100">
        <f t="shared" si="655"/>
        <v>0</v>
      </c>
      <c r="AA281" s="100">
        <f t="shared" si="656"/>
        <v>0</v>
      </c>
      <c r="AB281" s="100">
        <f t="shared" si="669"/>
        <v>0</v>
      </c>
      <c r="AC281" s="100">
        <f t="shared" si="669"/>
        <v>0</v>
      </c>
      <c r="AD281" s="107" t="str">
        <f t="shared" si="670"/>
        <v/>
      </c>
      <c r="AE281" s="60" t="str">
        <f t="shared" si="670"/>
        <v/>
      </c>
      <c r="AF281" s="109" t="str">
        <f t="shared" si="639"/>
        <v/>
      </c>
      <c r="AG281" s="93">
        <f t="shared" si="632"/>
        <v>0</v>
      </c>
      <c r="AH281" s="82">
        <f t="shared" si="608"/>
        <v>0</v>
      </c>
      <c r="AI281" s="89" t="str">
        <f t="shared" si="633"/>
        <v/>
      </c>
      <c r="AJ281" s="100">
        <f t="shared" si="657"/>
        <v>0</v>
      </c>
      <c r="AK281" s="100">
        <f t="shared" si="658"/>
        <v>0</v>
      </c>
      <c r="AL281" s="100">
        <f t="shared" si="659"/>
        <v>0</v>
      </c>
      <c r="AM281" s="100" t="str">
        <f t="shared" si="660"/>
        <v/>
      </c>
      <c r="AN281" s="100" t="str">
        <f t="shared" si="661"/>
        <v/>
      </c>
      <c r="AO281" s="107" t="str">
        <f t="shared" si="671"/>
        <v/>
      </c>
      <c r="AP281" s="60" t="str">
        <f t="shared" si="671"/>
        <v/>
      </c>
      <c r="AQ281" s="109" t="str">
        <f t="shared" si="640"/>
        <v/>
      </c>
      <c r="AR281" s="93">
        <f t="shared" si="662"/>
        <v>0</v>
      </c>
      <c r="AS281" s="82">
        <f t="shared" si="641"/>
        <v>0</v>
      </c>
      <c r="AT281" s="89" t="str">
        <f t="shared" si="634"/>
        <v/>
      </c>
      <c r="AU281" s="100">
        <f t="shared" si="663"/>
        <v>0</v>
      </c>
      <c r="AV281" s="100">
        <f t="shared" si="664"/>
        <v>0</v>
      </c>
      <c r="AW281" s="100">
        <f t="shared" si="665"/>
        <v>0</v>
      </c>
      <c r="AX281" s="100" t="str">
        <f t="shared" si="666"/>
        <v/>
      </c>
      <c r="AY281" s="100" t="str">
        <f t="shared" si="667"/>
        <v/>
      </c>
      <c r="AZ281" s="107" t="str">
        <f t="shared" si="672"/>
        <v/>
      </c>
      <c r="BA281" s="60" t="str">
        <f t="shared" si="672"/>
        <v/>
      </c>
      <c r="BB281" s="109" t="str">
        <f t="shared" si="642"/>
        <v/>
      </c>
      <c r="BC281" s="93">
        <f t="shared" si="668"/>
        <v>0</v>
      </c>
      <c r="BD281" s="82">
        <f t="shared" si="643"/>
        <v>0</v>
      </c>
      <c r="BE281" s="13">
        <f t="shared" si="635"/>
        <v>0</v>
      </c>
      <c r="BF281" s="11">
        <f t="shared" si="636"/>
        <v>0</v>
      </c>
      <c r="BG281" s="77">
        <f t="shared" si="637"/>
        <v>0</v>
      </c>
      <c r="BH281" s="77">
        <f t="shared" si="638"/>
        <v>0</v>
      </c>
      <c r="BI281" s="77">
        <f t="shared" si="617"/>
        <v>0</v>
      </c>
      <c r="BJ281" s="30" t="str">
        <f t="shared" si="644"/>
        <v/>
      </c>
      <c r="BK281" s="30" t="str">
        <f t="shared" si="645"/>
        <v/>
      </c>
      <c r="BL281" s="30" t="str">
        <f t="shared" si="646"/>
        <v/>
      </c>
      <c r="BM281" s="30" t="str">
        <f t="shared" si="647"/>
        <v/>
      </c>
      <c r="BN281" s="30" t="str">
        <f t="shared" si="648"/>
        <v/>
      </c>
      <c r="BO281" s="30" t="str">
        <f t="shared" si="649"/>
        <v/>
      </c>
      <c r="CK281" s="7"/>
      <c r="CR281" s="10">
        <f t="shared" ca="1" si="627"/>
        <v>4</v>
      </c>
    </row>
    <row r="282" spans="1:96" x14ac:dyDescent="0.2">
      <c r="A282" s="114"/>
      <c r="B282" s="93" t="str">
        <f t="shared" si="626"/>
        <v/>
      </c>
      <c r="C282" s="7" t="str">
        <f t="shared" si="628"/>
        <v/>
      </c>
      <c r="D282" s="92">
        <f t="shared" si="629"/>
        <v>0</v>
      </c>
      <c r="E282" s="7" t="str">
        <f t="shared" si="630"/>
        <v/>
      </c>
      <c r="F282" s="89"/>
      <c r="G282" s="100"/>
      <c r="H282" s="100"/>
      <c r="I282" s="100"/>
      <c r="J282" s="100"/>
      <c r="K282" s="100"/>
      <c r="L282" s="100"/>
      <c r="M282" s="100"/>
      <c r="N282" s="100"/>
      <c r="O282" s="89"/>
      <c r="P282" s="100"/>
      <c r="Q282" s="100"/>
      <c r="R282" s="100"/>
      <c r="S282" s="100"/>
      <c r="T282" s="100"/>
      <c r="U282" s="100"/>
      <c r="V282" s="100"/>
      <c r="W282" s="100"/>
      <c r="X282" s="89" t="str">
        <f t="shared" si="631"/>
        <v/>
      </c>
      <c r="Y282" s="100">
        <f t="shared" si="654"/>
        <v>0</v>
      </c>
      <c r="Z282" s="100">
        <f t="shared" si="655"/>
        <v>0</v>
      </c>
      <c r="AA282" s="100">
        <f t="shared" si="656"/>
        <v>0</v>
      </c>
      <c r="AB282" s="100">
        <f t="shared" si="669"/>
        <v>0</v>
      </c>
      <c r="AC282" s="100">
        <f t="shared" si="669"/>
        <v>0</v>
      </c>
      <c r="AD282" s="107" t="str">
        <f t="shared" si="670"/>
        <v/>
      </c>
      <c r="AE282" s="60" t="str">
        <f t="shared" si="670"/>
        <v/>
      </c>
      <c r="AF282" s="109" t="str">
        <f t="shared" si="639"/>
        <v/>
      </c>
      <c r="AG282" s="93">
        <f t="shared" si="632"/>
        <v>0</v>
      </c>
      <c r="AH282" s="82">
        <f t="shared" si="608"/>
        <v>0</v>
      </c>
      <c r="AI282" s="89" t="str">
        <f t="shared" si="633"/>
        <v/>
      </c>
      <c r="AJ282" s="100">
        <f t="shared" si="657"/>
        <v>0</v>
      </c>
      <c r="AK282" s="100">
        <f t="shared" si="658"/>
        <v>0</v>
      </c>
      <c r="AL282" s="100">
        <f t="shared" si="659"/>
        <v>0</v>
      </c>
      <c r="AM282" s="100" t="str">
        <f t="shared" si="660"/>
        <v/>
      </c>
      <c r="AN282" s="100" t="str">
        <f t="shared" si="661"/>
        <v/>
      </c>
      <c r="AO282" s="107" t="str">
        <f t="shared" si="671"/>
        <v/>
      </c>
      <c r="AP282" s="60" t="str">
        <f t="shared" si="671"/>
        <v/>
      </c>
      <c r="AQ282" s="109" t="str">
        <f t="shared" si="640"/>
        <v/>
      </c>
      <c r="AR282" s="93">
        <f t="shared" si="662"/>
        <v>0</v>
      </c>
      <c r="AS282" s="82">
        <f t="shared" si="641"/>
        <v>0</v>
      </c>
      <c r="AT282" s="89" t="str">
        <f t="shared" si="634"/>
        <v/>
      </c>
      <c r="AU282" s="100">
        <f t="shared" si="663"/>
        <v>0</v>
      </c>
      <c r="AV282" s="100">
        <f t="shared" si="664"/>
        <v>0</v>
      </c>
      <c r="AW282" s="100">
        <f t="shared" si="665"/>
        <v>0</v>
      </c>
      <c r="AX282" s="100" t="str">
        <f t="shared" si="666"/>
        <v/>
      </c>
      <c r="AY282" s="100" t="str">
        <f t="shared" si="667"/>
        <v/>
      </c>
      <c r="AZ282" s="107" t="str">
        <f t="shared" si="672"/>
        <v/>
      </c>
      <c r="BA282" s="60" t="str">
        <f t="shared" si="672"/>
        <v/>
      </c>
      <c r="BB282" s="109" t="str">
        <f t="shared" si="642"/>
        <v/>
      </c>
      <c r="BC282" s="93">
        <f t="shared" si="668"/>
        <v>0</v>
      </c>
      <c r="BD282" s="82">
        <f t="shared" si="643"/>
        <v>0</v>
      </c>
      <c r="BE282" s="13">
        <f t="shared" si="635"/>
        <v>0</v>
      </c>
      <c r="BF282" s="11">
        <f t="shared" si="636"/>
        <v>0</v>
      </c>
      <c r="BG282" s="77">
        <f t="shared" si="637"/>
        <v>0</v>
      </c>
      <c r="BH282" s="77">
        <f t="shared" si="638"/>
        <v>0</v>
      </c>
      <c r="BI282" s="77">
        <f t="shared" si="617"/>
        <v>0</v>
      </c>
      <c r="BJ282" s="30" t="str">
        <f t="shared" si="644"/>
        <v/>
      </c>
      <c r="BK282" s="30" t="str">
        <f t="shared" si="645"/>
        <v/>
      </c>
      <c r="BL282" s="30" t="str">
        <f t="shared" si="646"/>
        <v/>
      </c>
      <c r="BM282" s="30" t="str">
        <f t="shared" si="647"/>
        <v/>
      </c>
      <c r="BN282" s="30" t="str">
        <f t="shared" si="648"/>
        <v/>
      </c>
      <c r="BO282" s="30" t="str">
        <f t="shared" si="649"/>
        <v/>
      </c>
      <c r="CK282" s="7"/>
      <c r="CR282" s="10">
        <f t="shared" ca="1" si="627"/>
        <v>26</v>
      </c>
    </row>
    <row r="283" spans="1:96" x14ac:dyDescent="0.2">
      <c r="A283" s="114"/>
      <c r="B283" s="93" t="str">
        <f t="shared" si="626"/>
        <v/>
      </c>
      <c r="C283" s="7" t="str">
        <f t="shared" si="628"/>
        <v/>
      </c>
      <c r="D283" s="92">
        <f t="shared" si="629"/>
        <v>0</v>
      </c>
      <c r="E283" s="7" t="str">
        <f t="shared" si="630"/>
        <v/>
      </c>
      <c r="F283" s="89"/>
      <c r="G283" s="100"/>
      <c r="H283" s="100"/>
      <c r="I283" s="100"/>
      <c r="J283" s="100"/>
      <c r="K283" s="100"/>
      <c r="L283" s="100"/>
      <c r="M283" s="100"/>
      <c r="N283" s="100"/>
      <c r="O283" s="89"/>
      <c r="P283" s="100"/>
      <c r="Q283" s="100"/>
      <c r="R283" s="100"/>
      <c r="S283" s="100"/>
      <c r="T283" s="100"/>
      <c r="U283" s="100"/>
      <c r="V283" s="100"/>
      <c r="W283" s="100"/>
      <c r="X283" s="89" t="str">
        <f t="shared" si="631"/>
        <v/>
      </c>
      <c r="Y283" s="100">
        <f t="shared" si="654"/>
        <v>0</v>
      </c>
      <c r="Z283" s="100">
        <f t="shared" si="655"/>
        <v>0</v>
      </c>
      <c r="AA283" s="100">
        <f t="shared" si="656"/>
        <v>0</v>
      </c>
      <c r="AB283" s="100">
        <f>IF($Y283&gt;$Z283,$Y283-$Z283+AB282,AB282)</f>
        <v>0</v>
      </c>
      <c r="AC283" s="100">
        <f>IF($Z283&gt;$Y283,$Z283-$Y283+AC282,AC282)</f>
        <v>0</v>
      </c>
      <c r="AD283" s="107" t="str">
        <f t="shared" si="670"/>
        <v/>
      </c>
      <c r="AE283" s="60" t="str">
        <f t="shared" si="670"/>
        <v/>
      </c>
      <c r="AF283" s="109" t="str">
        <f t="shared" si="639"/>
        <v/>
      </c>
      <c r="AG283" s="93">
        <f t="shared" si="632"/>
        <v>0</v>
      </c>
      <c r="AH283" s="82">
        <f t="shared" si="608"/>
        <v>0</v>
      </c>
      <c r="AI283" s="89" t="str">
        <f t="shared" si="633"/>
        <v/>
      </c>
      <c r="AJ283" s="100">
        <f t="shared" si="657"/>
        <v>0</v>
      </c>
      <c r="AK283" s="100">
        <f t="shared" si="658"/>
        <v>0</v>
      </c>
      <c r="AL283" s="100">
        <f t="shared" si="659"/>
        <v>0</v>
      </c>
      <c r="AM283" s="100" t="str">
        <f t="shared" si="660"/>
        <v/>
      </c>
      <c r="AN283" s="100" t="str">
        <f t="shared" si="661"/>
        <v/>
      </c>
      <c r="AO283" s="107" t="str">
        <f t="shared" si="671"/>
        <v/>
      </c>
      <c r="AP283" s="60" t="str">
        <f t="shared" si="671"/>
        <v/>
      </c>
      <c r="AQ283" s="109" t="str">
        <f t="shared" si="640"/>
        <v/>
      </c>
      <c r="AR283" s="93">
        <f t="shared" si="662"/>
        <v>0</v>
      </c>
      <c r="AS283" s="82">
        <f t="shared" si="641"/>
        <v>0</v>
      </c>
      <c r="AT283" s="89" t="str">
        <f t="shared" si="634"/>
        <v/>
      </c>
      <c r="AU283" s="100">
        <f t="shared" si="663"/>
        <v>0</v>
      </c>
      <c r="AV283" s="100">
        <f t="shared" si="664"/>
        <v>0</v>
      </c>
      <c r="AW283" s="100">
        <f t="shared" si="665"/>
        <v>0</v>
      </c>
      <c r="AX283" s="100" t="str">
        <f t="shared" si="666"/>
        <v/>
      </c>
      <c r="AY283" s="100" t="str">
        <f t="shared" si="667"/>
        <v/>
      </c>
      <c r="AZ283" s="107" t="str">
        <f t="shared" si="672"/>
        <v/>
      </c>
      <c r="BA283" s="60" t="str">
        <f t="shared" si="672"/>
        <v/>
      </c>
      <c r="BB283" s="109" t="str">
        <f t="shared" si="642"/>
        <v/>
      </c>
      <c r="BC283" s="93">
        <f t="shared" si="668"/>
        <v>0</v>
      </c>
      <c r="BD283" s="82">
        <f t="shared" si="643"/>
        <v>0</v>
      </c>
      <c r="BE283" s="13">
        <f t="shared" si="635"/>
        <v>0</v>
      </c>
      <c r="BF283" s="11">
        <f t="shared" si="636"/>
        <v>0</v>
      </c>
      <c r="BG283" s="77">
        <f t="shared" si="637"/>
        <v>0</v>
      </c>
      <c r="BH283" s="77">
        <f t="shared" si="638"/>
        <v>0</v>
      </c>
      <c r="BI283" s="77">
        <f t="shared" si="617"/>
        <v>0</v>
      </c>
      <c r="BJ283" s="30" t="str">
        <f t="shared" si="644"/>
        <v/>
      </c>
      <c r="BK283" s="30" t="str">
        <f t="shared" si="645"/>
        <v/>
      </c>
      <c r="BL283" s="30" t="str">
        <f t="shared" si="646"/>
        <v/>
      </c>
      <c r="BM283" s="30" t="str">
        <f t="shared" si="647"/>
        <v/>
      </c>
      <c r="BN283" s="30" t="str">
        <f t="shared" si="648"/>
        <v/>
      </c>
      <c r="BO283" s="30" t="str">
        <f t="shared" si="649"/>
        <v/>
      </c>
      <c r="CK283" s="7"/>
      <c r="CR283" s="10">
        <f t="shared" ca="1" si="627"/>
        <v>6</v>
      </c>
    </row>
    <row r="284" spans="1:96" x14ac:dyDescent="0.2">
      <c r="A284" s="114"/>
      <c r="B284" s="93" t="str">
        <f t="shared" si="626"/>
        <v/>
      </c>
      <c r="C284" s="7" t="str">
        <f t="shared" si="628"/>
        <v/>
      </c>
      <c r="D284" s="92">
        <f t="shared" si="629"/>
        <v>0</v>
      </c>
      <c r="E284" s="7" t="str">
        <f t="shared" si="630"/>
        <v/>
      </c>
      <c r="F284" s="89"/>
      <c r="G284" s="100"/>
      <c r="H284" s="100"/>
      <c r="I284" s="100"/>
      <c r="J284" s="100"/>
      <c r="K284" s="100"/>
      <c r="L284" s="100"/>
      <c r="M284" s="100"/>
      <c r="N284" s="100"/>
      <c r="O284" s="89"/>
      <c r="P284" s="100"/>
      <c r="Q284" s="100"/>
      <c r="R284" s="100"/>
      <c r="S284" s="100"/>
      <c r="T284" s="100"/>
      <c r="U284" s="100"/>
      <c r="V284" s="100"/>
      <c r="W284" s="100"/>
      <c r="X284" s="89" t="str">
        <f t="shared" si="631"/>
        <v/>
      </c>
      <c r="Y284" s="100">
        <f t="shared" si="654"/>
        <v>0</v>
      </c>
      <c r="Z284" s="100">
        <f t="shared" si="655"/>
        <v>0</v>
      </c>
      <c r="AA284" s="100">
        <f t="shared" si="656"/>
        <v>0</v>
      </c>
      <c r="AB284" s="100">
        <f>AB283</f>
        <v>0</v>
      </c>
      <c r="AC284" s="100">
        <f>AC283</f>
        <v>0</v>
      </c>
      <c r="AD284" s="107" t="str">
        <f>IF($A283&lt;&gt;"",AA283,"")</f>
        <v/>
      </c>
      <c r="AE284" s="109" t="str">
        <f>IF($A283&lt;&gt;"",IF(Y283&gt;Z283,"L","H"),"")</f>
        <v/>
      </c>
      <c r="AF284" s="109" t="str">
        <f t="shared" si="639"/>
        <v/>
      </c>
      <c r="AG284" s="93">
        <f t="shared" si="632"/>
        <v>0</v>
      </c>
      <c r="AH284" s="82">
        <f t="shared" si="608"/>
        <v>0</v>
      </c>
      <c r="AI284" s="89" t="str">
        <f t="shared" si="633"/>
        <v/>
      </c>
      <c r="AJ284" s="100">
        <f t="shared" si="657"/>
        <v>0</v>
      </c>
      <c r="AK284" s="100">
        <f t="shared" si="658"/>
        <v>0</v>
      </c>
      <c r="AL284" s="100">
        <f t="shared" si="659"/>
        <v>0</v>
      </c>
      <c r="AM284" s="100" t="str">
        <f t="shared" si="660"/>
        <v/>
      </c>
      <c r="AN284" s="100" t="str">
        <f t="shared" si="661"/>
        <v/>
      </c>
      <c r="AO284" s="107" t="str">
        <f>IF($A283&lt;&gt;"",AL283,"")</f>
        <v/>
      </c>
      <c r="AP284" s="109" t="str">
        <f>IF($A283&lt;&gt;"",IF(AM283&lt;&gt;"","O","E"),"")</f>
        <v/>
      </c>
      <c r="AQ284" s="109" t="str">
        <f t="shared" si="640"/>
        <v/>
      </c>
      <c r="AR284" s="93">
        <f t="shared" si="662"/>
        <v>0</v>
      </c>
      <c r="AS284" s="82">
        <f t="shared" si="641"/>
        <v>0</v>
      </c>
      <c r="AT284" s="89" t="str">
        <f t="shared" si="634"/>
        <v/>
      </c>
      <c r="AU284" s="100">
        <f t="shared" si="663"/>
        <v>0</v>
      </c>
      <c r="AV284" s="100">
        <f t="shared" si="664"/>
        <v>0</v>
      </c>
      <c r="AW284" s="100">
        <f t="shared" si="665"/>
        <v>0</v>
      </c>
      <c r="AX284" s="100" t="str">
        <f t="shared" si="666"/>
        <v/>
      </c>
      <c r="AY284" s="100" t="str">
        <f t="shared" si="667"/>
        <v/>
      </c>
      <c r="AZ284" s="107" t="str">
        <f>IF($A283&lt;&gt;"",AW283,"")</f>
        <v/>
      </c>
      <c r="BA284" s="109" t="str">
        <f>IF($A283&lt;&gt;"",IF(AX283&lt;&gt;"","B","R"),"")</f>
        <v/>
      </c>
      <c r="BB284" s="109" t="str">
        <f t="shared" si="642"/>
        <v/>
      </c>
      <c r="BC284" s="93">
        <f t="shared" si="668"/>
        <v>0</v>
      </c>
      <c r="BD284" s="82">
        <f t="shared" si="643"/>
        <v>0</v>
      </c>
      <c r="BE284" s="13">
        <f t="shared" si="635"/>
        <v>0</v>
      </c>
      <c r="BF284" s="11">
        <f t="shared" si="636"/>
        <v>0</v>
      </c>
      <c r="BG284" s="77">
        <f t="shared" si="637"/>
        <v>0</v>
      </c>
      <c r="BH284" s="77">
        <f t="shared" si="638"/>
        <v>0</v>
      </c>
      <c r="BI284" s="77">
        <f t="shared" si="617"/>
        <v>0</v>
      </c>
      <c r="BJ284" s="30" t="str">
        <f t="shared" si="644"/>
        <v/>
      </c>
      <c r="BK284" s="30" t="str">
        <f t="shared" si="645"/>
        <v/>
      </c>
      <c r="BL284" s="30" t="str">
        <f t="shared" si="646"/>
        <v/>
      </c>
      <c r="BM284" s="30" t="str">
        <f t="shared" si="647"/>
        <v/>
      </c>
      <c r="BN284" s="30" t="str">
        <f t="shared" si="648"/>
        <v/>
      </c>
      <c r="BO284" s="30" t="str">
        <f t="shared" si="649"/>
        <v/>
      </c>
      <c r="CK284" s="7"/>
      <c r="CR284" s="10">
        <f t="shared" ca="1" si="627"/>
        <v>1</v>
      </c>
    </row>
    <row r="285" spans="1:96" x14ac:dyDescent="0.2">
      <c r="A285" s="114"/>
      <c r="B285" s="93" t="str">
        <f t="shared" si="626"/>
        <v/>
      </c>
      <c r="C285" s="7" t="str">
        <f t="shared" si="628"/>
        <v/>
      </c>
      <c r="D285" s="92">
        <f t="shared" si="629"/>
        <v>0</v>
      </c>
      <c r="E285" s="7" t="str">
        <f t="shared" si="630"/>
        <v/>
      </c>
      <c r="F285" s="89"/>
      <c r="G285" s="100"/>
      <c r="H285" s="100"/>
      <c r="I285" s="100"/>
      <c r="J285" s="100"/>
      <c r="K285" s="100"/>
      <c r="L285" s="100"/>
      <c r="M285" s="100"/>
      <c r="N285" s="100"/>
      <c r="O285" s="89"/>
      <c r="P285" s="100"/>
      <c r="Q285" s="100"/>
      <c r="R285" s="100"/>
      <c r="S285" s="100"/>
      <c r="T285" s="100"/>
      <c r="U285" s="100"/>
      <c r="V285" s="100"/>
      <c r="W285" s="100"/>
      <c r="X285" s="89" t="str">
        <f t="shared" si="631"/>
        <v/>
      </c>
      <c r="Y285" s="100">
        <f t="shared" si="654"/>
        <v>0</v>
      </c>
      <c r="Z285" s="100">
        <f t="shared" si="655"/>
        <v>0</v>
      </c>
      <c r="AA285" s="100">
        <f t="shared" si="656"/>
        <v>0</v>
      </c>
      <c r="AB285" s="100">
        <f t="shared" ref="AB285:AC291" si="673">AB284</f>
        <v>0</v>
      </c>
      <c r="AC285" s="100">
        <f t="shared" si="673"/>
        <v>0</v>
      </c>
      <c r="AD285" s="107" t="str">
        <f>IF($A284&lt;&gt;"",AD284,"")</f>
        <v/>
      </c>
      <c r="AE285" s="60" t="str">
        <f>IF($A284&lt;&gt;"",AE284,"")</f>
        <v/>
      </c>
      <c r="AF285" s="109" t="str">
        <f t="shared" si="639"/>
        <v/>
      </c>
      <c r="AG285" s="93">
        <f t="shared" si="632"/>
        <v>0</v>
      </c>
      <c r="AH285" s="82">
        <f t="shared" si="608"/>
        <v>0</v>
      </c>
      <c r="AI285" s="89" t="str">
        <f t="shared" si="633"/>
        <v/>
      </c>
      <c r="AJ285" s="100">
        <f t="shared" si="657"/>
        <v>0</v>
      </c>
      <c r="AK285" s="100">
        <f t="shared" si="658"/>
        <v>0</v>
      </c>
      <c r="AL285" s="100">
        <f t="shared" si="659"/>
        <v>0</v>
      </c>
      <c r="AM285" s="100" t="str">
        <f t="shared" si="660"/>
        <v/>
      </c>
      <c r="AN285" s="100" t="str">
        <f t="shared" si="661"/>
        <v/>
      </c>
      <c r="AO285" s="107" t="str">
        <f>IF($A284&lt;&gt;"",AO284,"")</f>
        <v/>
      </c>
      <c r="AP285" s="60" t="str">
        <f>IF($A284&lt;&gt;"",AP284,"")</f>
        <v/>
      </c>
      <c r="AQ285" s="109" t="str">
        <f t="shared" si="640"/>
        <v/>
      </c>
      <c r="AR285" s="93">
        <f t="shared" si="662"/>
        <v>0</v>
      </c>
      <c r="AS285" s="82">
        <f t="shared" si="641"/>
        <v>0</v>
      </c>
      <c r="AT285" s="89" t="str">
        <f t="shared" si="634"/>
        <v/>
      </c>
      <c r="AU285" s="100">
        <f t="shared" si="663"/>
        <v>0</v>
      </c>
      <c r="AV285" s="100">
        <f t="shared" si="664"/>
        <v>0</v>
      </c>
      <c r="AW285" s="100">
        <f t="shared" si="665"/>
        <v>0</v>
      </c>
      <c r="AX285" s="100" t="str">
        <f t="shared" si="666"/>
        <v/>
      </c>
      <c r="AY285" s="100" t="str">
        <f t="shared" si="667"/>
        <v/>
      </c>
      <c r="AZ285" s="107" t="str">
        <f>IF($A284&lt;&gt;"",AZ284,"")</f>
        <v/>
      </c>
      <c r="BA285" s="60" t="str">
        <f>IF($A284&lt;&gt;"",BA284,"")</f>
        <v/>
      </c>
      <c r="BB285" s="109" t="str">
        <f t="shared" si="642"/>
        <v/>
      </c>
      <c r="BC285" s="93">
        <f t="shared" si="668"/>
        <v>0</v>
      </c>
      <c r="BD285" s="82">
        <f t="shared" si="643"/>
        <v>0</v>
      </c>
      <c r="BE285" s="13">
        <f t="shared" si="635"/>
        <v>0</v>
      </c>
      <c r="BF285" s="11">
        <f t="shared" si="636"/>
        <v>0</v>
      </c>
      <c r="BG285" s="77">
        <f t="shared" si="637"/>
        <v>0</v>
      </c>
      <c r="BH285" s="77">
        <f t="shared" si="638"/>
        <v>0</v>
      </c>
      <c r="BI285" s="77">
        <f t="shared" si="617"/>
        <v>0</v>
      </c>
      <c r="BJ285" s="30" t="str">
        <f t="shared" si="644"/>
        <v/>
      </c>
      <c r="BK285" s="30" t="str">
        <f t="shared" si="645"/>
        <v/>
      </c>
      <c r="BL285" s="30" t="str">
        <f t="shared" si="646"/>
        <v/>
      </c>
      <c r="BM285" s="30" t="str">
        <f t="shared" si="647"/>
        <v/>
      </c>
      <c r="BN285" s="30" t="str">
        <f t="shared" si="648"/>
        <v/>
      </c>
      <c r="BO285" s="30" t="str">
        <f t="shared" si="649"/>
        <v/>
      </c>
      <c r="CK285" s="7"/>
      <c r="CR285" s="10">
        <f t="shared" ca="1" si="627"/>
        <v>4</v>
      </c>
    </row>
    <row r="286" spans="1:96" x14ac:dyDescent="0.2">
      <c r="A286" s="114"/>
      <c r="B286" s="93" t="str">
        <f t="shared" si="626"/>
        <v/>
      </c>
      <c r="C286" s="7" t="str">
        <f t="shared" si="628"/>
        <v/>
      </c>
      <c r="D286" s="92">
        <f t="shared" si="629"/>
        <v>0</v>
      </c>
      <c r="E286" s="7" t="str">
        <f t="shared" si="630"/>
        <v/>
      </c>
      <c r="F286" s="89"/>
      <c r="G286" s="100"/>
      <c r="H286" s="100"/>
      <c r="I286" s="100"/>
      <c r="J286" s="100"/>
      <c r="K286" s="100"/>
      <c r="L286" s="100"/>
      <c r="M286" s="100"/>
      <c r="N286" s="100"/>
      <c r="O286" s="89"/>
      <c r="P286" s="100"/>
      <c r="Q286" s="100"/>
      <c r="R286" s="100"/>
      <c r="S286" s="100"/>
      <c r="T286" s="100"/>
      <c r="U286" s="100"/>
      <c r="V286" s="100"/>
      <c r="W286" s="100"/>
      <c r="X286" s="89" t="str">
        <f t="shared" si="631"/>
        <v/>
      </c>
      <c r="Y286" s="100">
        <f t="shared" si="654"/>
        <v>0</v>
      </c>
      <c r="Z286" s="100">
        <f t="shared" si="655"/>
        <v>0</v>
      </c>
      <c r="AA286" s="100">
        <f t="shared" si="656"/>
        <v>0</v>
      </c>
      <c r="AB286" s="100">
        <f t="shared" si="673"/>
        <v>0</v>
      </c>
      <c r="AC286" s="100">
        <f t="shared" si="673"/>
        <v>0</v>
      </c>
      <c r="AD286" s="107" t="str">
        <f t="shared" ref="AD286:AE292" si="674">IF($A285&lt;&gt;"",AD285,"")</f>
        <v/>
      </c>
      <c r="AE286" s="60" t="str">
        <f t="shared" si="674"/>
        <v/>
      </c>
      <c r="AF286" s="109" t="str">
        <f t="shared" si="639"/>
        <v/>
      </c>
      <c r="AG286" s="93">
        <f t="shared" si="632"/>
        <v>0</v>
      </c>
      <c r="AH286" s="82">
        <f t="shared" si="608"/>
        <v>0</v>
      </c>
      <c r="AI286" s="89" t="str">
        <f t="shared" si="633"/>
        <v/>
      </c>
      <c r="AJ286" s="100">
        <f t="shared" si="657"/>
        <v>0</v>
      </c>
      <c r="AK286" s="100">
        <f t="shared" si="658"/>
        <v>0</v>
      </c>
      <c r="AL286" s="100">
        <f t="shared" si="659"/>
        <v>0</v>
      </c>
      <c r="AM286" s="100" t="str">
        <f t="shared" si="660"/>
        <v/>
      </c>
      <c r="AN286" s="100" t="str">
        <f t="shared" si="661"/>
        <v/>
      </c>
      <c r="AO286" s="107" t="str">
        <f t="shared" ref="AO286:AP292" si="675">IF($A285&lt;&gt;"",AO285,"")</f>
        <v/>
      </c>
      <c r="AP286" s="60" t="str">
        <f t="shared" si="675"/>
        <v/>
      </c>
      <c r="AQ286" s="109" t="str">
        <f t="shared" si="640"/>
        <v/>
      </c>
      <c r="AR286" s="93">
        <f t="shared" si="662"/>
        <v>0</v>
      </c>
      <c r="AS286" s="82">
        <f t="shared" si="641"/>
        <v>0</v>
      </c>
      <c r="AT286" s="89" t="str">
        <f t="shared" si="634"/>
        <v/>
      </c>
      <c r="AU286" s="100">
        <f t="shared" si="663"/>
        <v>0</v>
      </c>
      <c r="AV286" s="100">
        <f t="shared" si="664"/>
        <v>0</v>
      </c>
      <c r="AW286" s="100">
        <f t="shared" si="665"/>
        <v>0</v>
      </c>
      <c r="AX286" s="100" t="str">
        <f t="shared" si="666"/>
        <v/>
      </c>
      <c r="AY286" s="100" t="str">
        <f t="shared" si="667"/>
        <v/>
      </c>
      <c r="AZ286" s="107" t="str">
        <f t="shared" ref="AZ286:BA292" si="676">IF($A285&lt;&gt;"",AZ285,"")</f>
        <v/>
      </c>
      <c r="BA286" s="60" t="str">
        <f t="shared" si="676"/>
        <v/>
      </c>
      <c r="BB286" s="109" t="str">
        <f t="shared" si="642"/>
        <v/>
      </c>
      <c r="BC286" s="93">
        <f t="shared" si="668"/>
        <v>0</v>
      </c>
      <c r="BD286" s="82">
        <f t="shared" si="643"/>
        <v>0</v>
      </c>
      <c r="BE286" s="13">
        <f t="shared" si="635"/>
        <v>0</v>
      </c>
      <c r="BF286" s="11">
        <f t="shared" si="636"/>
        <v>0</v>
      </c>
      <c r="BG286" s="77">
        <f t="shared" si="637"/>
        <v>0</v>
      </c>
      <c r="BH286" s="77">
        <f t="shared" si="638"/>
        <v>0</v>
      </c>
      <c r="BI286" s="77">
        <f t="shared" si="617"/>
        <v>0</v>
      </c>
      <c r="BJ286" s="30" t="str">
        <f t="shared" si="644"/>
        <v/>
      </c>
      <c r="BK286" s="30" t="str">
        <f t="shared" si="645"/>
        <v/>
      </c>
      <c r="BL286" s="30" t="str">
        <f t="shared" si="646"/>
        <v/>
      </c>
      <c r="BM286" s="30" t="str">
        <f t="shared" si="647"/>
        <v/>
      </c>
      <c r="BN286" s="30" t="str">
        <f t="shared" si="648"/>
        <v/>
      </c>
      <c r="BO286" s="30" t="str">
        <f t="shared" si="649"/>
        <v/>
      </c>
      <c r="CK286" s="7"/>
      <c r="CR286" s="10">
        <f t="shared" ca="1" si="627"/>
        <v>10</v>
      </c>
    </row>
    <row r="287" spans="1:96" x14ac:dyDescent="0.2">
      <c r="A287" s="114"/>
      <c r="B287" s="93" t="str">
        <f t="shared" si="626"/>
        <v/>
      </c>
      <c r="C287" s="7" t="str">
        <f t="shared" si="628"/>
        <v/>
      </c>
      <c r="D287" s="92">
        <f t="shared" si="629"/>
        <v>0</v>
      </c>
      <c r="E287" s="7" t="str">
        <f t="shared" si="630"/>
        <v/>
      </c>
      <c r="F287" s="89"/>
      <c r="G287" s="100"/>
      <c r="H287" s="100"/>
      <c r="I287" s="100"/>
      <c r="J287" s="100"/>
      <c r="K287" s="100"/>
      <c r="L287" s="100"/>
      <c r="M287" s="100"/>
      <c r="N287" s="100"/>
      <c r="O287" s="89"/>
      <c r="P287" s="100"/>
      <c r="Q287" s="100"/>
      <c r="R287" s="100"/>
      <c r="S287" s="100"/>
      <c r="T287" s="100"/>
      <c r="U287" s="100"/>
      <c r="V287" s="100"/>
      <c r="W287" s="100"/>
      <c r="X287" s="89" t="str">
        <f t="shared" si="631"/>
        <v/>
      </c>
      <c r="Y287" s="100">
        <f t="shared" si="654"/>
        <v>0</v>
      </c>
      <c r="Z287" s="100">
        <f t="shared" si="655"/>
        <v>0</v>
      </c>
      <c r="AA287" s="100">
        <f t="shared" si="656"/>
        <v>0</v>
      </c>
      <c r="AB287" s="100">
        <f t="shared" si="673"/>
        <v>0</v>
      </c>
      <c r="AC287" s="100">
        <f t="shared" si="673"/>
        <v>0</v>
      </c>
      <c r="AD287" s="107" t="str">
        <f t="shared" si="674"/>
        <v/>
      </c>
      <c r="AE287" s="60" t="str">
        <f t="shared" si="674"/>
        <v/>
      </c>
      <c r="AF287" s="109" t="str">
        <f t="shared" si="639"/>
        <v/>
      </c>
      <c r="AG287" s="93">
        <f t="shared" si="632"/>
        <v>0</v>
      </c>
      <c r="AH287" s="82">
        <f t="shared" si="608"/>
        <v>0</v>
      </c>
      <c r="AI287" s="89" t="str">
        <f t="shared" si="633"/>
        <v/>
      </c>
      <c r="AJ287" s="100">
        <f t="shared" si="657"/>
        <v>0</v>
      </c>
      <c r="AK287" s="100">
        <f t="shared" si="658"/>
        <v>0</v>
      </c>
      <c r="AL287" s="100">
        <f t="shared" si="659"/>
        <v>0</v>
      </c>
      <c r="AM287" s="100" t="str">
        <f t="shared" si="660"/>
        <v/>
      </c>
      <c r="AN287" s="100" t="str">
        <f t="shared" si="661"/>
        <v/>
      </c>
      <c r="AO287" s="107" t="str">
        <f t="shared" si="675"/>
        <v/>
      </c>
      <c r="AP287" s="60" t="str">
        <f t="shared" si="675"/>
        <v/>
      </c>
      <c r="AQ287" s="109" t="str">
        <f t="shared" si="640"/>
        <v/>
      </c>
      <c r="AR287" s="93">
        <f t="shared" si="662"/>
        <v>0</v>
      </c>
      <c r="AS287" s="82">
        <f t="shared" si="641"/>
        <v>0</v>
      </c>
      <c r="AT287" s="89" t="str">
        <f t="shared" si="634"/>
        <v/>
      </c>
      <c r="AU287" s="100">
        <f t="shared" si="663"/>
        <v>0</v>
      </c>
      <c r="AV287" s="100">
        <f t="shared" si="664"/>
        <v>0</v>
      </c>
      <c r="AW287" s="100">
        <f t="shared" si="665"/>
        <v>0</v>
      </c>
      <c r="AX287" s="100" t="str">
        <f t="shared" si="666"/>
        <v/>
      </c>
      <c r="AY287" s="100" t="str">
        <f t="shared" si="667"/>
        <v/>
      </c>
      <c r="AZ287" s="107" t="str">
        <f t="shared" si="676"/>
        <v/>
      </c>
      <c r="BA287" s="60" t="str">
        <f t="shared" si="676"/>
        <v/>
      </c>
      <c r="BB287" s="109" t="str">
        <f t="shared" si="642"/>
        <v/>
      </c>
      <c r="BC287" s="93">
        <f t="shared" si="668"/>
        <v>0</v>
      </c>
      <c r="BD287" s="82">
        <f t="shared" si="643"/>
        <v>0</v>
      </c>
      <c r="BE287" s="13">
        <f t="shared" si="635"/>
        <v>0</v>
      </c>
      <c r="BF287" s="11">
        <f t="shared" si="636"/>
        <v>0</v>
      </c>
      <c r="BG287" s="77">
        <f t="shared" si="637"/>
        <v>0</v>
      </c>
      <c r="BH287" s="77">
        <f t="shared" si="638"/>
        <v>0</v>
      </c>
      <c r="BI287" s="77">
        <f t="shared" si="617"/>
        <v>0</v>
      </c>
      <c r="BJ287" s="30" t="str">
        <f t="shared" si="644"/>
        <v/>
      </c>
      <c r="BK287" s="30" t="str">
        <f t="shared" si="645"/>
        <v/>
      </c>
      <c r="BL287" s="30" t="str">
        <f t="shared" si="646"/>
        <v/>
      </c>
      <c r="BM287" s="30" t="str">
        <f t="shared" si="647"/>
        <v/>
      </c>
      <c r="BN287" s="30" t="str">
        <f t="shared" si="648"/>
        <v/>
      </c>
      <c r="BO287" s="30" t="str">
        <f t="shared" si="649"/>
        <v/>
      </c>
      <c r="CK287" s="7"/>
      <c r="CR287" s="10">
        <f t="shared" ca="1" si="627"/>
        <v>10</v>
      </c>
    </row>
    <row r="288" spans="1:96" x14ac:dyDescent="0.2">
      <c r="A288" s="114"/>
      <c r="B288" s="93" t="str">
        <f t="shared" si="626"/>
        <v/>
      </c>
      <c r="C288" s="7" t="str">
        <f t="shared" si="628"/>
        <v/>
      </c>
      <c r="D288" s="92">
        <f t="shared" si="629"/>
        <v>0</v>
      </c>
      <c r="E288" s="7" t="str">
        <f t="shared" si="630"/>
        <v/>
      </c>
      <c r="F288" s="89"/>
      <c r="G288" s="100"/>
      <c r="H288" s="100"/>
      <c r="I288" s="100"/>
      <c r="J288" s="100"/>
      <c r="K288" s="100"/>
      <c r="L288" s="100"/>
      <c r="M288" s="100"/>
      <c r="N288" s="100"/>
      <c r="O288" s="89"/>
      <c r="P288" s="100"/>
      <c r="Q288" s="100"/>
      <c r="R288" s="100"/>
      <c r="S288" s="100"/>
      <c r="T288" s="100"/>
      <c r="U288" s="100"/>
      <c r="V288" s="100"/>
      <c r="W288" s="100"/>
      <c r="X288" s="89" t="str">
        <f t="shared" si="631"/>
        <v/>
      </c>
      <c r="Y288" s="100">
        <f t="shared" si="654"/>
        <v>0</v>
      </c>
      <c r="Z288" s="100">
        <f t="shared" si="655"/>
        <v>0</v>
      </c>
      <c r="AA288" s="100">
        <f t="shared" si="656"/>
        <v>0</v>
      </c>
      <c r="AB288" s="100">
        <f t="shared" si="673"/>
        <v>0</v>
      </c>
      <c r="AC288" s="100">
        <f t="shared" si="673"/>
        <v>0</v>
      </c>
      <c r="AD288" s="107" t="str">
        <f t="shared" si="674"/>
        <v/>
      </c>
      <c r="AE288" s="60" t="str">
        <f t="shared" si="674"/>
        <v/>
      </c>
      <c r="AF288" s="109" t="str">
        <f t="shared" si="639"/>
        <v/>
      </c>
      <c r="AG288" s="93">
        <f t="shared" si="632"/>
        <v>0</v>
      </c>
      <c r="AH288" s="82">
        <f t="shared" si="608"/>
        <v>0</v>
      </c>
      <c r="AI288" s="89" t="str">
        <f t="shared" si="633"/>
        <v/>
      </c>
      <c r="AJ288" s="100">
        <f t="shared" si="657"/>
        <v>0</v>
      </c>
      <c r="AK288" s="100">
        <f t="shared" si="658"/>
        <v>0</v>
      </c>
      <c r="AL288" s="100">
        <f t="shared" si="659"/>
        <v>0</v>
      </c>
      <c r="AM288" s="100" t="str">
        <f t="shared" si="660"/>
        <v/>
      </c>
      <c r="AN288" s="100" t="str">
        <f t="shared" si="661"/>
        <v/>
      </c>
      <c r="AO288" s="107" t="str">
        <f t="shared" si="675"/>
        <v/>
      </c>
      <c r="AP288" s="60" t="str">
        <f t="shared" si="675"/>
        <v/>
      </c>
      <c r="AQ288" s="109" t="str">
        <f t="shared" si="640"/>
        <v/>
      </c>
      <c r="AR288" s="93">
        <f t="shared" si="662"/>
        <v>0</v>
      </c>
      <c r="AS288" s="82">
        <f t="shared" si="641"/>
        <v>0</v>
      </c>
      <c r="AT288" s="89" t="str">
        <f t="shared" si="634"/>
        <v/>
      </c>
      <c r="AU288" s="100">
        <f t="shared" si="663"/>
        <v>0</v>
      </c>
      <c r="AV288" s="100">
        <f t="shared" si="664"/>
        <v>0</v>
      </c>
      <c r="AW288" s="100">
        <f t="shared" si="665"/>
        <v>0</v>
      </c>
      <c r="AX288" s="100" t="str">
        <f t="shared" si="666"/>
        <v/>
      </c>
      <c r="AY288" s="100" t="str">
        <f t="shared" si="667"/>
        <v/>
      </c>
      <c r="AZ288" s="107" t="str">
        <f t="shared" si="676"/>
        <v/>
      </c>
      <c r="BA288" s="60" t="str">
        <f t="shared" si="676"/>
        <v/>
      </c>
      <c r="BB288" s="109" t="str">
        <f t="shared" si="642"/>
        <v/>
      </c>
      <c r="BC288" s="93">
        <f t="shared" si="668"/>
        <v>0</v>
      </c>
      <c r="BD288" s="82">
        <f t="shared" si="643"/>
        <v>0</v>
      </c>
      <c r="BE288" s="13">
        <f t="shared" si="635"/>
        <v>0</v>
      </c>
      <c r="BF288" s="11">
        <f t="shared" si="636"/>
        <v>0</v>
      </c>
      <c r="BG288" s="77">
        <f t="shared" si="637"/>
        <v>0</v>
      </c>
      <c r="BH288" s="77">
        <f t="shared" si="638"/>
        <v>0</v>
      </c>
      <c r="BI288" s="77">
        <f t="shared" si="617"/>
        <v>0</v>
      </c>
      <c r="BJ288" s="30" t="str">
        <f t="shared" si="644"/>
        <v/>
      </c>
      <c r="BK288" s="30" t="str">
        <f t="shared" si="645"/>
        <v/>
      </c>
      <c r="BL288" s="30" t="str">
        <f t="shared" si="646"/>
        <v/>
      </c>
      <c r="BM288" s="30" t="str">
        <f t="shared" si="647"/>
        <v/>
      </c>
      <c r="BN288" s="30" t="str">
        <f t="shared" si="648"/>
        <v/>
      </c>
      <c r="BO288" s="30" t="str">
        <f t="shared" si="649"/>
        <v/>
      </c>
      <c r="CK288" s="7"/>
      <c r="CR288" s="10">
        <f t="shared" ca="1" si="627"/>
        <v>8</v>
      </c>
    </row>
    <row r="289" spans="1:96" x14ac:dyDescent="0.2">
      <c r="A289" s="114"/>
      <c r="B289" s="93" t="str">
        <f t="shared" si="626"/>
        <v/>
      </c>
      <c r="C289" s="7" t="str">
        <f t="shared" si="628"/>
        <v/>
      </c>
      <c r="D289" s="92">
        <f t="shared" si="629"/>
        <v>0</v>
      </c>
      <c r="E289" s="7" t="str">
        <f t="shared" si="630"/>
        <v/>
      </c>
      <c r="F289" s="89"/>
      <c r="G289" s="100"/>
      <c r="H289" s="100"/>
      <c r="I289" s="100"/>
      <c r="J289" s="100"/>
      <c r="K289" s="100"/>
      <c r="L289" s="100"/>
      <c r="M289" s="100"/>
      <c r="N289" s="100"/>
      <c r="O289" s="89"/>
      <c r="P289" s="100"/>
      <c r="Q289" s="100"/>
      <c r="R289" s="100"/>
      <c r="S289" s="100"/>
      <c r="T289" s="100"/>
      <c r="U289" s="100"/>
      <c r="V289" s="100"/>
      <c r="W289" s="100"/>
      <c r="X289" s="89" t="str">
        <f t="shared" si="631"/>
        <v/>
      </c>
      <c r="Y289" s="100">
        <f t="shared" si="654"/>
        <v>0</v>
      </c>
      <c r="Z289" s="100">
        <f t="shared" si="655"/>
        <v>0</v>
      </c>
      <c r="AA289" s="100">
        <f t="shared" si="656"/>
        <v>0</v>
      </c>
      <c r="AB289" s="100">
        <f t="shared" si="673"/>
        <v>0</v>
      </c>
      <c r="AC289" s="100">
        <f t="shared" si="673"/>
        <v>0</v>
      </c>
      <c r="AD289" s="107" t="str">
        <f t="shared" si="674"/>
        <v/>
      </c>
      <c r="AE289" s="60" t="str">
        <f t="shared" si="674"/>
        <v/>
      </c>
      <c r="AF289" s="109" t="str">
        <f t="shared" si="639"/>
        <v/>
      </c>
      <c r="AG289" s="93">
        <f t="shared" si="632"/>
        <v>0</v>
      </c>
      <c r="AH289" s="82">
        <f t="shared" si="608"/>
        <v>0</v>
      </c>
      <c r="AI289" s="89" t="str">
        <f t="shared" si="633"/>
        <v/>
      </c>
      <c r="AJ289" s="100">
        <f t="shared" si="657"/>
        <v>0</v>
      </c>
      <c r="AK289" s="100">
        <f t="shared" si="658"/>
        <v>0</v>
      </c>
      <c r="AL289" s="100">
        <f t="shared" si="659"/>
        <v>0</v>
      </c>
      <c r="AM289" s="100" t="str">
        <f t="shared" si="660"/>
        <v/>
      </c>
      <c r="AN289" s="100" t="str">
        <f t="shared" si="661"/>
        <v/>
      </c>
      <c r="AO289" s="107" t="str">
        <f t="shared" si="675"/>
        <v/>
      </c>
      <c r="AP289" s="60" t="str">
        <f t="shared" si="675"/>
        <v/>
      </c>
      <c r="AQ289" s="109" t="str">
        <f t="shared" si="640"/>
        <v/>
      </c>
      <c r="AR289" s="93">
        <f t="shared" si="662"/>
        <v>0</v>
      </c>
      <c r="AS289" s="82">
        <f t="shared" si="641"/>
        <v>0</v>
      </c>
      <c r="AT289" s="89" t="str">
        <f t="shared" si="634"/>
        <v/>
      </c>
      <c r="AU289" s="100">
        <f t="shared" si="663"/>
        <v>0</v>
      </c>
      <c r="AV289" s="100">
        <f t="shared" si="664"/>
        <v>0</v>
      </c>
      <c r="AW289" s="100">
        <f t="shared" si="665"/>
        <v>0</v>
      </c>
      <c r="AX289" s="100" t="str">
        <f t="shared" si="666"/>
        <v/>
      </c>
      <c r="AY289" s="100" t="str">
        <f t="shared" si="667"/>
        <v/>
      </c>
      <c r="AZ289" s="107" t="str">
        <f t="shared" si="676"/>
        <v/>
      </c>
      <c r="BA289" s="60" t="str">
        <f t="shared" si="676"/>
        <v/>
      </c>
      <c r="BB289" s="109" t="str">
        <f t="shared" si="642"/>
        <v/>
      </c>
      <c r="BC289" s="93">
        <f t="shared" si="668"/>
        <v>0</v>
      </c>
      <c r="BD289" s="82">
        <f t="shared" si="643"/>
        <v>0</v>
      </c>
      <c r="BE289" s="13">
        <f t="shared" si="635"/>
        <v>0</v>
      </c>
      <c r="BF289" s="11">
        <f t="shared" si="636"/>
        <v>0</v>
      </c>
      <c r="BG289" s="77">
        <f t="shared" si="637"/>
        <v>0</v>
      </c>
      <c r="BH289" s="77">
        <f t="shared" si="638"/>
        <v>0</v>
      </c>
      <c r="BI289" s="77">
        <f t="shared" si="617"/>
        <v>0</v>
      </c>
      <c r="BJ289" s="30" t="str">
        <f t="shared" si="644"/>
        <v/>
      </c>
      <c r="BK289" s="30" t="str">
        <f t="shared" si="645"/>
        <v/>
      </c>
      <c r="BL289" s="30" t="str">
        <f t="shared" si="646"/>
        <v/>
      </c>
      <c r="BM289" s="30" t="str">
        <f t="shared" si="647"/>
        <v/>
      </c>
      <c r="BN289" s="30" t="str">
        <f t="shared" si="648"/>
        <v/>
      </c>
      <c r="BO289" s="30" t="str">
        <f t="shared" si="649"/>
        <v/>
      </c>
      <c r="CK289" s="7"/>
      <c r="CR289" s="10">
        <f t="shared" ca="1" si="627"/>
        <v>29</v>
      </c>
    </row>
    <row r="290" spans="1:96" x14ac:dyDescent="0.2">
      <c r="A290" s="114"/>
      <c r="B290" s="93" t="str">
        <f t="shared" si="626"/>
        <v/>
      </c>
      <c r="C290" s="7" t="str">
        <f t="shared" si="628"/>
        <v/>
      </c>
      <c r="D290" s="92">
        <f t="shared" si="629"/>
        <v>0</v>
      </c>
      <c r="E290" s="7" t="str">
        <f t="shared" si="630"/>
        <v/>
      </c>
      <c r="F290" s="89"/>
      <c r="G290" s="100"/>
      <c r="H290" s="100"/>
      <c r="I290" s="100"/>
      <c r="J290" s="100"/>
      <c r="K290" s="100"/>
      <c r="L290" s="100"/>
      <c r="M290" s="100"/>
      <c r="N290" s="100"/>
      <c r="O290" s="89"/>
      <c r="P290" s="100"/>
      <c r="Q290" s="100"/>
      <c r="R290" s="100"/>
      <c r="S290" s="100"/>
      <c r="T290" s="100"/>
      <c r="U290" s="100"/>
      <c r="V290" s="100"/>
      <c r="W290" s="100"/>
      <c r="X290" s="89" t="str">
        <f t="shared" si="631"/>
        <v/>
      </c>
      <c r="Y290" s="100">
        <f t="shared" si="654"/>
        <v>0</v>
      </c>
      <c r="Z290" s="100">
        <f t="shared" si="655"/>
        <v>0</v>
      </c>
      <c r="AA290" s="100">
        <f t="shared" si="656"/>
        <v>0</v>
      </c>
      <c r="AB290" s="100">
        <f t="shared" si="673"/>
        <v>0</v>
      </c>
      <c r="AC290" s="100">
        <f t="shared" si="673"/>
        <v>0</v>
      </c>
      <c r="AD290" s="107" t="str">
        <f t="shared" si="674"/>
        <v/>
      </c>
      <c r="AE290" s="60" t="str">
        <f t="shared" si="674"/>
        <v/>
      </c>
      <c r="AF290" s="109" t="str">
        <f t="shared" si="639"/>
        <v/>
      </c>
      <c r="AG290" s="93">
        <f t="shared" si="632"/>
        <v>0</v>
      </c>
      <c r="AH290" s="82">
        <f t="shared" si="608"/>
        <v>0</v>
      </c>
      <c r="AI290" s="89" t="str">
        <f t="shared" si="633"/>
        <v/>
      </c>
      <c r="AJ290" s="100">
        <f t="shared" si="657"/>
        <v>0</v>
      </c>
      <c r="AK290" s="100">
        <f t="shared" si="658"/>
        <v>0</v>
      </c>
      <c r="AL290" s="100">
        <f t="shared" si="659"/>
        <v>0</v>
      </c>
      <c r="AM290" s="100" t="str">
        <f t="shared" si="660"/>
        <v/>
      </c>
      <c r="AN290" s="100" t="str">
        <f t="shared" si="661"/>
        <v/>
      </c>
      <c r="AO290" s="107" t="str">
        <f t="shared" si="675"/>
        <v/>
      </c>
      <c r="AP290" s="60" t="str">
        <f t="shared" si="675"/>
        <v/>
      </c>
      <c r="AQ290" s="109" t="str">
        <f t="shared" si="640"/>
        <v/>
      </c>
      <c r="AR290" s="93">
        <f t="shared" si="662"/>
        <v>0</v>
      </c>
      <c r="AS290" s="82">
        <f t="shared" si="641"/>
        <v>0</v>
      </c>
      <c r="AT290" s="89" t="str">
        <f t="shared" si="634"/>
        <v/>
      </c>
      <c r="AU290" s="100">
        <f t="shared" si="663"/>
        <v>0</v>
      </c>
      <c r="AV290" s="100">
        <f t="shared" si="664"/>
        <v>0</v>
      </c>
      <c r="AW290" s="100">
        <f t="shared" si="665"/>
        <v>0</v>
      </c>
      <c r="AX290" s="100" t="str">
        <f t="shared" si="666"/>
        <v/>
      </c>
      <c r="AY290" s="100" t="str">
        <f t="shared" si="667"/>
        <v/>
      </c>
      <c r="AZ290" s="107" t="str">
        <f t="shared" si="676"/>
        <v/>
      </c>
      <c r="BA290" s="60" t="str">
        <f t="shared" si="676"/>
        <v/>
      </c>
      <c r="BB290" s="109" t="str">
        <f t="shared" si="642"/>
        <v/>
      </c>
      <c r="BC290" s="93">
        <f t="shared" si="668"/>
        <v>0</v>
      </c>
      <c r="BD290" s="82">
        <f t="shared" si="643"/>
        <v>0</v>
      </c>
      <c r="BE290" s="13">
        <f t="shared" si="635"/>
        <v>0</v>
      </c>
      <c r="BF290" s="11">
        <f t="shared" si="636"/>
        <v>0</v>
      </c>
      <c r="BG290" s="77">
        <f t="shared" si="637"/>
        <v>0</v>
      </c>
      <c r="BH290" s="77">
        <f t="shared" si="638"/>
        <v>0</v>
      </c>
      <c r="BI290" s="77">
        <f t="shared" si="617"/>
        <v>0</v>
      </c>
      <c r="BJ290" s="30" t="str">
        <f t="shared" si="644"/>
        <v/>
      </c>
      <c r="BK290" s="30" t="str">
        <f t="shared" si="645"/>
        <v/>
      </c>
      <c r="BL290" s="30" t="str">
        <f t="shared" si="646"/>
        <v/>
      </c>
      <c r="BM290" s="30" t="str">
        <f t="shared" si="647"/>
        <v/>
      </c>
      <c r="BN290" s="30" t="str">
        <f t="shared" si="648"/>
        <v/>
      </c>
      <c r="BO290" s="30" t="str">
        <f t="shared" si="649"/>
        <v/>
      </c>
      <c r="CK290" s="7"/>
      <c r="CR290" s="10">
        <f t="shared" ca="1" si="627"/>
        <v>18</v>
      </c>
    </row>
    <row r="291" spans="1:96" x14ac:dyDescent="0.2">
      <c r="A291" s="114"/>
      <c r="B291" s="93" t="str">
        <f t="shared" si="626"/>
        <v/>
      </c>
      <c r="C291" s="7" t="str">
        <f t="shared" si="628"/>
        <v/>
      </c>
      <c r="D291" s="92">
        <f t="shared" si="629"/>
        <v>0</v>
      </c>
      <c r="E291" s="7" t="str">
        <f t="shared" si="630"/>
        <v/>
      </c>
      <c r="F291" s="89"/>
      <c r="G291" s="100"/>
      <c r="H291" s="100"/>
      <c r="I291" s="100"/>
      <c r="J291" s="100"/>
      <c r="K291" s="100"/>
      <c r="L291" s="100"/>
      <c r="M291" s="100"/>
      <c r="N291" s="100"/>
      <c r="O291" s="89"/>
      <c r="P291" s="100"/>
      <c r="Q291" s="100"/>
      <c r="R291" s="100"/>
      <c r="S291" s="100"/>
      <c r="T291" s="100"/>
      <c r="U291" s="100"/>
      <c r="V291" s="100"/>
      <c r="W291" s="100"/>
      <c r="X291" s="89" t="str">
        <f t="shared" si="631"/>
        <v/>
      </c>
      <c r="Y291" s="100">
        <f t="shared" si="654"/>
        <v>0</v>
      </c>
      <c r="Z291" s="100">
        <f t="shared" si="655"/>
        <v>0</v>
      </c>
      <c r="AA291" s="100">
        <f t="shared" si="656"/>
        <v>0</v>
      </c>
      <c r="AB291" s="100">
        <f t="shared" si="673"/>
        <v>0</v>
      </c>
      <c r="AC291" s="100">
        <f t="shared" si="673"/>
        <v>0</v>
      </c>
      <c r="AD291" s="107" t="str">
        <f t="shared" si="674"/>
        <v/>
      </c>
      <c r="AE291" s="60" t="str">
        <f t="shared" si="674"/>
        <v/>
      </c>
      <c r="AF291" s="109" t="str">
        <f t="shared" si="639"/>
        <v/>
      </c>
      <c r="AG291" s="93">
        <f t="shared" si="632"/>
        <v>0</v>
      </c>
      <c r="AH291" s="82">
        <f t="shared" si="608"/>
        <v>0</v>
      </c>
      <c r="AI291" s="89" t="str">
        <f t="shared" si="633"/>
        <v/>
      </c>
      <c r="AJ291" s="100">
        <f t="shared" si="657"/>
        <v>0</v>
      </c>
      <c r="AK291" s="100">
        <f t="shared" si="658"/>
        <v>0</v>
      </c>
      <c r="AL291" s="100">
        <f t="shared" si="659"/>
        <v>0</v>
      </c>
      <c r="AM291" s="100" t="str">
        <f t="shared" si="660"/>
        <v/>
      </c>
      <c r="AN291" s="100" t="str">
        <f t="shared" si="661"/>
        <v/>
      </c>
      <c r="AO291" s="107" t="str">
        <f t="shared" si="675"/>
        <v/>
      </c>
      <c r="AP291" s="60" t="str">
        <f t="shared" si="675"/>
        <v/>
      </c>
      <c r="AQ291" s="109" t="str">
        <f t="shared" si="640"/>
        <v/>
      </c>
      <c r="AR291" s="93">
        <f t="shared" si="662"/>
        <v>0</v>
      </c>
      <c r="AS291" s="82">
        <f t="shared" si="641"/>
        <v>0</v>
      </c>
      <c r="AT291" s="89" t="str">
        <f t="shared" si="634"/>
        <v/>
      </c>
      <c r="AU291" s="100">
        <f t="shared" si="663"/>
        <v>0</v>
      </c>
      <c r="AV291" s="100">
        <f t="shared" si="664"/>
        <v>0</v>
      </c>
      <c r="AW291" s="100">
        <f t="shared" si="665"/>
        <v>0</v>
      </c>
      <c r="AX291" s="100" t="str">
        <f t="shared" si="666"/>
        <v/>
      </c>
      <c r="AY291" s="100" t="str">
        <f t="shared" si="667"/>
        <v/>
      </c>
      <c r="AZ291" s="107" t="str">
        <f t="shared" si="676"/>
        <v/>
      </c>
      <c r="BA291" s="60" t="str">
        <f t="shared" si="676"/>
        <v/>
      </c>
      <c r="BB291" s="109" t="str">
        <f t="shared" si="642"/>
        <v/>
      </c>
      <c r="BC291" s="93">
        <f t="shared" si="668"/>
        <v>0</v>
      </c>
      <c r="BD291" s="82">
        <f t="shared" si="643"/>
        <v>0</v>
      </c>
      <c r="BE291" s="13">
        <f t="shared" si="635"/>
        <v>0</v>
      </c>
      <c r="BF291" s="11">
        <f t="shared" si="636"/>
        <v>0</v>
      </c>
      <c r="BG291" s="77">
        <f t="shared" si="637"/>
        <v>0</v>
      </c>
      <c r="BH291" s="77">
        <f t="shared" si="638"/>
        <v>0</v>
      </c>
      <c r="BI291" s="77">
        <f t="shared" si="617"/>
        <v>0</v>
      </c>
      <c r="BJ291" s="30" t="str">
        <f t="shared" si="644"/>
        <v/>
      </c>
      <c r="BK291" s="30" t="str">
        <f t="shared" si="645"/>
        <v/>
      </c>
      <c r="BL291" s="30" t="str">
        <f t="shared" si="646"/>
        <v/>
      </c>
      <c r="BM291" s="30" t="str">
        <f t="shared" si="647"/>
        <v/>
      </c>
      <c r="BN291" s="30" t="str">
        <f t="shared" si="648"/>
        <v/>
      </c>
      <c r="BO291" s="30" t="str">
        <f t="shared" si="649"/>
        <v/>
      </c>
      <c r="CK291" s="7"/>
      <c r="CR291" s="10">
        <f t="shared" ca="1" si="627"/>
        <v>30</v>
      </c>
    </row>
    <row r="292" spans="1:96" x14ac:dyDescent="0.2">
      <c r="A292" s="114"/>
      <c r="B292" s="93" t="str">
        <f t="shared" si="626"/>
        <v/>
      </c>
      <c r="C292" s="7" t="str">
        <f t="shared" si="628"/>
        <v/>
      </c>
      <c r="D292" s="92">
        <f t="shared" si="629"/>
        <v>0</v>
      </c>
      <c r="E292" s="7" t="str">
        <f t="shared" si="630"/>
        <v/>
      </c>
      <c r="F292" s="89"/>
      <c r="G292" s="100"/>
      <c r="H292" s="100"/>
      <c r="I292" s="100"/>
      <c r="J292" s="100"/>
      <c r="K292" s="100"/>
      <c r="L292" s="100"/>
      <c r="M292" s="100"/>
      <c r="N292" s="100"/>
      <c r="O292" s="89"/>
      <c r="P292" s="100"/>
      <c r="Q292" s="100"/>
      <c r="R292" s="100"/>
      <c r="S292" s="100"/>
      <c r="T292" s="100"/>
      <c r="U292" s="100"/>
      <c r="V292" s="100"/>
      <c r="W292" s="100"/>
      <c r="X292" s="89" t="str">
        <f t="shared" si="631"/>
        <v/>
      </c>
      <c r="Y292" s="100">
        <f t="shared" si="654"/>
        <v>0</v>
      </c>
      <c r="Z292" s="100">
        <f t="shared" si="655"/>
        <v>0</v>
      </c>
      <c r="AA292" s="100">
        <f t="shared" si="656"/>
        <v>0</v>
      </c>
      <c r="AB292" s="100">
        <f>IF($Y292&gt;$Z292,$Y292-$Z292+AB291,AB291)</f>
        <v>0</v>
      </c>
      <c r="AC292" s="100">
        <f>IF($Z292&gt;$Y292,$Z292-$Y292+AC291,AC291)</f>
        <v>0</v>
      </c>
      <c r="AD292" s="107" t="str">
        <f t="shared" si="674"/>
        <v/>
      </c>
      <c r="AE292" s="60" t="str">
        <f t="shared" si="674"/>
        <v/>
      </c>
      <c r="AF292" s="109" t="str">
        <f t="shared" si="639"/>
        <v/>
      </c>
      <c r="AG292" s="93">
        <f t="shared" si="632"/>
        <v>0</v>
      </c>
      <c r="AH292" s="82">
        <f t="shared" si="608"/>
        <v>0</v>
      </c>
      <c r="AI292" s="89" t="str">
        <f t="shared" si="633"/>
        <v/>
      </c>
      <c r="AJ292" s="100">
        <f t="shared" si="657"/>
        <v>0</v>
      </c>
      <c r="AK292" s="100">
        <f t="shared" si="658"/>
        <v>0</v>
      </c>
      <c r="AL292" s="100">
        <f t="shared" si="659"/>
        <v>0</v>
      </c>
      <c r="AM292" s="100" t="str">
        <f t="shared" si="660"/>
        <v/>
      </c>
      <c r="AN292" s="100" t="str">
        <f t="shared" si="661"/>
        <v/>
      </c>
      <c r="AO292" s="107" t="str">
        <f t="shared" si="675"/>
        <v/>
      </c>
      <c r="AP292" s="60" t="str">
        <f t="shared" si="675"/>
        <v/>
      </c>
      <c r="AQ292" s="109" t="str">
        <f t="shared" si="640"/>
        <v/>
      </c>
      <c r="AR292" s="93">
        <f t="shared" si="662"/>
        <v>0</v>
      </c>
      <c r="AS292" s="82">
        <f t="shared" si="641"/>
        <v>0</v>
      </c>
      <c r="AT292" s="89" t="str">
        <f t="shared" si="634"/>
        <v/>
      </c>
      <c r="AU292" s="100">
        <f t="shared" si="663"/>
        <v>0</v>
      </c>
      <c r="AV292" s="100">
        <f t="shared" si="664"/>
        <v>0</v>
      </c>
      <c r="AW292" s="100">
        <f t="shared" si="665"/>
        <v>0</v>
      </c>
      <c r="AX292" s="100" t="str">
        <f t="shared" si="666"/>
        <v/>
      </c>
      <c r="AY292" s="100" t="str">
        <f t="shared" si="667"/>
        <v/>
      </c>
      <c r="AZ292" s="107" t="str">
        <f t="shared" si="676"/>
        <v/>
      </c>
      <c r="BA292" s="60" t="str">
        <f t="shared" si="676"/>
        <v/>
      </c>
      <c r="BB292" s="109" t="str">
        <f t="shared" si="642"/>
        <v/>
      </c>
      <c r="BC292" s="93">
        <f t="shared" si="668"/>
        <v>0</v>
      </c>
      <c r="BD292" s="82">
        <f t="shared" si="643"/>
        <v>0</v>
      </c>
      <c r="BE292" s="13">
        <f t="shared" si="635"/>
        <v>0</v>
      </c>
      <c r="BF292" s="11">
        <f t="shared" si="636"/>
        <v>0</v>
      </c>
      <c r="BG292" s="77">
        <f t="shared" si="637"/>
        <v>0</v>
      </c>
      <c r="BH292" s="77">
        <f t="shared" si="638"/>
        <v>0</v>
      </c>
      <c r="BI292" s="77">
        <f t="shared" si="617"/>
        <v>0</v>
      </c>
      <c r="BJ292" s="30" t="str">
        <f t="shared" si="644"/>
        <v/>
      </c>
      <c r="BK292" s="30" t="str">
        <f t="shared" si="645"/>
        <v/>
      </c>
      <c r="BL292" s="30" t="str">
        <f t="shared" si="646"/>
        <v/>
      </c>
      <c r="BM292" s="30" t="str">
        <f t="shared" si="647"/>
        <v/>
      </c>
      <c r="BN292" s="30" t="str">
        <f t="shared" si="648"/>
        <v/>
      </c>
      <c r="BO292" s="30" t="str">
        <f t="shared" si="649"/>
        <v/>
      </c>
      <c r="CK292" s="7"/>
      <c r="CR292" s="10">
        <f t="shared" ca="1" si="627"/>
        <v>1</v>
      </c>
    </row>
    <row r="293" spans="1:96" x14ac:dyDescent="0.2">
      <c r="A293" s="114"/>
      <c r="B293" s="93" t="str">
        <f t="shared" si="626"/>
        <v/>
      </c>
      <c r="C293" s="7" t="str">
        <f t="shared" si="628"/>
        <v/>
      </c>
      <c r="D293" s="92">
        <f t="shared" si="629"/>
        <v>0</v>
      </c>
      <c r="E293" s="7" t="str">
        <f t="shared" si="630"/>
        <v/>
      </c>
      <c r="F293" s="89"/>
      <c r="G293" s="100"/>
      <c r="H293" s="100"/>
      <c r="I293" s="100"/>
      <c r="J293" s="100"/>
      <c r="K293" s="100"/>
      <c r="L293" s="100"/>
      <c r="M293" s="100"/>
      <c r="N293" s="100"/>
      <c r="O293" s="89"/>
      <c r="P293" s="100"/>
      <c r="Q293" s="100"/>
      <c r="R293" s="100"/>
      <c r="S293" s="100"/>
      <c r="T293" s="100"/>
      <c r="U293" s="100"/>
      <c r="V293" s="100"/>
      <c r="W293" s="100"/>
      <c r="X293" s="89" t="str">
        <f t="shared" si="631"/>
        <v/>
      </c>
      <c r="Y293" s="100">
        <f t="shared" si="654"/>
        <v>0</v>
      </c>
      <c r="Z293" s="100">
        <f t="shared" si="655"/>
        <v>0</v>
      </c>
      <c r="AA293" s="100">
        <f t="shared" si="656"/>
        <v>0</v>
      </c>
      <c r="AB293" s="100">
        <f>AB292</f>
        <v>0</v>
      </c>
      <c r="AC293" s="100">
        <f>AC292</f>
        <v>0</v>
      </c>
      <c r="AD293" s="107" t="str">
        <f>IF($A292&lt;&gt;"",AA292,"")</f>
        <v/>
      </c>
      <c r="AE293" s="109" t="str">
        <f>IF($A292&lt;&gt;"",IF(Y292&gt;Z292,"L","H"),"")</f>
        <v/>
      </c>
      <c r="AF293" s="109" t="str">
        <f t="shared" si="639"/>
        <v/>
      </c>
      <c r="AG293" s="93">
        <f t="shared" si="632"/>
        <v>0</v>
      </c>
      <c r="AH293" s="82">
        <f t="shared" si="608"/>
        <v>0</v>
      </c>
      <c r="AI293" s="89" t="str">
        <f t="shared" si="633"/>
        <v/>
      </c>
      <c r="AJ293" s="100">
        <f t="shared" si="657"/>
        <v>0</v>
      </c>
      <c r="AK293" s="100">
        <f t="shared" si="658"/>
        <v>0</v>
      </c>
      <c r="AL293" s="100">
        <f t="shared" si="659"/>
        <v>0</v>
      </c>
      <c r="AM293" s="100" t="str">
        <f t="shared" si="660"/>
        <v/>
      </c>
      <c r="AN293" s="100" t="str">
        <f t="shared" si="661"/>
        <v/>
      </c>
      <c r="AO293" s="107" t="str">
        <f>IF($A292&lt;&gt;"",AL292,"")</f>
        <v/>
      </c>
      <c r="AP293" s="109" t="str">
        <f>IF($A292&lt;&gt;"",IF(AM292&lt;&gt;"","O","E"),"")</f>
        <v/>
      </c>
      <c r="AQ293" s="109" t="str">
        <f t="shared" si="640"/>
        <v/>
      </c>
      <c r="AR293" s="93">
        <f t="shared" si="662"/>
        <v>0</v>
      </c>
      <c r="AS293" s="82">
        <f t="shared" si="641"/>
        <v>0</v>
      </c>
      <c r="AT293" s="89" t="str">
        <f t="shared" si="634"/>
        <v/>
      </c>
      <c r="AU293" s="100">
        <f t="shared" si="663"/>
        <v>0</v>
      </c>
      <c r="AV293" s="100">
        <f t="shared" si="664"/>
        <v>0</v>
      </c>
      <c r="AW293" s="100">
        <f t="shared" si="665"/>
        <v>0</v>
      </c>
      <c r="AX293" s="100" t="str">
        <f t="shared" si="666"/>
        <v/>
      </c>
      <c r="AY293" s="100" t="str">
        <f t="shared" si="667"/>
        <v/>
      </c>
      <c r="AZ293" s="107" t="str">
        <f>IF($A292&lt;&gt;"",AW292,"")</f>
        <v/>
      </c>
      <c r="BA293" s="109" t="str">
        <f>IF($A292&lt;&gt;"",IF(AX292&lt;&gt;"","B","R"),"")</f>
        <v/>
      </c>
      <c r="BB293" s="109" t="str">
        <f t="shared" si="642"/>
        <v/>
      </c>
      <c r="BC293" s="93">
        <f t="shared" si="668"/>
        <v>0</v>
      </c>
      <c r="BD293" s="82">
        <f t="shared" si="643"/>
        <v>0</v>
      </c>
      <c r="BE293" s="13">
        <f t="shared" si="635"/>
        <v>0</v>
      </c>
      <c r="BF293" s="11">
        <f t="shared" si="636"/>
        <v>0</v>
      </c>
      <c r="BG293" s="77">
        <f t="shared" si="637"/>
        <v>0</v>
      </c>
      <c r="BH293" s="77">
        <f t="shared" si="638"/>
        <v>0</v>
      </c>
      <c r="BI293" s="77">
        <f t="shared" si="617"/>
        <v>0</v>
      </c>
      <c r="BJ293" s="30" t="str">
        <f t="shared" si="644"/>
        <v/>
      </c>
      <c r="BK293" s="30" t="str">
        <f t="shared" si="645"/>
        <v/>
      </c>
      <c r="BL293" s="30" t="str">
        <f t="shared" si="646"/>
        <v/>
      </c>
      <c r="BM293" s="30" t="str">
        <f t="shared" si="647"/>
        <v/>
      </c>
      <c r="BN293" s="30" t="str">
        <f t="shared" si="648"/>
        <v/>
      </c>
      <c r="BO293" s="30" t="str">
        <f t="shared" si="649"/>
        <v/>
      </c>
      <c r="CK293" s="7"/>
      <c r="CR293" s="10">
        <f t="shared" ca="1" si="627"/>
        <v>33</v>
      </c>
    </row>
    <row r="294" spans="1:96" x14ac:dyDescent="0.2">
      <c r="A294" s="114"/>
      <c r="B294" s="93" t="str">
        <f t="shared" si="626"/>
        <v/>
      </c>
      <c r="C294" s="7" t="str">
        <f t="shared" si="628"/>
        <v/>
      </c>
      <c r="D294" s="92">
        <f t="shared" si="629"/>
        <v>0</v>
      </c>
      <c r="E294" s="7" t="str">
        <f t="shared" si="630"/>
        <v/>
      </c>
      <c r="F294" s="89"/>
      <c r="G294" s="100"/>
      <c r="H294" s="100"/>
      <c r="I294" s="100"/>
      <c r="J294" s="100"/>
      <c r="K294" s="100"/>
      <c r="L294" s="100"/>
      <c r="M294" s="100"/>
      <c r="N294" s="100"/>
      <c r="O294" s="89"/>
      <c r="P294" s="100"/>
      <c r="Q294" s="100"/>
      <c r="R294" s="100"/>
      <c r="S294" s="100"/>
      <c r="T294" s="100"/>
      <c r="U294" s="100"/>
      <c r="V294" s="100"/>
      <c r="W294" s="100"/>
      <c r="X294" s="89" t="str">
        <f t="shared" si="631"/>
        <v/>
      </c>
      <c r="Y294" s="100">
        <f t="shared" si="654"/>
        <v>0</v>
      </c>
      <c r="Z294" s="100">
        <f t="shared" si="655"/>
        <v>0</v>
      </c>
      <c r="AA294" s="100">
        <f t="shared" si="656"/>
        <v>0</v>
      </c>
      <c r="AB294" s="100">
        <f t="shared" ref="AB294:AC300" si="677">AB293</f>
        <v>0</v>
      </c>
      <c r="AC294" s="100">
        <f t="shared" si="677"/>
        <v>0</v>
      </c>
      <c r="AD294" s="107" t="str">
        <f>IF($A293&lt;&gt;"",AD293,"")</f>
        <v/>
      </c>
      <c r="AE294" s="60" t="str">
        <f>IF($A293&lt;&gt;"",AE293,"")</f>
        <v/>
      </c>
      <c r="AF294" s="109" t="str">
        <f t="shared" si="639"/>
        <v/>
      </c>
      <c r="AG294" s="93">
        <f t="shared" si="632"/>
        <v>0</v>
      </c>
      <c r="AH294" s="82">
        <f t="shared" ref="AH294:AH357" si="678">IF($A294&lt;&gt;"",AG294+AH293,0)</f>
        <v>0</v>
      </c>
      <c r="AI294" s="89" t="str">
        <f t="shared" si="633"/>
        <v/>
      </c>
      <c r="AJ294" s="100">
        <f t="shared" si="657"/>
        <v>0</v>
      </c>
      <c r="AK294" s="100">
        <f t="shared" si="658"/>
        <v>0</v>
      </c>
      <c r="AL294" s="100">
        <f t="shared" si="659"/>
        <v>0</v>
      </c>
      <c r="AM294" s="100" t="str">
        <f t="shared" si="660"/>
        <v/>
      </c>
      <c r="AN294" s="100" t="str">
        <f t="shared" si="661"/>
        <v/>
      </c>
      <c r="AO294" s="107" t="str">
        <f>IF($A293&lt;&gt;"",AO293,"")</f>
        <v/>
      </c>
      <c r="AP294" s="60" t="str">
        <f>IF($A293&lt;&gt;"",AP293,"")</f>
        <v/>
      </c>
      <c r="AQ294" s="109" t="str">
        <f t="shared" si="640"/>
        <v/>
      </c>
      <c r="AR294" s="93">
        <f t="shared" si="662"/>
        <v>0</v>
      </c>
      <c r="AS294" s="82">
        <f t="shared" si="641"/>
        <v>0</v>
      </c>
      <c r="AT294" s="89" t="str">
        <f t="shared" si="634"/>
        <v/>
      </c>
      <c r="AU294" s="100">
        <f t="shared" si="663"/>
        <v>0</v>
      </c>
      <c r="AV294" s="100">
        <f t="shared" si="664"/>
        <v>0</v>
      </c>
      <c r="AW294" s="100">
        <f t="shared" si="665"/>
        <v>0</v>
      </c>
      <c r="AX294" s="100" t="str">
        <f t="shared" si="666"/>
        <v/>
      </c>
      <c r="AY294" s="100" t="str">
        <f t="shared" si="667"/>
        <v/>
      </c>
      <c r="AZ294" s="107" t="str">
        <f>IF($A293&lt;&gt;"",AZ293,"")</f>
        <v/>
      </c>
      <c r="BA294" s="60" t="str">
        <f>IF($A293&lt;&gt;"",BA293,"")</f>
        <v/>
      </c>
      <c r="BB294" s="109" t="str">
        <f t="shared" si="642"/>
        <v/>
      </c>
      <c r="BC294" s="93">
        <f t="shared" si="668"/>
        <v>0</v>
      </c>
      <c r="BD294" s="82">
        <f t="shared" si="643"/>
        <v>0</v>
      </c>
      <c r="BE294" s="13">
        <f t="shared" si="635"/>
        <v>0</v>
      </c>
      <c r="BF294" s="11">
        <f t="shared" si="636"/>
        <v>0</v>
      </c>
      <c r="BG294" s="77">
        <f t="shared" si="637"/>
        <v>0</v>
      </c>
      <c r="BH294" s="77">
        <f t="shared" si="638"/>
        <v>0</v>
      </c>
      <c r="BI294" s="77">
        <f t="shared" si="617"/>
        <v>0</v>
      </c>
      <c r="BJ294" s="30" t="str">
        <f t="shared" si="644"/>
        <v/>
      </c>
      <c r="BK294" s="30" t="str">
        <f t="shared" si="645"/>
        <v/>
      </c>
      <c r="BL294" s="30" t="str">
        <f t="shared" si="646"/>
        <v/>
      </c>
      <c r="BM294" s="30" t="str">
        <f t="shared" si="647"/>
        <v/>
      </c>
      <c r="BN294" s="30" t="str">
        <f t="shared" si="648"/>
        <v/>
      </c>
      <c r="BO294" s="30" t="str">
        <f t="shared" si="649"/>
        <v/>
      </c>
      <c r="CK294" s="7"/>
      <c r="CR294" s="10">
        <f t="shared" ca="1" si="627"/>
        <v>10</v>
      </c>
    </row>
    <row r="295" spans="1:96" x14ac:dyDescent="0.2">
      <c r="A295" s="114"/>
      <c r="B295" s="93" t="str">
        <f t="shared" si="626"/>
        <v/>
      </c>
      <c r="C295" s="7" t="str">
        <f t="shared" si="628"/>
        <v/>
      </c>
      <c r="D295" s="92">
        <f t="shared" si="629"/>
        <v>0</v>
      </c>
      <c r="E295" s="7" t="str">
        <f t="shared" si="630"/>
        <v/>
      </c>
      <c r="F295" s="89"/>
      <c r="G295" s="100"/>
      <c r="H295" s="100"/>
      <c r="I295" s="100"/>
      <c r="J295" s="100"/>
      <c r="K295" s="100"/>
      <c r="L295" s="100"/>
      <c r="M295" s="100"/>
      <c r="N295" s="100"/>
      <c r="O295" s="89"/>
      <c r="P295" s="100"/>
      <c r="Q295" s="100"/>
      <c r="R295" s="100"/>
      <c r="S295" s="100"/>
      <c r="T295" s="100"/>
      <c r="U295" s="100"/>
      <c r="V295" s="100"/>
      <c r="W295" s="100"/>
      <c r="X295" s="89" t="str">
        <f t="shared" si="631"/>
        <v/>
      </c>
      <c r="Y295" s="100">
        <f t="shared" si="654"/>
        <v>0</v>
      </c>
      <c r="Z295" s="100">
        <f t="shared" si="655"/>
        <v>0</v>
      </c>
      <c r="AA295" s="100">
        <f t="shared" si="656"/>
        <v>0</v>
      </c>
      <c r="AB295" s="100">
        <f t="shared" si="677"/>
        <v>0</v>
      </c>
      <c r="AC295" s="100">
        <f t="shared" si="677"/>
        <v>0</v>
      </c>
      <c r="AD295" s="107" t="str">
        <f t="shared" ref="AD295:AE301" si="679">IF($A294&lt;&gt;"",AD294,"")</f>
        <v/>
      </c>
      <c r="AE295" s="60" t="str">
        <f t="shared" si="679"/>
        <v/>
      </c>
      <c r="AF295" s="109" t="str">
        <f t="shared" si="639"/>
        <v/>
      </c>
      <c r="AG295" s="93">
        <f t="shared" si="632"/>
        <v>0</v>
      </c>
      <c r="AH295" s="82">
        <f t="shared" si="678"/>
        <v>0</v>
      </c>
      <c r="AI295" s="89" t="str">
        <f t="shared" si="633"/>
        <v/>
      </c>
      <c r="AJ295" s="100">
        <f t="shared" si="657"/>
        <v>0</v>
      </c>
      <c r="AK295" s="100">
        <f t="shared" si="658"/>
        <v>0</v>
      </c>
      <c r="AL295" s="100">
        <f t="shared" si="659"/>
        <v>0</v>
      </c>
      <c r="AM295" s="100" t="str">
        <f t="shared" si="660"/>
        <v/>
      </c>
      <c r="AN295" s="100" t="str">
        <f t="shared" si="661"/>
        <v/>
      </c>
      <c r="AO295" s="107" t="str">
        <f t="shared" ref="AO295:AP301" si="680">IF($A294&lt;&gt;"",AO294,"")</f>
        <v/>
      </c>
      <c r="AP295" s="60" t="str">
        <f t="shared" si="680"/>
        <v/>
      </c>
      <c r="AQ295" s="109" t="str">
        <f t="shared" si="640"/>
        <v/>
      </c>
      <c r="AR295" s="93">
        <f t="shared" si="662"/>
        <v>0</v>
      </c>
      <c r="AS295" s="82">
        <f t="shared" si="641"/>
        <v>0</v>
      </c>
      <c r="AT295" s="89" t="str">
        <f t="shared" si="634"/>
        <v/>
      </c>
      <c r="AU295" s="100">
        <f t="shared" si="663"/>
        <v>0</v>
      </c>
      <c r="AV295" s="100">
        <f t="shared" si="664"/>
        <v>0</v>
      </c>
      <c r="AW295" s="100">
        <f t="shared" si="665"/>
        <v>0</v>
      </c>
      <c r="AX295" s="100" t="str">
        <f t="shared" si="666"/>
        <v/>
      </c>
      <c r="AY295" s="100" t="str">
        <f t="shared" si="667"/>
        <v/>
      </c>
      <c r="AZ295" s="107" t="str">
        <f t="shared" ref="AZ295:BA301" si="681">IF($A294&lt;&gt;"",AZ294,"")</f>
        <v/>
      </c>
      <c r="BA295" s="60" t="str">
        <f t="shared" si="681"/>
        <v/>
      </c>
      <c r="BB295" s="109" t="str">
        <f t="shared" si="642"/>
        <v/>
      </c>
      <c r="BC295" s="93">
        <f t="shared" si="668"/>
        <v>0</v>
      </c>
      <c r="BD295" s="82">
        <f t="shared" si="643"/>
        <v>0</v>
      </c>
      <c r="BE295" s="13">
        <f t="shared" si="635"/>
        <v>0</v>
      </c>
      <c r="BF295" s="11">
        <f t="shared" si="636"/>
        <v>0</v>
      </c>
      <c r="BG295" s="77">
        <f t="shared" si="637"/>
        <v>0</v>
      </c>
      <c r="BH295" s="77">
        <f t="shared" si="638"/>
        <v>0</v>
      </c>
      <c r="BI295" s="77">
        <f t="shared" si="617"/>
        <v>0</v>
      </c>
      <c r="BJ295" s="30" t="str">
        <f t="shared" si="644"/>
        <v/>
      </c>
      <c r="BK295" s="30" t="str">
        <f t="shared" si="645"/>
        <v/>
      </c>
      <c r="BL295" s="30" t="str">
        <f t="shared" si="646"/>
        <v/>
      </c>
      <c r="BM295" s="30" t="str">
        <f t="shared" si="647"/>
        <v/>
      </c>
      <c r="BN295" s="30" t="str">
        <f t="shared" si="648"/>
        <v/>
      </c>
      <c r="BO295" s="30" t="str">
        <f t="shared" si="649"/>
        <v/>
      </c>
      <c r="CK295" s="7"/>
      <c r="CR295" s="10">
        <f t="shared" ca="1" si="627"/>
        <v>33</v>
      </c>
    </row>
    <row r="296" spans="1:96" x14ac:dyDescent="0.2">
      <c r="A296" s="114"/>
      <c r="B296" s="93" t="str">
        <f t="shared" si="626"/>
        <v/>
      </c>
      <c r="C296" s="7" t="str">
        <f t="shared" si="628"/>
        <v/>
      </c>
      <c r="D296" s="92">
        <f t="shared" si="629"/>
        <v>0</v>
      </c>
      <c r="E296" s="7" t="str">
        <f t="shared" si="630"/>
        <v/>
      </c>
      <c r="F296" s="89"/>
      <c r="G296" s="100"/>
      <c r="H296" s="100"/>
      <c r="I296" s="100"/>
      <c r="J296" s="100"/>
      <c r="K296" s="100"/>
      <c r="L296" s="100"/>
      <c r="M296" s="100"/>
      <c r="N296" s="100"/>
      <c r="O296" s="89"/>
      <c r="P296" s="100"/>
      <c r="Q296" s="100"/>
      <c r="R296" s="100"/>
      <c r="S296" s="100"/>
      <c r="T296" s="100"/>
      <c r="U296" s="100"/>
      <c r="V296" s="100"/>
      <c r="W296" s="100"/>
      <c r="X296" s="89" t="str">
        <f t="shared" si="631"/>
        <v/>
      </c>
      <c r="Y296" s="100">
        <f t="shared" si="654"/>
        <v>0</v>
      </c>
      <c r="Z296" s="100">
        <f t="shared" si="655"/>
        <v>0</v>
      </c>
      <c r="AA296" s="100">
        <f t="shared" si="656"/>
        <v>0</v>
      </c>
      <c r="AB296" s="100">
        <f t="shared" si="677"/>
        <v>0</v>
      </c>
      <c r="AC296" s="100">
        <f t="shared" si="677"/>
        <v>0</v>
      </c>
      <c r="AD296" s="107" t="str">
        <f t="shared" si="679"/>
        <v/>
      </c>
      <c r="AE296" s="60" t="str">
        <f t="shared" si="679"/>
        <v/>
      </c>
      <c r="AF296" s="109" t="str">
        <f t="shared" si="639"/>
        <v/>
      </c>
      <c r="AG296" s="93">
        <f t="shared" si="632"/>
        <v>0</v>
      </c>
      <c r="AH296" s="82">
        <f t="shared" si="678"/>
        <v>0</v>
      </c>
      <c r="AI296" s="89" t="str">
        <f t="shared" si="633"/>
        <v/>
      </c>
      <c r="AJ296" s="100">
        <f t="shared" si="657"/>
        <v>0</v>
      </c>
      <c r="AK296" s="100">
        <f t="shared" si="658"/>
        <v>0</v>
      </c>
      <c r="AL296" s="100">
        <f t="shared" si="659"/>
        <v>0</v>
      </c>
      <c r="AM296" s="100" t="str">
        <f t="shared" si="660"/>
        <v/>
      </c>
      <c r="AN296" s="100" t="str">
        <f t="shared" si="661"/>
        <v/>
      </c>
      <c r="AO296" s="107" t="str">
        <f t="shared" si="680"/>
        <v/>
      </c>
      <c r="AP296" s="60" t="str">
        <f t="shared" si="680"/>
        <v/>
      </c>
      <c r="AQ296" s="109" t="str">
        <f t="shared" si="640"/>
        <v/>
      </c>
      <c r="AR296" s="93">
        <f t="shared" si="662"/>
        <v>0</v>
      </c>
      <c r="AS296" s="82">
        <f t="shared" si="641"/>
        <v>0</v>
      </c>
      <c r="AT296" s="89" t="str">
        <f t="shared" si="634"/>
        <v/>
      </c>
      <c r="AU296" s="100">
        <f t="shared" si="663"/>
        <v>0</v>
      </c>
      <c r="AV296" s="100">
        <f t="shared" si="664"/>
        <v>0</v>
      </c>
      <c r="AW296" s="100">
        <f t="shared" si="665"/>
        <v>0</v>
      </c>
      <c r="AX296" s="100" t="str">
        <f t="shared" si="666"/>
        <v/>
      </c>
      <c r="AY296" s="100" t="str">
        <f t="shared" si="667"/>
        <v/>
      </c>
      <c r="AZ296" s="107" t="str">
        <f t="shared" si="681"/>
        <v/>
      </c>
      <c r="BA296" s="60" t="str">
        <f t="shared" si="681"/>
        <v/>
      </c>
      <c r="BB296" s="109" t="str">
        <f t="shared" si="642"/>
        <v/>
      </c>
      <c r="BC296" s="93">
        <f t="shared" si="668"/>
        <v>0</v>
      </c>
      <c r="BD296" s="82">
        <f t="shared" si="643"/>
        <v>0</v>
      </c>
      <c r="BE296" s="13">
        <f t="shared" si="635"/>
        <v>0</v>
      </c>
      <c r="BF296" s="11">
        <f t="shared" si="636"/>
        <v>0</v>
      </c>
      <c r="BG296" s="77">
        <f t="shared" si="637"/>
        <v>0</v>
      </c>
      <c r="BH296" s="77">
        <f t="shared" si="638"/>
        <v>0</v>
      </c>
      <c r="BI296" s="77">
        <f t="shared" si="617"/>
        <v>0</v>
      </c>
      <c r="BJ296" s="30" t="str">
        <f t="shared" si="644"/>
        <v/>
      </c>
      <c r="BK296" s="30" t="str">
        <f t="shared" si="645"/>
        <v/>
      </c>
      <c r="BL296" s="30" t="str">
        <f t="shared" si="646"/>
        <v/>
      </c>
      <c r="BM296" s="30" t="str">
        <f t="shared" si="647"/>
        <v/>
      </c>
      <c r="BN296" s="30" t="str">
        <f t="shared" si="648"/>
        <v/>
      </c>
      <c r="BO296" s="30" t="str">
        <f t="shared" si="649"/>
        <v/>
      </c>
      <c r="CK296" s="7"/>
      <c r="CR296" s="10">
        <f t="shared" ca="1" si="627"/>
        <v>11</v>
      </c>
    </row>
    <row r="297" spans="1:96" x14ac:dyDescent="0.2">
      <c r="A297" s="114"/>
      <c r="B297" s="93" t="str">
        <f t="shared" si="626"/>
        <v/>
      </c>
      <c r="C297" s="7" t="str">
        <f t="shared" si="628"/>
        <v/>
      </c>
      <c r="D297" s="92">
        <f t="shared" si="629"/>
        <v>0</v>
      </c>
      <c r="E297" s="7" t="str">
        <f t="shared" si="630"/>
        <v/>
      </c>
      <c r="F297" s="89"/>
      <c r="G297" s="100"/>
      <c r="H297" s="100"/>
      <c r="I297" s="100"/>
      <c r="J297" s="100"/>
      <c r="K297" s="100"/>
      <c r="L297" s="100"/>
      <c r="M297" s="100"/>
      <c r="N297" s="100"/>
      <c r="O297" s="89"/>
      <c r="P297" s="100"/>
      <c r="Q297" s="100"/>
      <c r="R297" s="100"/>
      <c r="S297" s="100"/>
      <c r="T297" s="100"/>
      <c r="U297" s="100"/>
      <c r="V297" s="100"/>
      <c r="W297" s="100"/>
      <c r="X297" s="89" t="str">
        <f t="shared" si="631"/>
        <v/>
      </c>
      <c r="Y297" s="100">
        <f t="shared" si="654"/>
        <v>0</v>
      </c>
      <c r="Z297" s="100">
        <f t="shared" si="655"/>
        <v>0</v>
      </c>
      <c r="AA297" s="100">
        <f t="shared" si="656"/>
        <v>0</v>
      </c>
      <c r="AB297" s="100">
        <f t="shared" si="677"/>
        <v>0</v>
      </c>
      <c r="AC297" s="100">
        <f t="shared" si="677"/>
        <v>0</v>
      </c>
      <c r="AD297" s="107" t="str">
        <f t="shared" si="679"/>
        <v/>
      </c>
      <c r="AE297" s="60" t="str">
        <f t="shared" si="679"/>
        <v/>
      </c>
      <c r="AF297" s="109" t="str">
        <f t="shared" si="639"/>
        <v/>
      </c>
      <c r="AG297" s="93">
        <f t="shared" si="632"/>
        <v>0</v>
      </c>
      <c r="AH297" s="82">
        <f t="shared" si="678"/>
        <v>0</v>
      </c>
      <c r="AI297" s="89" t="str">
        <f t="shared" si="633"/>
        <v/>
      </c>
      <c r="AJ297" s="100">
        <f t="shared" si="657"/>
        <v>0</v>
      </c>
      <c r="AK297" s="100">
        <f t="shared" si="658"/>
        <v>0</v>
      </c>
      <c r="AL297" s="100">
        <f t="shared" si="659"/>
        <v>0</v>
      </c>
      <c r="AM297" s="100" t="str">
        <f t="shared" si="660"/>
        <v/>
      </c>
      <c r="AN297" s="100" t="str">
        <f t="shared" si="661"/>
        <v/>
      </c>
      <c r="AO297" s="107" t="str">
        <f t="shared" si="680"/>
        <v/>
      </c>
      <c r="AP297" s="60" t="str">
        <f t="shared" si="680"/>
        <v/>
      </c>
      <c r="AQ297" s="109" t="str">
        <f t="shared" si="640"/>
        <v/>
      </c>
      <c r="AR297" s="93">
        <f t="shared" si="662"/>
        <v>0</v>
      </c>
      <c r="AS297" s="82">
        <f t="shared" si="641"/>
        <v>0</v>
      </c>
      <c r="AT297" s="89" t="str">
        <f t="shared" si="634"/>
        <v/>
      </c>
      <c r="AU297" s="100">
        <f t="shared" si="663"/>
        <v>0</v>
      </c>
      <c r="AV297" s="100">
        <f t="shared" si="664"/>
        <v>0</v>
      </c>
      <c r="AW297" s="100">
        <f t="shared" si="665"/>
        <v>0</v>
      </c>
      <c r="AX297" s="100" t="str">
        <f t="shared" si="666"/>
        <v/>
      </c>
      <c r="AY297" s="100" t="str">
        <f t="shared" si="667"/>
        <v/>
      </c>
      <c r="AZ297" s="107" t="str">
        <f t="shared" si="681"/>
        <v/>
      </c>
      <c r="BA297" s="60" t="str">
        <f t="shared" si="681"/>
        <v/>
      </c>
      <c r="BB297" s="109" t="str">
        <f t="shared" si="642"/>
        <v/>
      </c>
      <c r="BC297" s="93">
        <f t="shared" si="668"/>
        <v>0</v>
      </c>
      <c r="BD297" s="82">
        <f t="shared" si="643"/>
        <v>0</v>
      </c>
      <c r="BE297" s="13">
        <f t="shared" si="635"/>
        <v>0</v>
      </c>
      <c r="BF297" s="11">
        <f t="shared" si="636"/>
        <v>0</v>
      </c>
      <c r="BG297" s="77">
        <f t="shared" si="637"/>
        <v>0</v>
      </c>
      <c r="BH297" s="77">
        <f t="shared" si="638"/>
        <v>0</v>
      </c>
      <c r="BI297" s="77">
        <f t="shared" si="617"/>
        <v>0</v>
      </c>
      <c r="BJ297" s="30" t="str">
        <f t="shared" si="644"/>
        <v/>
      </c>
      <c r="BK297" s="30" t="str">
        <f t="shared" si="645"/>
        <v/>
      </c>
      <c r="BL297" s="30" t="str">
        <f t="shared" si="646"/>
        <v/>
      </c>
      <c r="BM297" s="30" t="str">
        <f t="shared" si="647"/>
        <v/>
      </c>
      <c r="BN297" s="30" t="str">
        <f t="shared" si="648"/>
        <v/>
      </c>
      <c r="BO297" s="30" t="str">
        <f t="shared" si="649"/>
        <v/>
      </c>
      <c r="CK297" s="7"/>
      <c r="CR297" s="10">
        <f t="shared" ca="1" si="627"/>
        <v>33</v>
      </c>
    </row>
    <row r="298" spans="1:96" x14ac:dyDescent="0.2">
      <c r="A298" s="114"/>
      <c r="B298" s="93" t="str">
        <f t="shared" si="626"/>
        <v/>
      </c>
      <c r="C298" s="7" t="str">
        <f t="shared" si="628"/>
        <v/>
      </c>
      <c r="D298" s="92">
        <f t="shared" si="629"/>
        <v>0</v>
      </c>
      <c r="E298" s="7" t="str">
        <f t="shared" si="630"/>
        <v/>
      </c>
      <c r="F298" s="89"/>
      <c r="G298" s="100"/>
      <c r="H298" s="100"/>
      <c r="I298" s="100"/>
      <c r="J298" s="100"/>
      <c r="K298" s="100"/>
      <c r="L298" s="100"/>
      <c r="M298" s="100"/>
      <c r="N298" s="100"/>
      <c r="O298" s="89"/>
      <c r="P298" s="100"/>
      <c r="Q298" s="100"/>
      <c r="R298" s="100"/>
      <c r="S298" s="100"/>
      <c r="T298" s="100"/>
      <c r="U298" s="100"/>
      <c r="V298" s="100"/>
      <c r="W298" s="100"/>
      <c r="X298" s="89" t="str">
        <f t="shared" si="631"/>
        <v/>
      </c>
      <c r="Y298" s="100">
        <f t="shared" si="654"/>
        <v>0</v>
      </c>
      <c r="Z298" s="100">
        <f t="shared" si="655"/>
        <v>0</v>
      </c>
      <c r="AA298" s="100">
        <f t="shared" si="656"/>
        <v>0</v>
      </c>
      <c r="AB298" s="100">
        <f t="shared" si="677"/>
        <v>0</v>
      </c>
      <c r="AC298" s="100">
        <f t="shared" si="677"/>
        <v>0</v>
      </c>
      <c r="AD298" s="107" t="str">
        <f t="shared" si="679"/>
        <v/>
      </c>
      <c r="AE298" s="60" t="str">
        <f t="shared" si="679"/>
        <v/>
      </c>
      <c r="AF298" s="109" t="str">
        <f t="shared" si="639"/>
        <v/>
      </c>
      <c r="AG298" s="93">
        <f t="shared" si="632"/>
        <v>0</v>
      </c>
      <c r="AH298" s="82">
        <f t="shared" si="678"/>
        <v>0</v>
      </c>
      <c r="AI298" s="89" t="str">
        <f t="shared" si="633"/>
        <v/>
      </c>
      <c r="AJ298" s="100">
        <f t="shared" si="657"/>
        <v>0</v>
      </c>
      <c r="AK298" s="100">
        <f t="shared" si="658"/>
        <v>0</v>
      </c>
      <c r="AL298" s="100">
        <f t="shared" si="659"/>
        <v>0</v>
      </c>
      <c r="AM298" s="100" t="str">
        <f t="shared" si="660"/>
        <v/>
      </c>
      <c r="AN298" s="100" t="str">
        <f t="shared" si="661"/>
        <v/>
      </c>
      <c r="AO298" s="107" t="str">
        <f t="shared" si="680"/>
        <v/>
      </c>
      <c r="AP298" s="60" t="str">
        <f t="shared" si="680"/>
        <v/>
      </c>
      <c r="AQ298" s="109" t="str">
        <f t="shared" si="640"/>
        <v/>
      </c>
      <c r="AR298" s="93">
        <f t="shared" si="662"/>
        <v>0</v>
      </c>
      <c r="AS298" s="82">
        <f t="shared" si="641"/>
        <v>0</v>
      </c>
      <c r="AT298" s="89" t="str">
        <f t="shared" si="634"/>
        <v/>
      </c>
      <c r="AU298" s="100">
        <f t="shared" si="663"/>
        <v>0</v>
      </c>
      <c r="AV298" s="100">
        <f t="shared" si="664"/>
        <v>0</v>
      </c>
      <c r="AW298" s="100">
        <f t="shared" si="665"/>
        <v>0</v>
      </c>
      <c r="AX298" s="100" t="str">
        <f t="shared" si="666"/>
        <v/>
      </c>
      <c r="AY298" s="100" t="str">
        <f t="shared" si="667"/>
        <v/>
      </c>
      <c r="AZ298" s="107" t="str">
        <f t="shared" si="681"/>
        <v/>
      </c>
      <c r="BA298" s="60" t="str">
        <f t="shared" si="681"/>
        <v/>
      </c>
      <c r="BB298" s="109" t="str">
        <f t="shared" si="642"/>
        <v/>
      </c>
      <c r="BC298" s="93">
        <f t="shared" si="668"/>
        <v>0</v>
      </c>
      <c r="BD298" s="82">
        <f t="shared" si="643"/>
        <v>0</v>
      </c>
      <c r="BE298" s="13">
        <f t="shared" si="635"/>
        <v>0</v>
      </c>
      <c r="BF298" s="11">
        <f t="shared" si="636"/>
        <v>0</v>
      </c>
      <c r="BG298" s="77">
        <f t="shared" si="637"/>
        <v>0</v>
      </c>
      <c r="BH298" s="77">
        <f t="shared" si="638"/>
        <v>0</v>
      </c>
      <c r="BI298" s="77">
        <f t="shared" si="617"/>
        <v>0</v>
      </c>
      <c r="BJ298" s="30" t="str">
        <f t="shared" si="644"/>
        <v/>
      </c>
      <c r="BK298" s="30" t="str">
        <f t="shared" si="645"/>
        <v/>
      </c>
      <c r="BL298" s="30" t="str">
        <f t="shared" si="646"/>
        <v/>
      </c>
      <c r="BM298" s="30" t="str">
        <f t="shared" si="647"/>
        <v/>
      </c>
      <c r="BN298" s="30" t="str">
        <f t="shared" si="648"/>
        <v/>
      </c>
      <c r="BO298" s="30" t="str">
        <f t="shared" si="649"/>
        <v/>
      </c>
      <c r="CK298" s="7"/>
      <c r="CR298" s="10">
        <f t="shared" ca="1" si="627"/>
        <v>29</v>
      </c>
    </row>
    <row r="299" spans="1:96" x14ac:dyDescent="0.2">
      <c r="A299" s="114"/>
      <c r="B299" s="93" t="str">
        <f t="shared" si="626"/>
        <v/>
      </c>
      <c r="C299" s="7" t="str">
        <f t="shared" si="628"/>
        <v/>
      </c>
      <c r="D299" s="92">
        <f t="shared" si="629"/>
        <v>0</v>
      </c>
      <c r="E299" s="7" t="str">
        <f t="shared" si="630"/>
        <v/>
      </c>
      <c r="F299" s="89"/>
      <c r="G299" s="100"/>
      <c r="H299" s="100"/>
      <c r="I299" s="100"/>
      <c r="J299" s="100"/>
      <c r="K299" s="100"/>
      <c r="L299" s="100"/>
      <c r="M299" s="100"/>
      <c r="N299" s="100"/>
      <c r="O299" s="89"/>
      <c r="P299" s="100"/>
      <c r="Q299" s="100"/>
      <c r="R299" s="100"/>
      <c r="S299" s="100"/>
      <c r="T299" s="100"/>
      <c r="U299" s="100"/>
      <c r="V299" s="100"/>
      <c r="W299" s="100"/>
      <c r="X299" s="89" t="str">
        <f t="shared" si="631"/>
        <v/>
      </c>
      <c r="Y299" s="100">
        <f t="shared" si="654"/>
        <v>0</v>
      </c>
      <c r="Z299" s="100">
        <f t="shared" si="655"/>
        <v>0</v>
      </c>
      <c r="AA299" s="100">
        <f t="shared" si="656"/>
        <v>0</v>
      </c>
      <c r="AB299" s="100">
        <f t="shared" si="677"/>
        <v>0</v>
      </c>
      <c r="AC299" s="100">
        <f t="shared" si="677"/>
        <v>0</v>
      </c>
      <c r="AD299" s="107" t="str">
        <f t="shared" si="679"/>
        <v/>
      </c>
      <c r="AE299" s="60" t="str">
        <f t="shared" si="679"/>
        <v/>
      </c>
      <c r="AF299" s="109" t="str">
        <f t="shared" si="639"/>
        <v/>
      </c>
      <c r="AG299" s="93">
        <f t="shared" si="632"/>
        <v>0</v>
      </c>
      <c r="AH299" s="82">
        <f t="shared" si="678"/>
        <v>0</v>
      </c>
      <c r="AI299" s="89" t="str">
        <f t="shared" si="633"/>
        <v/>
      </c>
      <c r="AJ299" s="100">
        <f t="shared" si="657"/>
        <v>0</v>
      </c>
      <c r="AK299" s="100">
        <f t="shared" si="658"/>
        <v>0</v>
      </c>
      <c r="AL299" s="100">
        <f t="shared" si="659"/>
        <v>0</v>
      </c>
      <c r="AM299" s="100" t="str">
        <f t="shared" si="660"/>
        <v/>
      </c>
      <c r="AN299" s="100" t="str">
        <f t="shared" si="661"/>
        <v/>
      </c>
      <c r="AO299" s="107" t="str">
        <f t="shared" si="680"/>
        <v/>
      </c>
      <c r="AP299" s="60" t="str">
        <f t="shared" si="680"/>
        <v/>
      </c>
      <c r="AQ299" s="109" t="str">
        <f t="shared" si="640"/>
        <v/>
      </c>
      <c r="AR299" s="93">
        <f t="shared" si="662"/>
        <v>0</v>
      </c>
      <c r="AS299" s="82">
        <f t="shared" si="641"/>
        <v>0</v>
      </c>
      <c r="AT299" s="89" t="str">
        <f t="shared" si="634"/>
        <v/>
      </c>
      <c r="AU299" s="100">
        <f t="shared" si="663"/>
        <v>0</v>
      </c>
      <c r="AV299" s="100">
        <f t="shared" si="664"/>
        <v>0</v>
      </c>
      <c r="AW299" s="100">
        <f t="shared" si="665"/>
        <v>0</v>
      </c>
      <c r="AX299" s="100" t="str">
        <f t="shared" si="666"/>
        <v/>
      </c>
      <c r="AY299" s="100" t="str">
        <f t="shared" si="667"/>
        <v/>
      </c>
      <c r="AZ299" s="107" t="str">
        <f t="shared" si="681"/>
        <v/>
      </c>
      <c r="BA299" s="60" t="str">
        <f t="shared" si="681"/>
        <v/>
      </c>
      <c r="BB299" s="109" t="str">
        <f t="shared" si="642"/>
        <v/>
      </c>
      <c r="BC299" s="93">
        <f t="shared" si="668"/>
        <v>0</v>
      </c>
      <c r="BD299" s="82">
        <f t="shared" si="643"/>
        <v>0</v>
      </c>
      <c r="BE299" s="13">
        <f t="shared" si="635"/>
        <v>0</v>
      </c>
      <c r="BF299" s="11">
        <f t="shared" si="636"/>
        <v>0</v>
      </c>
      <c r="BG299" s="77">
        <f t="shared" si="637"/>
        <v>0</v>
      </c>
      <c r="BH299" s="77">
        <f t="shared" si="638"/>
        <v>0</v>
      </c>
      <c r="BI299" s="77">
        <f t="shared" si="617"/>
        <v>0</v>
      </c>
      <c r="BJ299" s="30" t="str">
        <f t="shared" si="644"/>
        <v/>
      </c>
      <c r="BK299" s="30" t="str">
        <f t="shared" si="645"/>
        <v/>
      </c>
      <c r="BL299" s="30" t="str">
        <f t="shared" si="646"/>
        <v/>
      </c>
      <c r="BM299" s="30" t="str">
        <f t="shared" si="647"/>
        <v/>
      </c>
      <c r="BN299" s="30" t="str">
        <f t="shared" si="648"/>
        <v/>
      </c>
      <c r="BO299" s="30" t="str">
        <f t="shared" si="649"/>
        <v/>
      </c>
      <c r="CK299" s="7"/>
      <c r="CR299" s="10">
        <f t="shared" ca="1" si="627"/>
        <v>4</v>
      </c>
    </row>
    <row r="300" spans="1:96" x14ac:dyDescent="0.2">
      <c r="A300" s="114"/>
      <c r="B300" s="93" t="str">
        <f t="shared" si="626"/>
        <v/>
      </c>
      <c r="C300" s="7" t="str">
        <f t="shared" si="628"/>
        <v/>
      </c>
      <c r="D300" s="92">
        <f t="shared" si="629"/>
        <v>0</v>
      </c>
      <c r="E300" s="7" t="str">
        <f t="shared" si="630"/>
        <v/>
      </c>
      <c r="F300" s="89"/>
      <c r="G300" s="100"/>
      <c r="H300" s="100"/>
      <c r="I300" s="100"/>
      <c r="J300" s="100"/>
      <c r="K300" s="100"/>
      <c r="L300" s="100"/>
      <c r="M300" s="100"/>
      <c r="N300" s="100"/>
      <c r="O300" s="89"/>
      <c r="P300" s="100"/>
      <c r="Q300" s="100"/>
      <c r="R300" s="100"/>
      <c r="S300" s="100"/>
      <c r="T300" s="100"/>
      <c r="U300" s="100"/>
      <c r="V300" s="100"/>
      <c r="W300" s="100"/>
      <c r="X300" s="89" t="str">
        <f t="shared" si="631"/>
        <v/>
      </c>
      <c r="Y300" s="100">
        <f t="shared" si="654"/>
        <v>0</v>
      </c>
      <c r="Z300" s="100">
        <f t="shared" si="655"/>
        <v>0</v>
      </c>
      <c r="AA300" s="100">
        <f t="shared" si="656"/>
        <v>0</v>
      </c>
      <c r="AB300" s="100">
        <f t="shared" si="677"/>
        <v>0</v>
      </c>
      <c r="AC300" s="100">
        <f t="shared" si="677"/>
        <v>0</v>
      </c>
      <c r="AD300" s="107" t="str">
        <f t="shared" si="679"/>
        <v/>
      </c>
      <c r="AE300" s="60" t="str">
        <f t="shared" si="679"/>
        <v/>
      </c>
      <c r="AF300" s="109" t="str">
        <f t="shared" si="639"/>
        <v/>
      </c>
      <c r="AG300" s="93">
        <f t="shared" si="632"/>
        <v>0</v>
      </c>
      <c r="AH300" s="82">
        <f t="shared" si="678"/>
        <v>0</v>
      </c>
      <c r="AI300" s="89" t="str">
        <f t="shared" si="633"/>
        <v/>
      </c>
      <c r="AJ300" s="100">
        <f t="shared" si="657"/>
        <v>0</v>
      </c>
      <c r="AK300" s="100">
        <f t="shared" si="658"/>
        <v>0</v>
      </c>
      <c r="AL300" s="100">
        <f t="shared" si="659"/>
        <v>0</v>
      </c>
      <c r="AM300" s="100" t="str">
        <f t="shared" si="660"/>
        <v/>
      </c>
      <c r="AN300" s="100" t="str">
        <f t="shared" si="661"/>
        <v/>
      </c>
      <c r="AO300" s="107" t="str">
        <f t="shared" si="680"/>
        <v/>
      </c>
      <c r="AP300" s="60" t="str">
        <f t="shared" si="680"/>
        <v/>
      </c>
      <c r="AQ300" s="109" t="str">
        <f t="shared" si="640"/>
        <v/>
      </c>
      <c r="AR300" s="93">
        <f t="shared" si="662"/>
        <v>0</v>
      </c>
      <c r="AS300" s="82">
        <f t="shared" si="641"/>
        <v>0</v>
      </c>
      <c r="AT300" s="89" t="str">
        <f t="shared" si="634"/>
        <v/>
      </c>
      <c r="AU300" s="100">
        <f t="shared" si="663"/>
        <v>0</v>
      </c>
      <c r="AV300" s="100">
        <f t="shared" si="664"/>
        <v>0</v>
      </c>
      <c r="AW300" s="100">
        <f t="shared" si="665"/>
        <v>0</v>
      </c>
      <c r="AX300" s="100" t="str">
        <f t="shared" si="666"/>
        <v/>
      </c>
      <c r="AY300" s="100" t="str">
        <f t="shared" si="667"/>
        <v/>
      </c>
      <c r="AZ300" s="107" t="str">
        <f t="shared" si="681"/>
        <v/>
      </c>
      <c r="BA300" s="60" t="str">
        <f t="shared" si="681"/>
        <v/>
      </c>
      <c r="BB300" s="109" t="str">
        <f t="shared" si="642"/>
        <v/>
      </c>
      <c r="BC300" s="93">
        <f t="shared" si="668"/>
        <v>0</v>
      </c>
      <c r="BD300" s="82">
        <f t="shared" si="643"/>
        <v>0</v>
      </c>
      <c r="BE300" s="13">
        <f t="shared" si="635"/>
        <v>0</v>
      </c>
      <c r="BF300" s="11">
        <f t="shared" si="636"/>
        <v>0</v>
      </c>
      <c r="BG300" s="77">
        <f t="shared" si="637"/>
        <v>0</v>
      </c>
      <c r="BH300" s="77">
        <f t="shared" si="638"/>
        <v>0</v>
      </c>
      <c r="BI300" s="77">
        <f t="shared" si="617"/>
        <v>0</v>
      </c>
      <c r="BJ300" s="30" t="str">
        <f t="shared" si="644"/>
        <v/>
      </c>
      <c r="BK300" s="30" t="str">
        <f t="shared" si="645"/>
        <v/>
      </c>
      <c r="BL300" s="30" t="str">
        <f t="shared" si="646"/>
        <v/>
      </c>
      <c r="BM300" s="30" t="str">
        <f t="shared" si="647"/>
        <v/>
      </c>
      <c r="BN300" s="30" t="str">
        <f t="shared" si="648"/>
        <v/>
      </c>
      <c r="BO300" s="30" t="str">
        <f t="shared" si="649"/>
        <v/>
      </c>
      <c r="CK300" s="7"/>
      <c r="CR300" s="10">
        <f t="shared" ca="1" si="627"/>
        <v>21</v>
      </c>
    </row>
    <row r="301" spans="1:96" x14ac:dyDescent="0.2">
      <c r="A301" s="114"/>
      <c r="B301" s="93" t="str">
        <f t="shared" si="626"/>
        <v/>
      </c>
      <c r="C301" s="7" t="str">
        <f t="shared" si="628"/>
        <v/>
      </c>
      <c r="D301" s="92">
        <f t="shared" si="629"/>
        <v>0</v>
      </c>
      <c r="E301" s="7" t="str">
        <f t="shared" si="630"/>
        <v/>
      </c>
      <c r="F301" s="89"/>
      <c r="G301" s="100"/>
      <c r="H301" s="100"/>
      <c r="I301" s="100"/>
      <c r="J301" s="100"/>
      <c r="K301" s="100"/>
      <c r="L301" s="100"/>
      <c r="M301" s="100"/>
      <c r="N301" s="100"/>
      <c r="O301" s="89"/>
      <c r="P301" s="100"/>
      <c r="Q301" s="100"/>
      <c r="R301" s="100"/>
      <c r="S301" s="100"/>
      <c r="T301" s="100"/>
      <c r="U301" s="100"/>
      <c r="V301" s="100"/>
      <c r="W301" s="100"/>
      <c r="X301" s="89" t="str">
        <f t="shared" si="631"/>
        <v/>
      </c>
      <c r="Y301" s="100">
        <f t="shared" si="654"/>
        <v>0</v>
      </c>
      <c r="Z301" s="100">
        <f t="shared" si="655"/>
        <v>0</v>
      </c>
      <c r="AA301" s="100">
        <f t="shared" si="656"/>
        <v>0</v>
      </c>
      <c r="AB301" s="100">
        <f>IF($Y301&gt;$Z301,$Y301-$Z301+AB300,AB300)</f>
        <v>0</v>
      </c>
      <c r="AC301" s="100">
        <f>IF($Z301&gt;$Y301,$Z301-$Y301+AC300,AC300)</f>
        <v>0</v>
      </c>
      <c r="AD301" s="107" t="str">
        <f t="shared" si="679"/>
        <v/>
      </c>
      <c r="AE301" s="60" t="str">
        <f t="shared" si="679"/>
        <v/>
      </c>
      <c r="AF301" s="109" t="str">
        <f t="shared" si="639"/>
        <v/>
      </c>
      <c r="AG301" s="93">
        <f t="shared" si="632"/>
        <v>0</v>
      </c>
      <c r="AH301" s="82">
        <f t="shared" si="678"/>
        <v>0</v>
      </c>
      <c r="AI301" s="89" t="str">
        <f t="shared" si="633"/>
        <v/>
      </c>
      <c r="AJ301" s="100">
        <f t="shared" si="657"/>
        <v>0</v>
      </c>
      <c r="AK301" s="100">
        <f t="shared" si="658"/>
        <v>0</v>
      </c>
      <c r="AL301" s="100">
        <f t="shared" si="659"/>
        <v>0</v>
      </c>
      <c r="AM301" s="100" t="str">
        <f t="shared" si="660"/>
        <v/>
      </c>
      <c r="AN301" s="100" t="str">
        <f t="shared" si="661"/>
        <v/>
      </c>
      <c r="AO301" s="107" t="str">
        <f t="shared" si="680"/>
        <v/>
      </c>
      <c r="AP301" s="60" t="str">
        <f t="shared" si="680"/>
        <v/>
      </c>
      <c r="AQ301" s="109" t="str">
        <f t="shared" si="640"/>
        <v/>
      </c>
      <c r="AR301" s="93">
        <f t="shared" si="662"/>
        <v>0</v>
      </c>
      <c r="AS301" s="82">
        <f t="shared" si="641"/>
        <v>0</v>
      </c>
      <c r="AT301" s="89" t="str">
        <f t="shared" si="634"/>
        <v/>
      </c>
      <c r="AU301" s="100">
        <f t="shared" si="663"/>
        <v>0</v>
      </c>
      <c r="AV301" s="100">
        <f t="shared" si="664"/>
        <v>0</v>
      </c>
      <c r="AW301" s="100">
        <f t="shared" si="665"/>
        <v>0</v>
      </c>
      <c r="AX301" s="100" t="str">
        <f t="shared" si="666"/>
        <v/>
      </c>
      <c r="AY301" s="100" t="str">
        <f t="shared" si="667"/>
        <v/>
      </c>
      <c r="AZ301" s="107" t="str">
        <f t="shared" si="681"/>
        <v/>
      </c>
      <c r="BA301" s="60" t="str">
        <f t="shared" si="681"/>
        <v/>
      </c>
      <c r="BB301" s="109" t="str">
        <f t="shared" si="642"/>
        <v/>
      </c>
      <c r="BC301" s="93">
        <f t="shared" si="668"/>
        <v>0</v>
      </c>
      <c r="BD301" s="82">
        <f t="shared" si="643"/>
        <v>0</v>
      </c>
      <c r="BE301" s="13">
        <f t="shared" si="635"/>
        <v>0</v>
      </c>
      <c r="BF301" s="11">
        <f t="shared" si="636"/>
        <v>0</v>
      </c>
      <c r="BG301" s="77">
        <f t="shared" si="637"/>
        <v>0</v>
      </c>
      <c r="BH301" s="77">
        <f t="shared" si="638"/>
        <v>0</v>
      </c>
      <c r="BI301" s="77">
        <f t="shared" si="617"/>
        <v>0</v>
      </c>
      <c r="BJ301" s="30" t="str">
        <f t="shared" si="644"/>
        <v/>
      </c>
      <c r="BK301" s="30" t="str">
        <f t="shared" si="645"/>
        <v/>
      </c>
      <c r="BL301" s="30" t="str">
        <f t="shared" si="646"/>
        <v/>
      </c>
      <c r="BM301" s="30" t="str">
        <f t="shared" si="647"/>
        <v/>
      </c>
      <c r="BN301" s="30" t="str">
        <f t="shared" si="648"/>
        <v/>
      </c>
      <c r="BO301" s="30" t="str">
        <f t="shared" si="649"/>
        <v/>
      </c>
      <c r="CK301" s="7"/>
      <c r="CR301" s="10">
        <f t="shared" ca="1" si="627"/>
        <v>3</v>
      </c>
    </row>
    <row r="302" spans="1:96" x14ac:dyDescent="0.2">
      <c r="A302" s="114"/>
      <c r="B302" s="93" t="str">
        <f t="shared" si="626"/>
        <v/>
      </c>
      <c r="C302" s="7" t="str">
        <f t="shared" si="628"/>
        <v/>
      </c>
      <c r="D302" s="92">
        <f t="shared" si="629"/>
        <v>0</v>
      </c>
      <c r="E302" s="7" t="str">
        <f t="shared" si="630"/>
        <v/>
      </c>
      <c r="F302" s="89"/>
      <c r="G302" s="100"/>
      <c r="H302" s="100"/>
      <c r="I302" s="100"/>
      <c r="J302" s="100"/>
      <c r="K302" s="100"/>
      <c r="L302" s="100"/>
      <c r="M302" s="100"/>
      <c r="N302" s="100"/>
      <c r="O302" s="89"/>
      <c r="P302" s="100"/>
      <c r="Q302" s="100"/>
      <c r="R302" s="100"/>
      <c r="S302" s="100"/>
      <c r="T302" s="100"/>
      <c r="U302" s="100"/>
      <c r="V302" s="100"/>
      <c r="W302" s="100"/>
      <c r="X302" s="89" t="str">
        <f t="shared" si="631"/>
        <v/>
      </c>
      <c r="Y302" s="100">
        <f t="shared" si="654"/>
        <v>0</v>
      </c>
      <c r="Z302" s="100">
        <f t="shared" si="655"/>
        <v>0</v>
      </c>
      <c r="AA302" s="100">
        <f t="shared" si="656"/>
        <v>0</v>
      </c>
      <c r="AB302" s="100">
        <f>AB301</f>
        <v>0</v>
      </c>
      <c r="AC302" s="100">
        <f>AC301</f>
        <v>0</v>
      </c>
      <c r="AD302" s="107" t="str">
        <f>IF($A301&lt;&gt;"",AA301,"")</f>
        <v/>
      </c>
      <c r="AE302" s="109" t="str">
        <f>IF($A301&lt;&gt;"",IF(Y301&gt;Z301,"L","H"),"")</f>
        <v/>
      </c>
      <c r="AF302" s="109" t="str">
        <f t="shared" si="639"/>
        <v/>
      </c>
      <c r="AG302" s="93">
        <f t="shared" si="632"/>
        <v>0</v>
      </c>
      <c r="AH302" s="82">
        <f t="shared" si="678"/>
        <v>0</v>
      </c>
      <c r="AI302" s="89" t="str">
        <f t="shared" si="633"/>
        <v/>
      </c>
      <c r="AJ302" s="100">
        <f t="shared" si="657"/>
        <v>0</v>
      </c>
      <c r="AK302" s="100">
        <f t="shared" si="658"/>
        <v>0</v>
      </c>
      <c r="AL302" s="100">
        <f t="shared" si="659"/>
        <v>0</v>
      </c>
      <c r="AM302" s="100" t="str">
        <f t="shared" si="660"/>
        <v/>
      </c>
      <c r="AN302" s="100" t="str">
        <f t="shared" si="661"/>
        <v/>
      </c>
      <c r="AO302" s="107" t="str">
        <f>IF($A301&lt;&gt;"",AL301,"")</f>
        <v/>
      </c>
      <c r="AP302" s="109" t="str">
        <f>IF($A301&lt;&gt;"",IF(AM301&lt;&gt;"","O","E"),"")</f>
        <v/>
      </c>
      <c r="AQ302" s="109" t="str">
        <f t="shared" si="640"/>
        <v/>
      </c>
      <c r="AR302" s="93">
        <f t="shared" si="662"/>
        <v>0</v>
      </c>
      <c r="AS302" s="82">
        <f t="shared" si="641"/>
        <v>0</v>
      </c>
      <c r="AT302" s="89" t="str">
        <f t="shared" si="634"/>
        <v/>
      </c>
      <c r="AU302" s="100">
        <f t="shared" si="663"/>
        <v>0</v>
      </c>
      <c r="AV302" s="100">
        <f t="shared" si="664"/>
        <v>0</v>
      </c>
      <c r="AW302" s="100">
        <f t="shared" si="665"/>
        <v>0</v>
      </c>
      <c r="AX302" s="100" t="str">
        <f t="shared" si="666"/>
        <v/>
      </c>
      <c r="AY302" s="100" t="str">
        <f t="shared" si="667"/>
        <v/>
      </c>
      <c r="AZ302" s="107" t="str">
        <f>IF($A301&lt;&gt;"",AW301,"")</f>
        <v/>
      </c>
      <c r="BA302" s="109" t="str">
        <f>IF($A301&lt;&gt;"",IF(AX301&lt;&gt;"","B","R"),"")</f>
        <v/>
      </c>
      <c r="BB302" s="109" t="str">
        <f t="shared" si="642"/>
        <v/>
      </c>
      <c r="BC302" s="93">
        <f t="shared" si="668"/>
        <v>0</v>
      </c>
      <c r="BD302" s="82">
        <f t="shared" si="643"/>
        <v>0</v>
      </c>
      <c r="BE302" s="13">
        <f t="shared" si="635"/>
        <v>0</v>
      </c>
      <c r="BF302" s="11">
        <f t="shared" si="636"/>
        <v>0</v>
      </c>
      <c r="BG302" s="77">
        <f t="shared" si="637"/>
        <v>0</v>
      </c>
      <c r="BH302" s="77">
        <f t="shared" si="638"/>
        <v>0</v>
      </c>
      <c r="BI302" s="77">
        <f t="shared" si="617"/>
        <v>0</v>
      </c>
      <c r="BJ302" s="30" t="str">
        <f t="shared" si="644"/>
        <v/>
      </c>
      <c r="BK302" s="30" t="str">
        <f t="shared" si="645"/>
        <v/>
      </c>
      <c r="BL302" s="30" t="str">
        <f t="shared" si="646"/>
        <v/>
      </c>
      <c r="BM302" s="30" t="str">
        <f t="shared" si="647"/>
        <v/>
      </c>
      <c r="BN302" s="30" t="str">
        <f t="shared" si="648"/>
        <v/>
      </c>
      <c r="BO302" s="30" t="str">
        <f t="shared" si="649"/>
        <v/>
      </c>
      <c r="CK302" s="7"/>
      <c r="CR302" s="10">
        <f t="shared" ca="1" si="627"/>
        <v>4</v>
      </c>
    </row>
    <row r="303" spans="1:96" x14ac:dyDescent="0.2">
      <c r="A303" s="114"/>
      <c r="B303" s="93" t="str">
        <f t="shared" si="626"/>
        <v/>
      </c>
      <c r="C303" s="7" t="str">
        <f t="shared" si="628"/>
        <v/>
      </c>
      <c r="D303" s="92">
        <f t="shared" si="629"/>
        <v>0</v>
      </c>
      <c r="E303" s="7" t="str">
        <f t="shared" si="630"/>
        <v/>
      </c>
      <c r="F303" s="89"/>
      <c r="G303" s="100"/>
      <c r="H303" s="100"/>
      <c r="I303" s="100"/>
      <c r="J303" s="100"/>
      <c r="K303" s="100"/>
      <c r="L303" s="100"/>
      <c r="M303" s="100"/>
      <c r="N303" s="100"/>
      <c r="O303" s="89"/>
      <c r="P303" s="100"/>
      <c r="Q303" s="100"/>
      <c r="R303" s="100"/>
      <c r="S303" s="100"/>
      <c r="T303" s="100"/>
      <c r="U303" s="100"/>
      <c r="V303" s="100"/>
      <c r="W303" s="100"/>
      <c r="X303" s="89" t="str">
        <f t="shared" si="631"/>
        <v/>
      </c>
      <c r="Y303" s="100">
        <f t="shared" si="654"/>
        <v>0</v>
      </c>
      <c r="Z303" s="100">
        <f t="shared" si="655"/>
        <v>0</v>
      </c>
      <c r="AA303" s="100">
        <f t="shared" si="656"/>
        <v>0</v>
      </c>
      <c r="AB303" s="100">
        <f t="shared" ref="AB303:AC309" si="682">AB302</f>
        <v>0</v>
      </c>
      <c r="AC303" s="100">
        <f t="shared" si="682"/>
        <v>0</v>
      </c>
      <c r="AD303" s="107" t="str">
        <f>IF($A302&lt;&gt;"",AD302,"")</f>
        <v/>
      </c>
      <c r="AE303" s="60" t="str">
        <f>IF($A302&lt;&gt;"",AE302,"")</f>
        <v/>
      </c>
      <c r="AF303" s="109" t="str">
        <f t="shared" si="639"/>
        <v/>
      </c>
      <c r="AG303" s="93">
        <f t="shared" si="632"/>
        <v>0</v>
      </c>
      <c r="AH303" s="82">
        <f t="shared" si="678"/>
        <v>0</v>
      </c>
      <c r="AI303" s="89" t="str">
        <f t="shared" si="633"/>
        <v/>
      </c>
      <c r="AJ303" s="100">
        <f t="shared" si="657"/>
        <v>0</v>
      </c>
      <c r="AK303" s="100">
        <f t="shared" si="658"/>
        <v>0</v>
      </c>
      <c r="AL303" s="100">
        <f t="shared" si="659"/>
        <v>0</v>
      </c>
      <c r="AM303" s="100" t="str">
        <f t="shared" si="660"/>
        <v/>
      </c>
      <c r="AN303" s="100" t="str">
        <f t="shared" si="661"/>
        <v/>
      </c>
      <c r="AO303" s="107" t="str">
        <f>IF($A302&lt;&gt;"",AO302,"")</f>
        <v/>
      </c>
      <c r="AP303" s="60" t="str">
        <f>IF($A302&lt;&gt;"",AP302,"")</f>
        <v/>
      </c>
      <c r="AQ303" s="109" t="str">
        <f t="shared" si="640"/>
        <v/>
      </c>
      <c r="AR303" s="93">
        <f t="shared" si="662"/>
        <v>0</v>
      </c>
      <c r="AS303" s="82">
        <f t="shared" si="641"/>
        <v>0</v>
      </c>
      <c r="AT303" s="89" t="str">
        <f t="shared" si="634"/>
        <v/>
      </c>
      <c r="AU303" s="100">
        <f t="shared" si="663"/>
        <v>0</v>
      </c>
      <c r="AV303" s="100">
        <f t="shared" si="664"/>
        <v>0</v>
      </c>
      <c r="AW303" s="100">
        <f t="shared" si="665"/>
        <v>0</v>
      </c>
      <c r="AX303" s="100" t="str">
        <f t="shared" si="666"/>
        <v/>
      </c>
      <c r="AY303" s="100" t="str">
        <f t="shared" si="667"/>
        <v/>
      </c>
      <c r="AZ303" s="107" t="str">
        <f>IF($A302&lt;&gt;"",AZ302,"")</f>
        <v/>
      </c>
      <c r="BA303" s="60" t="str">
        <f>IF($A302&lt;&gt;"",BA302,"")</f>
        <v/>
      </c>
      <c r="BB303" s="109" t="str">
        <f t="shared" si="642"/>
        <v/>
      </c>
      <c r="BC303" s="93">
        <f t="shared" si="668"/>
        <v>0</v>
      </c>
      <c r="BD303" s="82">
        <f t="shared" si="643"/>
        <v>0</v>
      </c>
      <c r="BE303" s="13">
        <f t="shared" si="635"/>
        <v>0</v>
      </c>
      <c r="BF303" s="11">
        <f t="shared" si="636"/>
        <v>0</v>
      </c>
      <c r="BG303" s="77">
        <f t="shared" si="637"/>
        <v>0</v>
      </c>
      <c r="BH303" s="77">
        <f t="shared" si="638"/>
        <v>0</v>
      </c>
      <c r="BI303" s="77">
        <f t="shared" si="617"/>
        <v>0</v>
      </c>
      <c r="BJ303" s="30" t="str">
        <f t="shared" si="644"/>
        <v/>
      </c>
      <c r="BK303" s="30" t="str">
        <f t="shared" si="645"/>
        <v/>
      </c>
      <c r="BL303" s="30" t="str">
        <f t="shared" si="646"/>
        <v/>
      </c>
      <c r="BM303" s="30" t="str">
        <f t="shared" si="647"/>
        <v/>
      </c>
      <c r="BN303" s="30" t="str">
        <f t="shared" si="648"/>
        <v/>
      </c>
      <c r="BO303" s="30" t="str">
        <f t="shared" si="649"/>
        <v/>
      </c>
      <c r="CK303" s="7"/>
      <c r="CR303" s="10">
        <f t="shared" ca="1" si="627"/>
        <v>27</v>
      </c>
    </row>
    <row r="304" spans="1:96" x14ac:dyDescent="0.2">
      <c r="A304" s="114"/>
      <c r="B304" s="93" t="str">
        <f t="shared" si="626"/>
        <v/>
      </c>
      <c r="C304" s="7" t="str">
        <f t="shared" si="628"/>
        <v/>
      </c>
      <c r="D304" s="92">
        <f t="shared" si="629"/>
        <v>0</v>
      </c>
      <c r="E304" s="7" t="str">
        <f t="shared" si="630"/>
        <v/>
      </c>
      <c r="F304" s="89"/>
      <c r="G304" s="100"/>
      <c r="H304" s="100"/>
      <c r="I304" s="100"/>
      <c r="J304" s="100"/>
      <c r="K304" s="100"/>
      <c r="L304" s="100"/>
      <c r="M304" s="100"/>
      <c r="N304" s="100"/>
      <c r="O304" s="89"/>
      <c r="P304" s="100"/>
      <c r="Q304" s="100"/>
      <c r="R304" s="100"/>
      <c r="S304" s="100"/>
      <c r="T304" s="100"/>
      <c r="U304" s="100"/>
      <c r="V304" s="100"/>
      <c r="W304" s="100"/>
      <c r="X304" s="89" t="str">
        <f t="shared" si="631"/>
        <v/>
      </c>
      <c r="Y304" s="100">
        <f t="shared" si="654"/>
        <v>0</v>
      </c>
      <c r="Z304" s="100">
        <f t="shared" si="655"/>
        <v>0</v>
      </c>
      <c r="AA304" s="100">
        <f t="shared" si="656"/>
        <v>0</v>
      </c>
      <c r="AB304" s="100">
        <f t="shared" si="682"/>
        <v>0</v>
      </c>
      <c r="AC304" s="100">
        <f t="shared" si="682"/>
        <v>0</v>
      </c>
      <c r="AD304" s="107" t="str">
        <f t="shared" ref="AD304:AE310" si="683">IF($A303&lt;&gt;"",AD303,"")</f>
        <v/>
      </c>
      <c r="AE304" s="60" t="str">
        <f t="shared" si="683"/>
        <v/>
      </c>
      <c r="AF304" s="109" t="str">
        <f t="shared" si="639"/>
        <v/>
      </c>
      <c r="AG304" s="93">
        <f t="shared" si="632"/>
        <v>0</v>
      </c>
      <c r="AH304" s="82">
        <f t="shared" si="678"/>
        <v>0</v>
      </c>
      <c r="AI304" s="89" t="str">
        <f t="shared" si="633"/>
        <v/>
      </c>
      <c r="AJ304" s="100">
        <f t="shared" si="657"/>
        <v>0</v>
      </c>
      <c r="AK304" s="100">
        <f t="shared" si="658"/>
        <v>0</v>
      </c>
      <c r="AL304" s="100">
        <f t="shared" si="659"/>
        <v>0</v>
      </c>
      <c r="AM304" s="100" t="str">
        <f t="shared" si="660"/>
        <v/>
      </c>
      <c r="AN304" s="100" t="str">
        <f t="shared" si="661"/>
        <v/>
      </c>
      <c r="AO304" s="107" t="str">
        <f t="shared" ref="AO304:AP310" si="684">IF($A303&lt;&gt;"",AO303,"")</f>
        <v/>
      </c>
      <c r="AP304" s="60" t="str">
        <f t="shared" si="684"/>
        <v/>
      </c>
      <c r="AQ304" s="109" t="str">
        <f t="shared" si="640"/>
        <v/>
      </c>
      <c r="AR304" s="93">
        <f t="shared" si="662"/>
        <v>0</v>
      </c>
      <c r="AS304" s="82">
        <f t="shared" si="641"/>
        <v>0</v>
      </c>
      <c r="AT304" s="89" t="str">
        <f t="shared" si="634"/>
        <v/>
      </c>
      <c r="AU304" s="100">
        <f t="shared" si="663"/>
        <v>0</v>
      </c>
      <c r="AV304" s="100">
        <f t="shared" si="664"/>
        <v>0</v>
      </c>
      <c r="AW304" s="100">
        <f t="shared" si="665"/>
        <v>0</v>
      </c>
      <c r="AX304" s="100" t="str">
        <f t="shared" si="666"/>
        <v/>
      </c>
      <c r="AY304" s="100" t="str">
        <f t="shared" si="667"/>
        <v/>
      </c>
      <c r="AZ304" s="107" t="str">
        <f t="shared" ref="AZ304:BA310" si="685">IF($A303&lt;&gt;"",AZ303,"")</f>
        <v/>
      </c>
      <c r="BA304" s="60" t="str">
        <f t="shared" si="685"/>
        <v/>
      </c>
      <c r="BB304" s="109" t="str">
        <f t="shared" si="642"/>
        <v/>
      </c>
      <c r="BC304" s="93">
        <f t="shared" si="668"/>
        <v>0</v>
      </c>
      <c r="BD304" s="82">
        <f t="shared" si="643"/>
        <v>0</v>
      </c>
      <c r="BE304" s="13">
        <f t="shared" si="635"/>
        <v>0</v>
      </c>
      <c r="BF304" s="11">
        <f t="shared" si="636"/>
        <v>0</v>
      </c>
      <c r="BG304" s="77">
        <f t="shared" si="637"/>
        <v>0</v>
      </c>
      <c r="BH304" s="77">
        <f t="shared" si="638"/>
        <v>0</v>
      </c>
      <c r="BI304" s="77">
        <f t="shared" si="617"/>
        <v>0</v>
      </c>
      <c r="BJ304" s="30" t="str">
        <f t="shared" si="644"/>
        <v/>
      </c>
      <c r="BK304" s="30" t="str">
        <f t="shared" si="645"/>
        <v/>
      </c>
      <c r="BL304" s="30" t="str">
        <f t="shared" si="646"/>
        <v/>
      </c>
      <c r="BM304" s="30" t="str">
        <f t="shared" si="647"/>
        <v/>
      </c>
      <c r="BN304" s="30" t="str">
        <f t="shared" si="648"/>
        <v/>
      </c>
      <c r="BO304" s="30" t="str">
        <f t="shared" si="649"/>
        <v/>
      </c>
      <c r="CK304" s="7"/>
      <c r="CR304" s="10">
        <f t="shared" ca="1" si="627"/>
        <v>17</v>
      </c>
    </row>
    <row r="305" spans="1:96" x14ac:dyDescent="0.2">
      <c r="A305" s="114"/>
      <c r="B305" s="93" t="str">
        <f t="shared" si="626"/>
        <v/>
      </c>
      <c r="C305" s="7" t="str">
        <f t="shared" si="628"/>
        <v/>
      </c>
      <c r="D305" s="92">
        <f t="shared" si="629"/>
        <v>0</v>
      </c>
      <c r="E305" s="7" t="str">
        <f t="shared" si="630"/>
        <v/>
      </c>
      <c r="F305" s="89"/>
      <c r="G305" s="100"/>
      <c r="H305" s="100"/>
      <c r="I305" s="100"/>
      <c r="J305" s="100"/>
      <c r="K305" s="100"/>
      <c r="L305" s="100"/>
      <c r="M305" s="100"/>
      <c r="N305" s="100"/>
      <c r="O305" s="89"/>
      <c r="P305" s="100"/>
      <c r="Q305" s="100"/>
      <c r="R305" s="100"/>
      <c r="S305" s="100"/>
      <c r="T305" s="100"/>
      <c r="U305" s="100"/>
      <c r="V305" s="100"/>
      <c r="W305" s="100"/>
      <c r="X305" s="89" t="str">
        <f t="shared" si="631"/>
        <v/>
      </c>
      <c r="Y305" s="100">
        <f t="shared" si="654"/>
        <v>0</v>
      </c>
      <c r="Z305" s="100">
        <f t="shared" si="655"/>
        <v>0</v>
      </c>
      <c r="AA305" s="100">
        <f t="shared" si="656"/>
        <v>0</v>
      </c>
      <c r="AB305" s="100">
        <f t="shared" si="682"/>
        <v>0</v>
      </c>
      <c r="AC305" s="100">
        <f t="shared" si="682"/>
        <v>0</v>
      </c>
      <c r="AD305" s="107" t="str">
        <f t="shared" si="683"/>
        <v/>
      </c>
      <c r="AE305" s="60" t="str">
        <f t="shared" si="683"/>
        <v/>
      </c>
      <c r="AF305" s="109" t="str">
        <f t="shared" si="639"/>
        <v/>
      </c>
      <c r="AG305" s="93">
        <f t="shared" si="632"/>
        <v>0</v>
      </c>
      <c r="AH305" s="82">
        <f t="shared" si="678"/>
        <v>0</v>
      </c>
      <c r="AI305" s="89" t="str">
        <f t="shared" si="633"/>
        <v/>
      </c>
      <c r="AJ305" s="100">
        <f t="shared" si="657"/>
        <v>0</v>
      </c>
      <c r="AK305" s="100">
        <f t="shared" si="658"/>
        <v>0</v>
      </c>
      <c r="AL305" s="100">
        <f t="shared" si="659"/>
        <v>0</v>
      </c>
      <c r="AM305" s="100" t="str">
        <f t="shared" si="660"/>
        <v/>
      </c>
      <c r="AN305" s="100" t="str">
        <f t="shared" si="661"/>
        <v/>
      </c>
      <c r="AO305" s="107" t="str">
        <f t="shared" si="684"/>
        <v/>
      </c>
      <c r="AP305" s="60" t="str">
        <f t="shared" si="684"/>
        <v/>
      </c>
      <c r="AQ305" s="109" t="str">
        <f t="shared" si="640"/>
        <v/>
      </c>
      <c r="AR305" s="93">
        <f t="shared" si="662"/>
        <v>0</v>
      </c>
      <c r="AS305" s="82">
        <f t="shared" si="641"/>
        <v>0</v>
      </c>
      <c r="AT305" s="89" t="str">
        <f t="shared" si="634"/>
        <v/>
      </c>
      <c r="AU305" s="100">
        <f t="shared" si="663"/>
        <v>0</v>
      </c>
      <c r="AV305" s="100">
        <f t="shared" si="664"/>
        <v>0</v>
      </c>
      <c r="AW305" s="100">
        <f t="shared" si="665"/>
        <v>0</v>
      </c>
      <c r="AX305" s="100" t="str">
        <f t="shared" si="666"/>
        <v/>
      </c>
      <c r="AY305" s="100" t="str">
        <f t="shared" si="667"/>
        <v/>
      </c>
      <c r="AZ305" s="107" t="str">
        <f t="shared" si="685"/>
        <v/>
      </c>
      <c r="BA305" s="60" t="str">
        <f t="shared" si="685"/>
        <v/>
      </c>
      <c r="BB305" s="109" t="str">
        <f t="shared" si="642"/>
        <v/>
      </c>
      <c r="BC305" s="93">
        <f t="shared" si="668"/>
        <v>0</v>
      </c>
      <c r="BD305" s="82">
        <f t="shared" si="643"/>
        <v>0</v>
      </c>
      <c r="BE305" s="13">
        <f t="shared" si="635"/>
        <v>0</v>
      </c>
      <c r="BF305" s="11">
        <f t="shared" si="636"/>
        <v>0</v>
      </c>
      <c r="BG305" s="77">
        <f t="shared" si="637"/>
        <v>0</v>
      </c>
      <c r="BH305" s="77">
        <f t="shared" si="638"/>
        <v>0</v>
      </c>
      <c r="BI305" s="77">
        <f t="shared" si="617"/>
        <v>0</v>
      </c>
      <c r="BJ305" s="30" t="str">
        <f t="shared" si="644"/>
        <v/>
      </c>
      <c r="BK305" s="30" t="str">
        <f t="shared" si="645"/>
        <v/>
      </c>
      <c r="BL305" s="30" t="str">
        <f t="shared" si="646"/>
        <v/>
      </c>
      <c r="BM305" s="30" t="str">
        <f t="shared" si="647"/>
        <v/>
      </c>
      <c r="BN305" s="30" t="str">
        <f t="shared" si="648"/>
        <v/>
      </c>
      <c r="BO305" s="30" t="str">
        <f t="shared" si="649"/>
        <v/>
      </c>
      <c r="CK305" s="7"/>
      <c r="CR305" s="10">
        <f t="shared" ca="1" si="627"/>
        <v>4</v>
      </c>
    </row>
    <row r="306" spans="1:96" x14ac:dyDescent="0.2">
      <c r="A306" s="114"/>
      <c r="B306" s="93" t="str">
        <f t="shared" si="626"/>
        <v/>
      </c>
      <c r="C306" s="7" t="str">
        <f t="shared" si="628"/>
        <v/>
      </c>
      <c r="D306" s="92">
        <f t="shared" si="629"/>
        <v>0</v>
      </c>
      <c r="E306" s="7" t="str">
        <f t="shared" si="630"/>
        <v/>
      </c>
      <c r="F306" s="89"/>
      <c r="G306" s="100"/>
      <c r="H306" s="100"/>
      <c r="I306" s="100"/>
      <c r="J306" s="100"/>
      <c r="K306" s="100"/>
      <c r="L306" s="100"/>
      <c r="M306" s="100"/>
      <c r="N306" s="100"/>
      <c r="O306" s="89"/>
      <c r="P306" s="100"/>
      <c r="Q306" s="100"/>
      <c r="R306" s="100"/>
      <c r="S306" s="100"/>
      <c r="T306" s="100"/>
      <c r="U306" s="100"/>
      <c r="V306" s="100"/>
      <c r="W306" s="100"/>
      <c r="X306" s="89" t="str">
        <f t="shared" si="631"/>
        <v/>
      </c>
      <c r="Y306" s="100">
        <f t="shared" si="654"/>
        <v>0</v>
      </c>
      <c r="Z306" s="100">
        <f t="shared" si="655"/>
        <v>0</v>
      </c>
      <c r="AA306" s="100">
        <f t="shared" si="656"/>
        <v>0</v>
      </c>
      <c r="AB306" s="100">
        <f t="shared" si="682"/>
        <v>0</v>
      </c>
      <c r="AC306" s="100">
        <f t="shared" si="682"/>
        <v>0</v>
      </c>
      <c r="AD306" s="107" t="str">
        <f t="shared" si="683"/>
        <v/>
      </c>
      <c r="AE306" s="60" t="str">
        <f t="shared" si="683"/>
        <v/>
      </c>
      <c r="AF306" s="109" t="str">
        <f t="shared" si="639"/>
        <v/>
      </c>
      <c r="AG306" s="93">
        <f t="shared" si="632"/>
        <v>0</v>
      </c>
      <c r="AH306" s="82">
        <f t="shared" si="678"/>
        <v>0</v>
      </c>
      <c r="AI306" s="89" t="str">
        <f t="shared" si="633"/>
        <v/>
      </c>
      <c r="AJ306" s="100">
        <f t="shared" si="657"/>
        <v>0</v>
      </c>
      <c r="AK306" s="100">
        <f t="shared" si="658"/>
        <v>0</v>
      </c>
      <c r="AL306" s="100">
        <f t="shared" si="659"/>
        <v>0</v>
      </c>
      <c r="AM306" s="100" t="str">
        <f t="shared" si="660"/>
        <v/>
      </c>
      <c r="AN306" s="100" t="str">
        <f t="shared" si="661"/>
        <v/>
      </c>
      <c r="AO306" s="107" t="str">
        <f t="shared" si="684"/>
        <v/>
      </c>
      <c r="AP306" s="60" t="str">
        <f t="shared" si="684"/>
        <v/>
      </c>
      <c r="AQ306" s="109" t="str">
        <f t="shared" si="640"/>
        <v/>
      </c>
      <c r="AR306" s="93">
        <f t="shared" si="662"/>
        <v>0</v>
      </c>
      <c r="AS306" s="82">
        <f t="shared" si="641"/>
        <v>0</v>
      </c>
      <c r="AT306" s="89" t="str">
        <f t="shared" si="634"/>
        <v/>
      </c>
      <c r="AU306" s="100">
        <f t="shared" si="663"/>
        <v>0</v>
      </c>
      <c r="AV306" s="100">
        <f t="shared" si="664"/>
        <v>0</v>
      </c>
      <c r="AW306" s="100">
        <f t="shared" si="665"/>
        <v>0</v>
      </c>
      <c r="AX306" s="100" t="str">
        <f t="shared" si="666"/>
        <v/>
      </c>
      <c r="AY306" s="100" t="str">
        <f t="shared" si="667"/>
        <v/>
      </c>
      <c r="AZ306" s="107" t="str">
        <f t="shared" si="685"/>
        <v/>
      </c>
      <c r="BA306" s="60" t="str">
        <f t="shared" si="685"/>
        <v/>
      </c>
      <c r="BB306" s="109" t="str">
        <f t="shared" si="642"/>
        <v/>
      </c>
      <c r="BC306" s="93">
        <f t="shared" si="668"/>
        <v>0</v>
      </c>
      <c r="BD306" s="82">
        <f t="shared" si="643"/>
        <v>0</v>
      </c>
      <c r="BE306" s="13">
        <f t="shared" si="635"/>
        <v>0</v>
      </c>
      <c r="BF306" s="11">
        <f t="shared" si="636"/>
        <v>0</v>
      </c>
      <c r="BG306" s="77">
        <f t="shared" si="637"/>
        <v>0</v>
      </c>
      <c r="BH306" s="77">
        <f t="shared" si="638"/>
        <v>0</v>
      </c>
      <c r="BI306" s="77">
        <f t="shared" si="617"/>
        <v>0</v>
      </c>
      <c r="BJ306" s="30" t="str">
        <f t="shared" si="644"/>
        <v/>
      </c>
      <c r="BK306" s="30" t="str">
        <f t="shared" si="645"/>
        <v/>
      </c>
      <c r="BL306" s="30" t="str">
        <f t="shared" si="646"/>
        <v/>
      </c>
      <c r="BM306" s="30" t="str">
        <f t="shared" si="647"/>
        <v/>
      </c>
      <c r="BN306" s="30" t="str">
        <f t="shared" si="648"/>
        <v/>
      </c>
      <c r="BO306" s="30" t="str">
        <f t="shared" si="649"/>
        <v/>
      </c>
      <c r="CK306" s="7"/>
      <c r="CR306" s="10">
        <f t="shared" ca="1" si="627"/>
        <v>8</v>
      </c>
    </row>
    <row r="307" spans="1:96" x14ac:dyDescent="0.2">
      <c r="A307" s="114"/>
      <c r="B307" s="93" t="str">
        <f t="shared" si="626"/>
        <v/>
      </c>
      <c r="C307" s="7" t="str">
        <f t="shared" si="628"/>
        <v/>
      </c>
      <c r="D307" s="92">
        <f t="shared" si="629"/>
        <v>0</v>
      </c>
      <c r="E307" s="7" t="str">
        <f t="shared" si="630"/>
        <v/>
      </c>
      <c r="F307" s="89"/>
      <c r="G307" s="100"/>
      <c r="H307" s="100"/>
      <c r="I307" s="100"/>
      <c r="J307" s="100"/>
      <c r="K307" s="100"/>
      <c r="L307" s="100"/>
      <c r="M307" s="100"/>
      <c r="N307" s="100"/>
      <c r="O307" s="89"/>
      <c r="P307" s="100"/>
      <c r="Q307" s="100"/>
      <c r="R307" s="100"/>
      <c r="S307" s="100"/>
      <c r="T307" s="100"/>
      <c r="U307" s="100"/>
      <c r="V307" s="100"/>
      <c r="W307" s="100"/>
      <c r="X307" s="89" t="str">
        <f t="shared" si="631"/>
        <v/>
      </c>
      <c r="Y307" s="100">
        <f t="shared" si="654"/>
        <v>0</v>
      </c>
      <c r="Z307" s="100">
        <f t="shared" si="655"/>
        <v>0</v>
      </c>
      <c r="AA307" s="100">
        <f t="shared" si="656"/>
        <v>0</v>
      </c>
      <c r="AB307" s="100">
        <f t="shared" si="682"/>
        <v>0</v>
      </c>
      <c r="AC307" s="100">
        <f t="shared" si="682"/>
        <v>0</v>
      </c>
      <c r="AD307" s="107" t="str">
        <f t="shared" si="683"/>
        <v/>
      </c>
      <c r="AE307" s="60" t="str">
        <f t="shared" si="683"/>
        <v/>
      </c>
      <c r="AF307" s="109" t="str">
        <f t="shared" si="639"/>
        <v/>
      </c>
      <c r="AG307" s="93">
        <f t="shared" si="632"/>
        <v>0</v>
      </c>
      <c r="AH307" s="82">
        <f t="shared" si="678"/>
        <v>0</v>
      </c>
      <c r="AI307" s="89" t="str">
        <f t="shared" si="633"/>
        <v/>
      </c>
      <c r="AJ307" s="100">
        <f t="shared" si="657"/>
        <v>0</v>
      </c>
      <c r="AK307" s="100">
        <f t="shared" si="658"/>
        <v>0</v>
      </c>
      <c r="AL307" s="100">
        <f t="shared" si="659"/>
        <v>0</v>
      </c>
      <c r="AM307" s="100" t="str">
        <f t="shared" si="660"/>
        <v/>
      </c>
      <c r="AN307" s="100" t="str">
        <f t="shared" si="661"/>
        <v/>
      </c>
      <c r="AO307" s="107" t="str">
        <f t="shared" si="684"/>
        <v/>
      </c>
      <c r="AP307" s="60" t="str">
        <f t="shared" si="684"/>
        <v/>
      </c>
      <c r="AQ307" s="109" t="str">
        <f t="shared" si="640"/>
        <v/>
      </c>
      <c r="AR307" s="93">
        <f t="shared" si="662"/>
        <v>0</v>
      </c>
      <c r="AS307" s="82">
        <f t="shared" si="641"/>
        <v>0</v>
      </c>
      <c r="AT307" s="89" t="str">
        <f t="shared" si="634"/>
        <v/>
      </c>
      <c r="AU307" s="100">
        <f t="shared" si="663"/>
        <v>0</v>
      </c>
      <c r="AV307" s="100">
        <f t="shared" si="664"/>
        <v>0</v>
      </c>
      <c r="AW307" s="100">
        <f t="shared" si="665"/>
        <v>0</v>
      </c>
      <c r="AX307" s="100" t="str">
        <f t="shared" si="666"/>
        <v/>
      </c>
      <c r="AY307" s="100" t="str">
        <f t="shared" si="667"/>
        <v/>
      </c>
      <c r="AZ307" s="107" t="str">
        <f t="shared" si="685"/>
        <v/>
      </c>
      <c r="BA307" s="60" t="str">
        <f t="shared" si="685"/>
        <v/>
      </c>
      <c r="BB307" s="109" t="str">
        <f t="shared" si="642"/>
        <v/>
      </c>
      <c r="BC307" s="93">
        <f t="shared" si="668"/>
        <v>0</v>
      </c>
      <c r="BD307" s="82">
        <f t="shared" si="643"/>
        <v>0</v>
      </c>
      <c r="BE307" s="13">
        <f t="shared" si="635"/>
        <v>0</v>
      </c>
      <c r="BF307" s="11">
        <f t="shared" si="636"/>
        <v>0</v>
      </c>
      <c r="BG307" s="77">
        <f t="shared" si="637"/>
        <v>0</v>
      </c>
      <c r="BH307" s="77">
        <f t="shared" si="638"/>
        <v>0</v>
      </c>
      <c r="BI307" s="77">
        <f t="shared" si="617"/>
        <v>0</v>
      </c>
      <c r="BJ307" s="30" t="str">
        <f t="shared" si="644"/>
        <v/>
      </c>
      <c r="BK307" s="30" t="str">
        <f t="shared" si="645"/>
        <v/>
      </c>
      <c r="BL307" s="30" t="str">
        <f t="shared" si="646"/>
        <v/>
      </c>
      <c r="BM307" s="30" t="str">
        <f t="shared" si="647"/>
        <v/>
      </c>
      <c r="BN307" s="30" t="str">
        <f t="shared" si="648"/>
        <v/>
      </c>
      <c r="BO307" s="30" t="str">
        <f t="shared" si="649"/>
        <v/>
      </c>
      <c r="CK307" s="7"/>
      <c r="CR307" s="10">
        <f t="shared" ca="1" si="627"/>
        <v>5</v>
      </c>
    </row>
    <row r="308" spans="1:96" x14ac:dyDescent="0.2">
      <c r="A308" s="114"/>
      <c r="B308" s="93" t="str">
        <f t="shared" si="626"/>
        <v/>
      </c>
      <c r="C308" s="7" t="str">
        <f t="shared" si="628"/>
        <v/>
      </c>
      <c r="D308" s="92">
        <f t="shared" si="629"/>
        <v>0</v>
      </c>
      <c r="E308" s="7" t="str">
        <f t="shared" si="630"/>
        <v/>
      </c>
      <c r="F308" s="89"/>
      <c r="G308" s="100"/>
      <c r="H308" s="100"/>
      <c r="I308" s="100"/>
      <c r="J308" s="100"/>
      <c r="K308" s="100"/>
      <c r="L308" s="100"/>
      <c r="M308" s="100"/>
      <c r="N308" s="100"/>
      <c r="O308" s="89"/>
      <c r="P308" s="100"/>
      <c r="Q308" s="100"/>
      <c r="R308" s="100"/>
      <c r="S308" s="100"/>
      <c r="T308" s="100"/>
      <c r="U308" s="100"/>
      <c r="V308" s="100"/>
      <c r="W308" s="100"/>
      <c r="X308" s="89" t="str">
        <f t="shared" si="631"/>
        <v/>
      </c>
      <c r="Y308" s="100">
        <f t="shared" si="654"/>
        <v>0</v>
      </c>
      <c r="Z308" s="100">
        <f t="shared" si="655"/>
        <v>0</v>
      </c>
      <c r="AA308" s="100">
        <f t="shared" si="656"/>
        <v>0</v>
      </c>
      <c r="AB308" s="100">
        <f t="shared" si="682"/>
        <v>0</v>
      </c>
      <c r="AC308" s="100">
        <f t="shared" si="682"/>
        <v>0</v>
      </c>
      <c r="AD308" s="107" t="str">
        <f t="shared" si="683"/>
        <v/>
      </c>
      <c r="AE308" s="60" t="str">
        <f t="shared" si="683"/>
        <v/>
      </c>
      <c r="AF308" s="109" t="str">
        <f t="shared" si="639"/>
        <v/>
      </c>
      <c r="AG308" s="93">
        <f t="shared" si="632"/>
        <v>0</v>
      </c>
      <c r="AH308" s="82">
        <f t="shared" si="678"/>
        <v>0</v>
      </c>
      <c r="AI308" s="89" t="str">
        <f t="shared" si="633"/>
        <v/>
      </c>
      <c r="AJ308" s="100">
        <f t="shared" si="657"/>
        <v>0</v>
      </c>
      <c r="AK308" s="100">
        <f t="shared" si="658"/>
        <v>0</v>
      </c>
      <c r="AL308" s="100">
        <f t="shared" si="659"/>
        <v>0</v>
      </c>
      <c r="AM308" s="100" t="str">
        <f t="shared" si="660"/>
        <v/>
      </c>
      <c r="AN308" s="100" t="str">
        <f t="shared" si="661"/>
        <v/>
      </c>
      <c r="AO308" s="107" t="str">
        <f t="shared" si="684"/>
        <v/>
      </c>
      <c r="AP308" s="60" t="str">
        <f t="shared" si="684"/>
        <v/>
      </c>
      <c r="AQ308" s="109" t="str">
        <f t="shared" si="640"/>
        <v/>
      </c>
      <c r="AR308" s="93">
        <f t="shared" si="662"/>
        <v>0</v>
      </c>
      <c r="AS308" s="82">
        <f t="shared" si="641"/>
        <v>0</v>
      </c>
      <c r="AT308" s="89" t="str">
        <f t="shared" si="634"/>
        <v/>
      </c>
      <c r="AU308" s="100">
        <f t="shared" si="663"/>
        <v>0</v>
      </c>
      <c r="AV308" s="100">
        <f t="shared" si="664"/>
        <v>0</v>
      </c>
      <c r="AW308" s="100">
        <f t="shared" si="665"/>
        <v>0</v>
      </c>
      <c r="AX308" s="100" t="str">
        <f t="shared" si="666"/>
        <v/>
      </c>
      <c r="AY308" s="100" t="str">
        <f t="shared" si="667"/>
        <v/>
      </c>
      <c r="AZ308" s="107" t="str">
        <f t="shared" si="685"/>
        <v/>
      </c>
      <c r="BA308" s="60" t="str">
        <f t="shared" si="685"/>
        <v/>
      </c>
      <c r="BB308" s="109" t="str">
        <f t="shared" si="642"/>
        <v/>
      </c>
      <c r="BC308" s="93">
        <f t="shared" si="668"/>
        <v>0</v>
      </c>
      <c r="BD308" s="82">
        <f t="shared" si="643"/>
        <v>0</v>
      </c>
      <c r="BE308" s="13">
        <f t="shared" si="635"/>
        <v>0</v>
      </c>
      <c r="BF308" s="11">
        <f t="shared" si="636"/>
        <v>0</v>
      </c>
      <c r="BG308" s="77">
        <f t="shared" si="637"/>
        <v>0</v>
      </c>
      <c r="BH308" s="77">
        <f t="shared" si="638"/>
        <v>0</v>
      </c>
      <c r="BI308" s="77">
        <f t="shared" si="617"/>
        <v>0</v>
      </c>
      <c r="BJ308" s="30" t="str">
        <f t="shared" si="644"/>
        <v/>
      </c>
      <c r="BK308" s="30" t="str">
        <f t="shared" si="645"/>
        <v/>
      </c>
      <c r="BL308" s="30" t="str">
        <f t="shared" si="646"/>
        <v/>
      </c>
      <c r="BM308" s="30" t="str">
        <f t="shared" si="647"/>
        <v/>
      </c>
      <c r="BN308" s="30" t="str">
        <f t="shared" si="648"/>
        <v/>
      </c>
      <c r="BO308" s="30" t="str">
        <f t="shared" si="649"/>
        <v/>
      </c>
      <c r="CK308" s="7"/>
      <c r="CR308" s="10">
        <f t="shared" ca="1" si="627"/>
        <v>18</v>
      </c>
    </row>
    <row r="309" spans="1:96" x14ac:dyDescent="0.2">
      <c r="A309" s="114"/>
      <c r="B309" s="93" t="str">
        <f t="shared" si="626"/>
        <v/>
      </c>
      <c r="C309" s="7" t="str">
        <f t="shared" si="628"/>
        <v/>
      </c>
      <c r="D309" s="92">
        <f t="shared" si="629"/>
        <v>0</v>
      </c>
      <c r="E309" s="7" t="str">
        <f t="shared" si="630"/>
        <v/>
      </c>
      <c r="F309" s="89"/>
      <c r="G309" s="100"/>
      <c r="H309" s="100"/>
      <c r="I309" s="100"/>
      <c r="J309" s="100"/>
      <c r="K309" s="100"/>
      <c r="L309" s="100"/>
      <c r="M309" s="100"/>
      <c r="N309" s="100"/>
      <c r="O309" s="89"/>
      <c r="P309" s="100"/>
      <c r="Q309" s="100"/>
      <c r="R309" s="100"/>
      <c r="S309" s="100"/>
      <c r="T309" s="100"/>
      <c r="U309" s="100"/>
      <c r="V309" s="100"/>
      <c r="W309" s="100"/>
      <c r="X309" s="89" t="str">
        <f t="shared" si="631"/>
        <v/>
      </c>
      <c r="Y309" s="100">
        <f t="shared" si="654"/>
        <v>0</v>
      </c>
      <c r="Z309" s="100">
        <f t="shared" si="655"/>
        <v>0</v>
      </c>
      <c r="AA309" s="100">
        <f t="shared" si="656"/>
        <v>0</v>
      </c>
      <c r="AB309" s="100">
        <f t="shared" si="682"/>
        <v>0</v>
      </c>
      <c r="AC309" s="100">
        <f t="shared" si="682"/>
        <v>0</v>
      </c>
      <c r="AD309" s="107" t="str">
        <f t="shared" si="683"/>
        <v/>
      </c>
      <c r="AE309" s="60" t="str">
        <f t="shared" si="683"/>
        <v/>
      </c>
      <c r="AF309" s="109" t="str">
        <f t="shared" si="639"/>
        <v/>
      </c>
      <c r="AG309" s="93">
        <f t="shared" si="632"/>
        <v>0</v>
      </c>
      <c r="AH309" s="82">
        <f t="shared" si="678"/>
        <v>0</v>
      </c>
      <c r="AI309" s="89" t="str">
        <f t="shared" si="633"/>
        <v/>
      </c>
      <c r="AJ309" s="100">
        <f t="shared" si="657"/>
        <v>0</v>
      </c>
      <c r="AK309" s="100">
        <f t="shared" si="658"/>
        <v>0</v>
      </c>
      <c r="AL309" s="100">
        <f t="shared" si="659"/>
        <v>0</v>
      </c>
      <c r="AM309" s="100" t="str">
        <f t="shared" si="660"/>
        <v/>
      </c>
      <c r="AN309" s="100" t="str">
        <f t="shared" si="661"/>
        <v/>
      </c>
      <c r="AO309" s="107" t="str">
        <f t="shared" si="684"/>
        <v/>
      </c>
      <c r="AP309" s="60" t="str">
        <f t="shared" si="684"/>
        <v/>
      </c>
      <c r="AQ309" s="109" t="str">
        <f t="shared" si="640"/>
        <v/>
      </c>
      <c r="AR309" s="93">
        <f t="shared" si="662"/>
        <v>0</v>
      </c>
      <c r="AS309" s="82">
        <f t="shared" si="641"/>
        <v>0</v>
      </c>
      <c r="AT309" s="89" t="str">
        <f t="shared" si="634"/>
        <v/>
      </c>
      <c r="AU309" s="100">
        <f t="shared" si="663"/>
        <v>0</v>
      </c>
      <c r="AV309" s="100">
        <f t="shared" si="664"/>
        <v>0</v>
      </c>
      <c r="AW309" s="100">
        <f t="shared" si="665"/>
        <v>0</v>
      </c>
      <c r="AX309" s="100" t="str">
        <f t="shared" si="666"/>
        <v/>
      </c>
      <c r="AY309" s="100" t="str">
        <f t="shared" si="667"/>
        <v/>
      </c>
      <c r="AZ309" s="107" t="str">
        <f t="shared" si="685"/>
        <v/>
      </c>
      <c r="BA309" s="60" t="str">
        <f t="shared" si="685"/>
        <v/>
      </c>
      <c r="BB309" s="109" t="str">
        <f t="shared" si="642"/>
        <v/>
      </c>
      <c r="BC309" s="93">
        <f t="shared" si="668"/>
        <v>0</v>
      </c>
      <c r="BD309" s="82">
        <f t="shared" si="643"/>
        <v>0</v>
      </c>
      <c r="BE309" s="13">
        <f t="shared" si="635"/>
        <v>0</v>
      </c>
      <c r="BF309" s="11">
        <f t="shared" si="636"/>
        <v>0</v>
      </c>
      <c r="BG309" s="77">
        <f t="shared" si="637"/>
        <v>0</v>
      </c>
      <c r="BH309" s="77">
        <f t="shared" si="638"/>
        <v>0</v>
      </c>
      <c r="BI309" s="77">
        <f t="shared" ref="BI309:BI372" si="686">IF(BF309&gt;BI308,BF309,BI308)</f>
        <v>0</v>
      </c>
      <c r="BJ309" s="30" t="str">
        <f t="shared" si="644"/>
        <v/>
      </c>
      <c r="BK309" s="30" t="str">
        <f t="shared" si="645"/>
        <v/>
      </c>
      <c r="BL309" s="30" t="str">
        <f t="shared" si="646"/>
        <v/>
      </c>
      <c r="BM309" s="30" t="str">
        <f t="shared" si="647"/>
        <v/>
      </c>
      <c r="BN309" s="30" t="str">
        <f t="shared" si="648"/>
        <v/>
      </c>
      <c r="BO309" s="30" t="str">
        <f t="shared" si="649"/>
        <v/>
      </c>
      <c r="CK309" s="7"/>
      <c r="CR309" s="10">
        <f t="shared" ca="1" si="627"/>
        <v>28</v>
      </c>
    </row>
    <row r="310" spans="1:96" x14ac:dyDescent="0.2">
      <c r="A310" s="114"/>
      <c r="B310" s="93" t="str">
        <f t="shared" si="626"/>
        <v/>
      </c>
      <c r="C310" s="7" t="str">
        <f t="shared" si="628"/>
        <v/>
      </c>
      <c r="D310" s="92">
        <f t="shared" si="629"/>
        <v>0</v>
      </c>
      <c r="E310" s="7" t="str">
        <f t="shared" si="630"/>
        <v/>
      </c>
      <c r="F310" s="89"/>
      <c r="G310" s="100"/>
      <c r="H310" s="100"/>
      <c r="I310" s="100"/>
      <c r="J310" s="100"/>
      <c r="K310" s="100"/>
      <c r="L310" s="100"/>
      <c r="M310" s="100"/>
      <c r="N310" s="100"/>
      <c r="O310" s="89"/>
      <c r="P310" s="100"/>
      <c r="Q310" s="100"/>
      <c r="R310" s="100"/>
      <c r="S310" s="100"/>
      <c r="T310" s="100"/>
      <c r="U310" s="100"/>
      <c r="V310" s="100"/>
      <c r="W310" s="100"/>
      <c r="X310" s="89" t="str">
        <f t="shared" si="631"/>
        <v/>
      </c>
      <c r="Y310" s="100">
        <f t="shared" si="654"/>
        <v>0</v>
      </c>
      <c r="Z310" s="100">
        <f t="shared" si="655"/>
        <v>0</v>
      </c>
      <c r="AA310" s="100">
        <f t="shared" si="656"/>
        <v>0</v>
      </c>
      <c r="AB310" s="100">
        <f>IF($Y310&gt;$Z310,$Y310-$Z310+AB309,AB309)</f>
        <v>0</v>
      </c>
      <c r="AC310" s="100">
        <f>IF($Z310&gt;$Y310,$Z310-$Y310+AC309,AC309)</f>
        <v>0</v>
      </c>
      <c r="AD310" s="107" t="str">
        <f t="shared" si="683"/>
        <v/>
      </c>
      <c r="AE310" s="60" t="str">
        <f t="shared" si="683"/>
        <v/>
      </c>
      <c r="AF310" s="109" t="str">
        <f t="shared" si="639"/>
        <v/>
      </c>
      <c r="AG310" s="93">
        <f t="shared" si="632"/>
        <v>0</v>
      </c>
      <c r="AH310" s="82">
        <f t="shared" si="678"/>
        <v>0</v>
      </c>
      <c r="AI310" s="89" t="str">
        <f t="shared" si="633"/>
        <v/>
      </c>
      <c r="AJ310" s="100">
        <f t="shared" si="657"/>
        <v>0</v>
      </c>
      <c r="AK310" s="100">
        <f t="shared" si="658"/>
        <v>0</v>
      </c>
      <c r="AL310" s="100">
        <f t="shared" si="659"/>
        <v>0</v>
      </c>
      <c r="AM310" s="100" t="str">
        <f t="shared" si="660"/>
        <v/>
      </c>
      <c r="AN310" s="100" t="str">
        <f t="shared" si="661"/>
        <v/>
      </c>
      <c r="AO310" s="107" t="str">
        <f t="shared" si="684"/>
        <v/>
      </c>
      <c r="AP310" s="60" t="str">
        <f t="shared" si="684"/>
        <v/>
      </c>
      <c r="AQ310" s="109" t="str">
        <f t="shared" si="640"/>
        <v/>
      </c>
      <c r="AR310" s="93">
        <f t="shared" si="662"/>
        <v>0</v>
      </c>
      <c r="AS310" s="82">
        <f t="shared" si="641"/>
        <v>0</v>
      </c>
      <c r="AT310" s="89" t="str">
        <f t="shared" si="634"/>
        <v/>
      </c>
      <c r="AU310" s="100">
        <f t="shared" si="663"/>
        <v>0</v>
      </c>
      <c r="AV310" s="100">
        <f t="shared" si="664"/>
        <v>0</v>
      </c>
      <c r="AW310" s="100">
        <f t="shared" si="665"/>
        <v>0</v>
      </c>
      <c r="AX310" s="100" t="str">
        <f t="shared" si="666"/>
        <v/>
      </c>
      <c r="AY310" s="100" t="str">
        <f t="shared" si="667"/>
        <v/>
      </c>
      <c r="AZ310" s="107" t="str">
        <f t="shared" si="685"/>
        <v/>
      </c>
      <c r="BA310" s="60" t="str">
        <f t="shared" si="685"/>
        <v/>
      </c>
      <c r="BB310" s="109" t="str">
        <f t="shared" si="642"/>
        <v/>
      </c>
      <c r="BC310" s="93">
        <f t="shared" si="668"/>
        <v>0</v>
      </c>
      <c r="BD310" s="82">
        <f t="shared" si="643"/>
        <v>0</v>
      </c>
      <c r="BE310" s="13">
        <f t="shared" si="635"/>
        <v>0</v>
      </c>
      <c r="BF310" s="11">
        <f t="shared" si="636"/>
        <v>0</v>
      </c>
      <c r="BG310" s="77">
        <f t="shared" si="637"/>
        <v>0</v>
      </c>
      <c r="BH310" s="77">
        <f t="shared" si="638"/>
        <v>0</v>
      </c>
      <c r="BI310" s="77">
        <f t="shared" si="686"/>
        <v>0</v>
      </c>
      <c r="BJ310" s="30" t="str">
        <f t="shared" si="644"/>
        <v/>
      </c>
      <c r="BK310" s="30" t="str">
        <f t="shared" si="645"/>
        <v/>
      </c>
      <c r="BL310" s="30" t="str">
        <f t="shared" si="646"/>
        <v/>
      </c>
      <c r="BM310" s="30" t="str">
        <f t="shared" si="647"/>
        <v/>
      </c>
      <c r="BN310" s="30" t="str">
        <f t="shared" si="648"/>
        <v/>
      </c>
      <c r="BO310" s="30" t="str">
        <f t="shared" si="649"/>
        <v/>
      </c>
      <c r="CK310" s="7"/>
      <c r="CR310" s="10">
        <f t="shared" ca="1" si="627"/>
        <v>30</v>
      </c>
    </row>
    <row r="311" spans="1:96" x14ac:dyDescent="0.2">
      <c r="A311" s="114"/>
      <c r="B311" s="93" t="str">
        <f t="shared" si="626"/>
        <v/>
      </c>
      <c r="C311" s="7" t="str">
        <f t="shared" si="628"/>
        <v/>
      </c>
      <c r="D311" s="92">
        <f t="shared" si="629"/>
        <v>0</v>
      </c>
      <c r="E311" s="7" t="str">
        <f t="shared" si="630"/>
        <v/>
      </c>
      <c r="F311" s="89"/>
      <c r="G311" s="100"/>
      <c r="H311" s="100"/>
      <c r="I311" s="100"/>
      <c r="J311" s="100"/>
      <c r="K311" s="100"/>
      <c r="L311" s="100"/>
      <c r="M311" s="100"/>
      <c r="N311" s="100"/>
      <c r="O311" s="89"/>
      <c r="P311" s="100"/>
      <c r="Q311" s="100"/>
      <c r="R311" s="100"/>
      <c r="S311" s="100"/>
      <c r="T311" s="100"/>
      <c r="U311" s="100"/>
      <c r="V311" s="100"/>
      <c r="W311" s="100"/>
      <c r="X311" s="89" t="str">
        <f t="shared" si="631"/>
        <v/>
      </c>
      <c r="Y311" s="100">
        <f t="shared" si="654"/>
        <v>0</v>
      </c>
      <c r="Z311" s="100">
        <f t="shared" si="655"/>
        <v>0</v>
      </c>
      <c r="AA311" s="100">
        <f t="shared" si="656"/>
        <v>0</v>
      </c>
      <c r="AB311" s="100">
        <f>AB310</f>
        <v>0</v>
      </c>
      <c r="AC311" s="100">
        <f>AC310</f>
        <v>0</v>
      </c>
      <c r="AD311" s="107" t="str">
        <f>IF($A310&lt;&gt;"",AA310,"")</f>
        <v/>
      </c>
      <c r="AE311" s="109" t="str">
        <f>IF($A310&lt;&gt;"",IF(Y310&gt;Z310,"L","H"),"")</f>
        <v/>
      </c>
      <c r="AF311" s="109" t="str">
        <f t="shared" si="639"/>
        <v/>
      </c>
      <c r="AG311" s="93">
        <f t="shared" si="632"/>
        <v>0</v>
      </c>
      <c r="AH311" s="82">
        <f t="shared" si="678"/>
        <v>0</v>
      </c>
      <c r="AI311" s="89" t="str">
        <f t="shared" si="633"/>
        <v/>
      </c>
      <c r="AJ311" s="100">
        <f t="shared" si="657"/>
        <v>0</v>
      </c>
      <c r="AK311" s="100">
        <f t="shared" si="658"/>
        <v>0</v>
      </c>
      <c r="AL311" s="100">
        <f t="shared" si="659"/>
        <v>0</v>
      </c>
      <c r="AM311" s="100" t="str">
        <f t="shared" si="660"/>
        <v/>
      </c>
      <c r="AN311" s="100" t="str">
        <f t="shared" si="661"/>
        <v/>
      </c>
      <c r="AO311" s="107" t="str">
        <f>IF($A310&lt;&gt;"",AL310,"")</f>
        <v/>
      </c>
      <c r="AP311" s="109" t="str">
        <f>IF($A310&lt;&gt;"",IF(AM310&lt;&gt;"","O","E"),"")</f>
        <v/>
      </c>
      <c r="AQ311" s="109" t="str">
        <f t="shared" si="640"/>
        <v/>
      </c>
      <c r="AR311" s="93">
        <f t="shared" si="662"/>
        <v>0</v>
      </c>
      <c r="AS311" s="82">
        <f t="shared" si="641"/>
        <v>0</v>
      </c>
      <c r="AT311" s="89" t="str">
        <f t="shared" si="634"/>
        <v/>
      </c>
      <c r="AU311" s="100">
        <f t="shared" si="663"/>
        <v>0</v>
      </c>
      <c r="AV311" s="100">
        <f t="shared" si="664"/>
        <v>0</v>
      </c>
      <c r="AW311" s="100">
        <f t="shared" si="665"/>
        <v>0</v>
      </c>
      <c r="AX311" s="100" t="str">
        <f t="shared" si="666"/>
        <v/>
      </c>
      <c r="AY311" s="100" t="str">
        <f t="shared" si="667"/>
        <v/>
      </c>
      <c r="AZ311" s="107" t="str">
        <f>IF($A310&lt;&gt;"",AW310,"")</f>
        <v/>
      </c>
      <c r="BA311" s="109" t="str">
        <f>IF($A310&lt;&gt;"",IF(AX310&lt;&gt;"","B","R"),"")</f>
        <v/>
      </c>
      <c r="BB311" s="109" t="str">
        <f t="shared" si="642"/>
        <v/>
      </c>
      <c r="BC311" s="93">
        <f t="shared" si="668"/>
        <v>0</v>
      </c>
      <c r="BD311" s="82">
        <f t="shared" si="643"/>
        <v>0</v>
      </c>
      <c r="BE311" s="13">
        <f t="shared" si="635"/>
        <v>0</v>
      </c>
      <c r="BF311" s="11">
        <f t="shared" si="636"/>
        <v>0</v>
      </c>
      <c r="BG311" s="77">
        <f t="shared" si="637"/>
        <v>0</v>
      </c>
      <c r="BH311" s="77">
        <f t="shared" si="638"/>
        <v>0</v>
      </c>
      <c r="BI311" s="77">
        <f t="shared" si="686"/>
        <v>0</v>
      </c>
      <c r="BJ311" s="30" t="str">
        <f t="shared" si="644"/>
        <v/>
      </c>
      <c r="BK311" s="30" t="str">
        <f t="shared" si="645"/>
        <v/>
      </c>
      <c r="BL311" s="30" t="str">
        <f t="shared" si="646"/>
        <v/>
      </c>
      <c r="BM311" s="30" t="str">
        <f t="shared" si="647"/>
        <v/>
      </c>
      <c r="BN311" s="30" t="str">
        <f t="shared" si="648"/>
        <v/>
      </c>
      <c r="BO311" s="30" t="str">
        <f t="shared" si="649"/>
        <v/>
      </c>
      <c r="CK311" s="7"/>
      <c r="CR311" s="10">
        <f t="shared" ca="1" si="627"/>
        <v>20</v>
      </c>
    </row>
    <row r="312" spans="1:96" x14ac:dyDescent="0.2">
      <c r="A312" s="114"/>
      <c r="B312" s="93" t="str">
        <f t="shared" si="626"/>
        <v/>
      </c>
      <c r="C312" s="7" t="str">
        <f t="shared" si="628"/>
        <v/>
      </c>
      <c r="D312" s="92">
        <f t="shared" si="629"/>
        <v>0</v>
      </c>
      <c r="E312" s="7" t="str">
        <f t="shared" si="630"/>
        <v/>
      </c>
      <c r="F312" s="89"/>
      <c r="G312" s="100"/>
      <c r="H312" s="100"/>
      <c r="I312" s="100"/>
      <c r="J312" s="100"/>
      <c r="K312" s="100"/>
      <c r="L312" s="100"/>
      <c r="M312" s="100"/>
      <c r="N312" s="100"/>
      <c r="O312" s="89"/>
      <c r="P312" s="100"/>
      <c r="Q312" s="100"/>
      <c r="R312" s="100"/>
      <c r="S312" s="100"/>
      <c r="T312" s="100"/>
      <c r="U312" s="100"/>
      <c r="V312" s="100"/>
      <c r="W312" s="100"/>
      <c r="X312" s="89" t="str">
        <f t="shared" si="631"/>
        <v/>
      </c>
      <c r="Y312" s="100">
        <f t="shared" si="654"/>
        <v>0</v>
      </c>
      <c r="Z312" s="100">
        <f t="shared" si="655"/>
        <v>0</v>
      </c>
      <c r="AA312" s="100">
        <f t="shared" si="656"/>
        <v>0</v>
      </c>
      <c r="AB312" s="100">
        <f t="shared" ref="AB312:AC318" si="687">AB311</f>
        <v>0</v>
      </c>
      <c r="AC312" s="100">
        <f t="shared" si="687"/>
        <v>0</v>
      </c>
      <c r="AD312" s="107" t="str">
        <f>IF($A311&lt;&gt;"",AD311,"")</f>
        <v/>
      </c>
      <c r="AE312" s="60" t="str">
        <f>IF($A311&lt;&gt;"",AE311,"")</f>
        <v/>
      </c>
      <c r="AF312" s="109" t="str">
        <f t="shared" si="639"/>
        <v/>
      </c>
      <c r="AG312" s="93">
        <f t="shared" si="632"/>
        <v>0</v>
      </c>
      <c r="AH312" s="82">
        <f t="shared" si="678"/>
        <v>0</v>
      </c>
      <c r="AI312" s="89" t="str">
        <f t="shared" si="633"/>
        <v/>
      </c>
      <c r="AJ312" s="100">
        <f t="shared" si="657"/>
        <v>0</v>
      </c>
      <c r="AK312" s="100">
        <f t="shared" si="658"/>
        <v>0</v>
      </c>
      <c r="AL312" s="100">
        <f t="shared" si="659"/>
        <v>0</v>
      </c>
      <c r="AM312" s="100" t="str">
        <f t="shared" si="660"/>
        <v/>
      </c>
      <c r="AN312" s="100" t="str">
        <f t="shared" si="661"/>
        <v/>
      </c>
      <c r="AO312" s="107" t="str">
        <f>IF($A311&lt;&gt;"",AO311,"")</f>
        <v/>
      </c>
      <c r="AP312" s="60" t="str">
        <f>IF($A311&lt;&gt;"",AP311,"")</f>
        <v/>
      </c>
      <c r="AQ312" s="109" t="str">
        <f t="shared" si="640"/>
        <v/>
      </c>
      <c r="AR312" s="93">
        <f t="shared" si="662"/>
        <v>0</v>
      </c>
      <c r="AS312" s="82">
        <f t="shared" si="641"/>
        <v>0</v>
      </c>
      <c r="AT312" s="89" t="str">
        <f t="shared" si="634"/>
        <v/>
      </c>
      <c r="AU312" s="100">
        <f t="shared" si="663"/>
        <v>0</v>
      </c>
      <c r="AV312" s="100">
        <f t="shared" si="664"/>
        <v>0</v>
      </c>
      <c r="AW312" s="100">
        <f t="shared" si="665"/>
        <v>0</v>
      </c>
      <c r="AX312" s="100" t="str">
        <f t="shared" si="666"/>
        <v/>
      </c>
      <c r="AY312" s="100" t="str">
        <f t="shared" si="667"/>
        <v/>
      </c>
      <c r="AZ312" s="107" t="str">
        <f>IF($A311&lt;&gt;"",AZ311,"")</f>
        <v/>
      </c>
      <c r="BA312" s="60" t="str">
        <f>IF($A311&lt;&gt;"",BA311,"")</f>
        <v/>
      </c>
      <c r="BB312" s="109" t="str">
        <f t="shared" si="642"/>
        <v/>
      </c>
      <c r="BC312" s="93">
        <f t="shared" si="668"/>
        <v>0</v>
      </c>
      <c r="BD312" s="82">
        <f t="shared" si="643"/>
        <v>0</v>
      </c>
      <c r="BE312" s="13">
        <f t="shared" si="635"/>
        <v>0</v>
      </c>
      <c r="BF312" s="11">
        <f t="shared" si="636"/>
        <v>0</v>
      </c>
      <c r="BG312" s="77">
        <f t="shared" si="637"/>
        <v>0</v>
      </c>
      <c r="BH312" s="77">
        <f t="shared" si="638"/>
        <v>0</v>
      </c>
      <c r="BI312" s="77">
        <f t="shared" si="686"/>
        <v>0</v>
      </c>
      <c r="BJ312" s="30" t="str">
        <f t="shared" si="644"/>
        <v/>
      </c>
      <c r="BK312" s="30" t="str">
        <f t="shared" si="645"/>
        <v/>
      </c>
      <c r="BL312" s="30" t="str">
        <f t="shared" si="646"/>
        <v/>
      </c>
      <c r="BM312" s="30" t="str">
        <f t="shared" si="647"/>
        <v/>
      </c>
      <c r="BN312" s="30" t="str">
        <f t="shared" si="648"/>
        <v/>
      </c>
      <c r="BO312" s="30" t="str">
        <f t="shared" si="649"/>
        <v/>
      </c>
      <c r="CK312" s="7"/>
      <c r="CR312" s="10">
        <f t="shared" ca="1" si="627"/>
        <v>34</v>
      </c>
    </row>
    <row r="313" spans="1:96" x14ac:dyDescent="0.2">
      <c r="A313" s="114"/>
      <c r="B313" s="93" t="str">
        <f t="shared" si="626"/>
        <v/>
      </c>
      <c r="C313" s="7" t="str">
        <f t="shared" si="628"/>
        <v/>
      </c>
      <c r="D313" s="92">
        <f t="shared" si="629"/>
        <v>0</v>
      </c>
      <c r="E313" s="7" t="str">
        <f t="shared" si="630"/>
        <v/>
      </c>
      <c r="F313" s="89"/>
      <c r="G313" s="100"/>
      <c r="H313" s="100"/>
      <c r="I313" s="100"/>
      <c r="J313" s="100"/>
      <c r="K313" s="100"/>
      <c r="L313" s="100"/>
      <c r="M313" s="100"/>
      <c r="N313" s="100"/>
      <c r="O313" s="89"/>
      <c r="P313" s="100"/>
      <c r="Q313" s="100"/>
      <c r="R313" s="100"/>
      <c r="S313" s="100"/>
      <c r="T313" s="100"/>
      <c r="U313" s="100"/>
      <c r="V313" s="100"/>
      <c r="W313" s="100"/>
      <c r="X313" s="89" t="str">
        <f t="shared" si="631"/>
        <v/>
      </c>
      <c r="Y313" s="100">
        <f t="shared" si="654"/>
        <v>0</v>
      </c>
      <c r="Z313" s="100">
        <f t="shared" si="655"/>
        <v>0</v>
      </c>
      <c r="AA313" s="100">
        <f t="shared" si="656"/>
        <v>0</v>
      </c>
      <c r="AB313" s="100">
        <f t="shared" si="687"/>
        <v>0</v>
      </c>
      <c r="AC313" s="100">
        <f t="shared" si="687"/>
        <v>0</v>
      </c>
      <c r="AD313" s="107" t="str">
        <f t="shared" ref="AD313:AE319" si="688">IF($A312&lt;&gt;"",AD312,"")</f>
        <v/>
      </c>
      <c r="AE313" s="60" t="str">
        <f t="shared" si="688"/>
        <v/>
      </c>
      <c r="AF313" s="109" t="str">
        <f t="shared" si="639"/>
        <v/>
      </c>
      <c r="AG313" s="93">
        <f t="shared" si="632"/>
        <v>0</v>
      </c>
      <c r="AH313" s="82">
        <f t="shared" si="678"/>
        <v>0</v>
      </c>
      <c r="AI313" s="89" t="str">
        <f t="shared" si="633"/>
        <v/>
      </c>
      <c r="AJ313" s="100">
        <f t="shared" si="657"/>
        <v>0</v>
      </c>
      <c r="AK313" s="100">
        <f t="shared" si="658"/>
        <v>0</v>
      </c>
      <c r="AL313" s="100">
        <f t="shared" si="659"/>
        <v>0</v>
      </c>
      <c r="AM313" s="100" t="str">
        <f t="shared" si="660"/>
        <v/>
      </c>
      <c r="AN313" s="100" t="str">
        <f t="shared" si="661"/>
        <v/>
      </c>
      <c r="AO313" s="107" t="str">
        <f t="shared" ref="AO313:AP319" si="689">IF($A312&lt;&gt;"",AO312,"")</f>
        <v/>
      </c>
      <c r="AP313" s="60" t="str">
        <f t="shared" si="689"/>
        <v/>
      </c>
      <c r="AQ313" s="109" t="str">
        <f t="shared" si="640"/>
        <v/>
      </c>
      <c r="AR313" s="93">
        <f t="shared" si="662"/>
        <v>0</v>
      </c>
      <c r="AS313" s="82">
        <f t="shared" si="641"/>
        <v>0</v>
      </c>
      <c r="AT313" s="89" t="str">
        <f t="shared" si="634"/>
        <v/>
      </c>
      <c r="AU313" s="100">
        <f t="shared" si="663"/>
        <v>0</v>
      </c>
      <c r="AV313" s="100">
        <f t="shared" si="664"/>
        <v>0</v>
      </c>
      <c r="AW313" s="100">
        <f t="shared" si="665"/>
        <v>0</v>
      </c>
      <c r="AX313" s="100" t="str">
        <f t="shared" si="666"/>
        <v/>
      </c>
      <c r="AY313" s="100" t="str">
        <f t="shared" si="667"/>
        <v/>
      </c>
      <c r="AZ313" s="107" t="str">
        <f t="shared" ref="AZ313:BA319" si="690">IF($A312&lt;&gt;"",AZ312,"")</f>
        <v/>
      </c>
      <c r="BA313" s="60" t="str">
        <f t="shared" si="690"/>
        <v/>
      </c>
      <c r="BB313" s="109" t="str">
        <f t="shared" si="642"/>
        <v/>
      </c>
      <c r="BC313" s="93">
        <f t="shared" si="668"/>
        <v>0</v>
      </c>
      <c r="BD313" s="82">
        <f t="shared" si="643"/>
        <v>0</v>
      </c>
      <c r="BE313" s="13">
        <f t="shared" si="635"/>
        <v>0</v>
      </c>
      <c r="BF313" s="11">
        <f t="shared" si="636"/>
        <v>0</v>
      </c>
      <c r="BG313" s="77">
        <f t="shared" si="637"/>
        <v>0</v>
      </c>
      <c r="BH313" s="77">
        <f t="shared" si="638"/>
        <v>0</v>
      </c>
      <c r="BI313" s="77">
        <f t="shared" si="686"/>
        <v>0</v>
      </c>
      <c r="BJ313" s="30" t="str">
        <f t="shared" si="644"/>
        <v/>
      </c>
      <c r="BK313" s="30" t="str">
        <f t="shared" si="645"/>
        <v/>
      </c>
      <c r="BL313" s="30" t="str">
        <f t="shared" si="646"/>
        <v/>
      </c>
      <c r="BM313" s="30" t="str">
        <f t="shared" si="647"/>
        <v/>
      </c>
      <c r="BN313" s="30" t="str">
        <f t="shared" si="648"/>
        <v/>
      </c>
      <c r="BO313" s="30" t="str">
        <f t="shared" si="649"/>
        <v/>
      </c>
      <c r="CK313" s="7"/>
      <c r="CR313" s="10">
        <f t="shared" ca="1" si="627"/>
        <v>5</v>
      </c>
    </row>
    <row r="314" spans="1:96" x14ac:dyDescent="0.2">
      <c r="A314" s="114"/>
      <c r="B314" s="93" t="str">
        <f t="shared" si="626"/>
        <v/>
      </c>
      <c r="C314" s="7" t="str">
        <f t="shared" si="628"/>
        <v/>
      </c>
      <c r="D314" s="92">
        <f t="shared" si="629"/>
        <v>0</v>
      </c>
      <c r="E314" s="7" t="str">
        <f t="shared" si="630"/>
        <v/>
      </c>
      <c r="F314" s="89"/>
      <c r="G314" s="100"/>
      <c r="H314" s="100"/>
      <c r="I314" s="100"/>
      <c r="J314" s="100"/>
      <c r="K314" s="100"/>
      <c r="L314" s="100"/>
      <c r="M314" s="100"/>
      <c r="N314" s="100"/>
      <c r="O314" s="89"/>
      <c r="P314" s="100"/>
      <c r="Q314" s="100"/>
      <c r="R314" s="100"/>
      <c r="S314" s="100"/>
      <c r="T314" s="100"/>
      <c r="U314" s="100"/>
      <c r="V314" s="100"/>
      <c r="W314" s="100"/>
      <c r="X314" s="89" t="str">
        <f t="shared" si="631"/>
        <v/>
      </c>
      <c r="Y314" s="100">
        <f t="shared" si="654"/>
        <v>0</v>
      </c>
      <c r="Z314" s="100">
        <f t="shared" si="655"/>
        <v>0</v>
      </c>
      <c r="AA314" s="100">
        <f t="shared" si="656"/>
        <v>0</v>
      </c>
      <c r="AB314" s="100">
        <f t="shared" si="687"/>
        <v>0</v>
      </c>
      <c r="AC314" s="100">
        <f t="shared" si="687"/>
        <v>0</v>
      </c>
      <c r="AD314" s="107" t="str">
        <f t="shared" si="688"/>
        <v/>
      </c>
      <c r="AE314" s="60" t="str">
        <f t="shared" si="688"/>
        <v/>
      </c>
      <c r="AF314" s="109" t="str">
        <f t="shared" si="639"/>
        <v/>
      </c>
      <c r="AG314" s="93">
        <f t="shared" si="632"/>
        <v>0</v>
      </c>
      <c r="AH314" s="82">
        <f t="shared" si="678"/>
        <v>0</v>
      </c>
      <c r="AI314" s="89" t="str">
        <f t="shared" si="633"/>
        <v/>
      </c>
      <c r="AJ314" s="100">
        <f t="shared" si="657"/>
        <v>0</v>
      </c>
      <c r="AK314" s="100">
        <f t="shared" si="658"/>
        <v>0</v>
      </c>
      <c r="AL314" s="100">
        <f t="shared" si="659"/>
        <v>0</v>
      </c>
      <c r="AM314" s="100" t="str">
        <f t="shared" si="660"/>
        <v/>
      </c>
      <c r="AN314" s="100" t="str">
        <f t="shared" si="661"/>
        <v/>
      </c>
      <c r="AO314" s="107" t="str">
        <f t="shared" si="689"/>
        <v/>
      </c>
      <c r="AP314" s="60" t="str">
        <f t="shared" si="689"/>
        <v/>
      </c>
      <c r="AQ314" s="109" t="str">
        <f t="shared" si="640"/>
        <v/>
      </c>
      <c r="AR314" s="93">
        <f t="shared" si="662"/>
        <v>0</v>
      </c>
      <c r="AS314" s="82">
        <f t="shared" si="641"/>
        <v>0</v>
      </c>
      <c r="AT314" s="89" t="str">
        <f t="shared" si="634"/>
        <v/>
      </c>
      <c r="AU314" s="100">
        <f t="shared" si="663"/>
        <v>0</v>
      </c>
      <c r="AV314" s="100">
        <f t="shared" si="664"/>
        <v>0</v>
      </c>
      <c r="AW314" s="100">
        <f t="shared" si="665"/>
        <v>0</v>
      </c>
      <c r="AX314" s="100" t="str">
        <f t="shared" si="666"/>
        <v/>
      </c>
      <c r="AY314" s="100" t="str">
        <f t="shared" si="667"/>
        <v/>
      </c>
      <c r="AZ314" s="107" t="str">
        <f t="shared" si="690"/>
        <v/>
      </c>
      <c r="BA314" s="60" t="str">
        <f t="shared" si="690"/>
        <v/>
      </c>
      <c r="BB314" s="109" t="str">
        <f t="shared" si="642"/>
        <v/>
      </c>
      <c r="BC314" s="93">
        <f t="shared" si="668"/>
        <v>0</v>
      </c>
      <c r="BD314" s="82">
        <f t="shared" si="643"/>
        <v>0</v>
      </c>
      <c r="BE314" s="13">
        <f t="shared" si="635"/>
        <v>0</v>
      </c>
      <c r="BF314" s="11">
        <f t="shared" si="636"/>
        <v>0</v>
      </c>
      <c r="BG314" s="77">
        <f t="shared" si="637"/>
        <v>0</v>
      </c>
      <c r="BH314" s="77">
        <f t="shared" si="638"/>
        <v>0</v>
      </c>
      <c r="BI314" s="77">
        <f t="shared" si="686"/>
        <v>0</v>
      </c>
      <c r="BJ314" s="30" t="str">
        <f t="shared" si="644"/>
        <v/>
      </c>
      <c r="BK314" s="30" t="str">
        <f t="shared" si="645"/>
        <v/>
      </c>
      <c r="BL314" s="30" t="str">
        <f t="shared" si="646"/>
        <v/>
      </c>
      <c r="BM314" s="30" t="str">
        <f t="shared" si="647"/>
        <v/>
      </c>
      <c r="BN314" s="30" t="str">
        <f t="shared" si="648"/>
        <v/>
      </c>
      <c r="BO314" s="30" t="str">
        <f t="shared" si="649"/>
        <v/>
      </c>
      <c r="CK314" s="7"/>
      <c r="CR314" s="10">
        <f t="shared" ca="1" si="627"/>
        <v>1</v>
      </c>
    </row>
    <row r="315" spans="1:96" x14ac:dyDescent="0.2">
      <c r="A315" s="114"/>
      <c r="B315" s="93" t="str">
        <f t="shared" si="626"/>
        <v/>
      </c>
      <c r="C315" s="7" t="str">
        <f t="shared" si="628"/>
        <v/>
      </c>
      <c r="D315" s="92">
        <f t="shared" si="629"/>
        <v>0</v>
      </c>
      <c r="E315" s="7" t="str">
        <f t="shared" si="630"/>
        <v/>
      </c>
      <c r="F315" s="89"/>
      <c r="G315" s="100"/>
      <c r="H315" s="100"/>
      <c r="I315" s="100"/>
      <c r="J315" s="100"/>
      <c r="K315" s="100"/>
      <c r="L315" s="100"/>
      <c r="M315" s="100"/>
      <c r="N315" s="100"/>
      <c r="O315" s="89"/>
      <c r="P315" s="100"/>
      <c r="Q315" s="100"/>
      <c r="R315" s="100"/>
      <c r="S315" s="100"/>
      <c r="T315" s="100"/>
      <c r="U315" s="100"/>
      <c r="V315" s="100"/>
      <c r="W315" s="100"/>
      <c r="X315" s="89" t="str">
        <f t="shared" si="631"/>
        <v/>
      </c>
      <c r="Y315" s="100">
        <f t="shared" si="654"/>
        <v>0</v>
      </c>
      <c r="Z315" s="100">
        <f t="shared" si="655"/>
        <v>0</v>
      </c>
      <c r="AA315" s="100">
        <f t="shared" si="656"/>
        <v>0</v>
      </c>
      <c r="AB315" s="100">
        <f t="shared" si="687"/>
        <v>0</v>
      </c>
      <c r="AC315" s="100">
        <f t="shared" si="687"/>
        <v>0</v>
      </c>
      <c r="AD315" s="107" t="str">
        <f t="shared" si="688"/>
        <v/>
      </c>
      <c r="AE315" s="60" t="str">
        <f t="shared" si="688"/>
        <v/>
      </c>
      <c r="AF315" s="109" t="str">
        <f t="shared" si="639"/>
        <v/>
      </c>
      <c r="AG315" s="93">
        <f t="shared" si="632"/>
        <v>0</v>
      </c>
      <c r="AH315" s="82">
        <f t="shared" si="678"/>
        <v>0</v>
      </c>
      <c r="AI315" s="89" t="str">
        <f t="shared" si="633"/>
        <v/>
      </c>
      <c r="AJ315" s="100">
        <f t="shared" si="657"/>
        <v>0</v>
      </c>
      <c r="AK315" s="100">
        <f t="shared" si="658"/>
        <v>0</v>
      </c>
      <c r="AL315" s="100">
        <f t="shared" si="659"/>
        <v>0</v>
      </c>
      <c r="AM315" s="100" t="str">
        <f t="shared" si="660"/>
        <v/>
      </c>
      <c r="AN315" s="100" t="str">
        <f t="shared" si="661"/>
        <v/>
      </c>
      <c r="AO315" s="107" t="str">
        <f t="shared" si="689"/>
        <v/>
      </c>
      <c r="AP315" s="60" t="str">
        <f t="shared" si="689"/>
        <v/>
      </c>
      <c r="AQ315" s="109" t="str">
        <f t="shared" si="640"/>
        <v/>
      </c>
      <c r="AR315" s="93">
        <f t="shared" si="662"/>
        <v>0</v>
      </c>
      <c r="AS315" s="82">
        <f t="shared" si="641"/>
        <v>0</v>
      </c>
      <c r="AT315" s="89" t="str">
        <f t="shared" si="634"/>
        <v/>
      </c>
      <c r="AU315" s="100">
        <f t="shared" si="663"/>
        <v>0</v>
      </c>
      <c r="AV315" s="100">
        <f t="shared" si="664"/>
        <v>0</v>
      </c>
      <c r="AW315" s="100">
        <f t="shared" si="665"/>
        <v>0</v>
      </c>
      <c r="AX315" s="100" t="str">
        <f t="shared" si="666"/>
        <v/>
      </c>
      <c r="AY315" s="100" t="str">
        <f t="shared" si="667"/>
        <v/>
      </c>
      <c r="AZ315" s="107" t="str">
        <f t="shared" si="690"/>
        <v/>
      </c>
      <c r="BA315" s="60" t="str">
        <f t="shared" si="690"/>
        <v/>
      </c>
      <c r="BB315" s="109" t="str">
        <f t="shared" si="642"/>
        <v/>
      </c>
      <c r="BC315" s="93">
        <f t="shared" si="668"/>
        <v>0</v>
      </c>
      <c r="BD315" s="82">
        <f t="shared" si="643"/>
        <v>0</v>
      </c>
      <c r="BE315" s="13">
        <f t="shared" si="635"/>
        <v>0</v>
      </c>
      <c r="BF315" s="11">
        <f t="shared" si="636"/>
        <v>0</v>
      </c>
      <c r="BG315" s="77">
        <f t="shared" si="637"/>
        <v>0</v>
      </c>
      <c r="BH315" s="77">
        <f t="shared" si="638"/>
        <v>0</v>
      </c>
      <c r="BI315" s="77">
        <f t="shared" si="686"/>
        <v>0</v>
      </c>
      <c r="BJ315" s="30" t="str">
        <f t="shared" si="644"/>
        <v/>
      </c>
      <c r="BK315" s="30" t="str">
        <f t="shared" si="645"/>
        <v/>
      </c>
      <c r="BL315" s="30" t="str">
        <f t="shared" si="646"/>
        <v/>
      </c>
      <c r="BM315" s="30" t="str">
        <f t="shared" si="647"/>
        <v/>
      </c>
      <c r="BN315" s="30" t="str">
        <f t="shared" si="648"/>
        <v/>
      </c>
      <c r="BO315" s="30" t="str">
        <f t="shared" si="649"/>
        <v/>
      </c>
      <c r="CK315" s="7"/>
      <c r="CR315" s="10">
        <f t="shared" ca="1" si="627"/>
        <v>21</v>
      </c>
    </row>
    <row r="316" spans="1:96" x14ac:dyDescent="0.2">
      <c r="A316" s="114"/>
      <c r="B316" s="93" t="str">
        <f t="shared" si="626"/>
        <v/>
      </c>
      <c r="C316" s="7" t="str">
        <f t="shared" si="628"/>
        <v/>
      </c>
      <c r="D316" s="92">
        <f t="shared" si="629"/>
        <v>0</v>
      </c>
      <c r="E316" s="7" t="str">
        <f t="shared" si="630"/>
        <v/>
      </c>
      <c r="F316" s="89"/>
      <c r="G316" s="100"/>
      <c r="H316" s="100"/>
      <c r="I316" s="100"/>
      <c r="J316" s="100"/>
      <c r="K316" s="100"/>
      <c r="L316" s="100"/>
      <c r="M316" s="100"/>
      <c r="N316" s="100"/>
      <c r="O316" s="89"/>
      <c r="P316" s="100"/>
      <c r="Q316" s="100"/>
      <c r="R316" s="100"/>
      <c r="S316" s="100"/>
      <c r="T316" s="100"/>
      <c r="U316" s="100"/>
      <c r="V316" s="100"/>
      <c r="W316" s="100"/>
      <c r="X316" s="89" t="str">
        <f t="shared" si="631"/>
        <v/>
      </c>
      <c r="Y316" s="100">
        <f t="shared" si="654"/>
        <v>0</v>
      </c>
      <c r="Z316" s="100">
        <f t="shared" si="655"/>
        <v>0</v>
      </c>
      <c r="AA316" s="100">
        <f t="shared" si="656"/>
        <v>0</v>
      </c>
      <c r="AB316" s="100">
        <f t="shared" si="687"/>
        <v>0</v>
      </c>
      <c r="AC316" s="100">
        <f t="shared" si="687"/>
        <v>0</v>
      </c>
      <c r="AD316" s="107" t="str">
        <f t="shared" si="688"/>
        <v/>
      </c>
      <c r="AE316" s="60" t="str">
        <f t="shared" si="688"/>
        <v/>
      </c>
      <c r="AF316" s="109" t="str">
        <f t="shared" si="639"/>
        <v/>
      </c>
      <c r="AG316" s="93">
        <f t="shared" si="632"/>
        <v>0</v>
      </c>
      <c r="AH316" s="82">
        <f t="shared" si="678"/>
        <v>0</v>
      </c>
      <c r="AI316" s="89" t="str">
        <f t="shared" si="633"/>
        <v/>
      </c>
      <c r="AJ316" s="100">
        <f t="shared" si="657"/>
        <v>0</v>
      </c>
      <c r="AK316" s="100">
        <f t="shared" si="658"/>
        <v>0</v>
      </c>
      <c r="AL316" s="100">
        <f t="shared" si="659"/>
        <v>0</v>
      </c>
      <c r="AM316" s="100" t="str">
        <f t="shared" si="660"/>
        <v/>
      </c>
      <c r="AN316" s="100" t="str">
        <f t="shared" si="661"/>
        <v/>
      </c>
      <c r="AO316" s="107" t="str">
        <f t="shared" si="689"/>
        <v/>
      </c>
      <c r="AP316" s="60" t="str">
        <f t="shared" si="689"/>
        <v/>
      </c>
      <c r="AQ316" s="109" t="str">
        <f t="shared" si="640"/>
        <v/>
      </c>
      <c r="AR316" s="93">
        <f t="shared" si="662"/>
        <v>0</v>
      </c>
      <c r="AS316" s="82">
        <f t="shared" si="641"/>
        <v>0</v>
      </c>
      <c r="AT316" s="89" t="str">
        <f t="shared" si="634"/>
        <v/>
      </c>
      <c r="AU316" s="100">
        <f t="shared" si="663"/>
        <v>0</v>
      </c>
      <c r="AV316" s="100">
        <f t="shared" si="664"/>
        <v>0</v>
      </c>
      <c r="AW316" s="100">
        <f t="shared" si="665"/>
        <v>0</v>
      </c>
      <c r="AX316" s="100" t="str">
        <f t="shared" si="666"/>
        <v/>
      </c>
      <c r="AY316" s="100" t="str">
        <f t="shared" si="667"/>
        <v/>
      </c>
      <c r="AZ316" s="107" t="str">
        <f t="shared" si="690"/>
        <v/>
      </c>
      <c r="BA316" s="60" t="str">
        <f t="shared" si="690"/>
        <v/>
      </c>
      <c r="BB316" s="109" t="str">
        <f t="shared" si="642"/>
        <v/>
      </c>
      <c r="BC316" s="93">
        <f t="shared" si="668"/>
        <v>0</v>
      </c>
      <c r="BD316" s="82">
        <f t="shared" si="643"/>
        <v>0</v>
      </c>
      <c r="BE316" s="13">
        <f t="shared" si="635"/>
        <v>0</v>
      </c>
      <c r="BF316" s="11">
        <f t="shared" si="636"/>
        <v>0</v>
      </c>
      <c r="BG316" s="77">
        <f t="shared" si="637"/>
        <v>0</v>
      </c>
      <c r="BH316" s="77">
        <f t="shared" si="638"/>
        <v>0</v>
      </c>
      <c r="BI316" s="77">
        <f t="shared" si="686"/>
        <v>0</v>
      </c>
      <c r="BJ316" s="30" t="str">
        <f t="shared" si="644"/>
        <v/>
      </c>
      <c r="BK316" s="30" t="str">
        <f t="shared" si="645"/>
        <v/>
      </c>
      <c r="BL316" s="30" t="str">
        <f t="shared" si="646"/>
        <v/>
      </c>
      <c r="BM316" s="30" t="str">
        <f t="shared" si="647"/>
        <v/>
      </c>
      <c r="BN316" s="30" t="str">
        <f t="shared" si="648"/>
        <v/>
      </c>
      <c r="BO316" s="30" t="str">
        <f t="shared" si="649"/>
        <v/>
      </c>
      <c r="CK316" s="7"/>
      <c r="CR316" s="10">
        <f t="shared" ca="1" si="627"/>
        <v>26</v>
      </c>
    </row>
    <row r="317" spans="1:96" x14ac:dyDescent="0.2">
      <c r="A317" s="114"/>
      <c r="B317" s="93" t="str">
        <f t="shared" si="626"/>
        <v/>
      </c>
      <c r="C317" s="7" t="str">
        <f t="shared" si="628"/>
        <v/>
      </c>
      <c r="D317" s="92">
        <f t="shared" si="629"/>
        <v>0</v>
      </c>
      <c r="E317" s="7" t="str">
        <f t="shared" si="630"/>
        <v/>
      </c>
      <c r="F317" s="89"/>
      <c r="G317" s="100"/>
      <c r="H317" s="100"/>
      <c r="I317" s="100"/>
      <c r="J317" s="100"/>
      <c r="K317" s="100"/>
      <c r="L317" s="100"/>
      <c r="M317" s="100"/>
      <c r="N317" s="100"/>
      <c r="O317" s="89"/>
      <c r="P317" s="100"/>
      <c r="Q317" s="100"/>
      <c r="R317" s="100"/>
      <c r="S317" s="100"/>
      <c r="T317" s="100"/>
      <c r="U317" s="100"/>
      <c r="V317" s="100"/>
      <c r="W317" s="100"/>
      <c r="X317" s="89" t="str">
        <f t="shared" si="631"/>
        <v/>
      </c>
      <c r="Y317" s="100">
        <f t="shared" si="654"/>
        <v>0</v>
      </c>
      <c r="Z317" s="100">
        <f t="shared" si="655"/>
        <v>0</v>
      </c>
      <c r="AA317" s="100">
        <f t="shared" si="656"/>
        <v>0</v>
      </c>
      <c r="AB317" s="100">
        <f t="shared" si="687"/>
        <v>0</v>
      </c>
      <c r="AC317" s="100">
        <f t="shared" si="687"/>
        <v>0</v>
      </c>
      <c r="AD317" s="107" t="str">
        <f t="shared" si="688"/>
        <v/>
      </c>
      <c r="AE317" s="60" t="str">
        <f t="shared" si="688"/>
        <v/>
      </c>
      <c r="AF317" s="109" t="str">
        <f t="shared" si="639"/>
        <v/>
      </c>
      <c r="AG317" s="93">
        <f t="shared" si="632"/>
        <v>0</v>
      </c>
      <c r="AH317" s="82">
        <f t="shared" si="678"/>
        <v>0</v>
      </c>
      <c r="AI317" s="89" t="str">
        <f t="shared" si="633"/>
        <v/>
      </c>
      <c r="AJ317" s="100">
        <f t="shared" si="657"/>
        <v>0</v>
      </c>
      <c r="AK317" s="100">
        <f t="shared" si="658"/>
        <v>0</v>
      </c>
      <c r="AL317" s="100">
        <f t="shared" si="659"/>
        <v>0</v>
      </c>
      <c r="AM317" s="100" t="str">
        <f t="shared" si="660"/>
        <v/>
      </c>
      <c r="AN317" s="100" t="str">
        <f t="shared" si="661"/>
        <v/>
      </c>
      <c r="AO317" s="107" t="str">
        <f t="shared" si="689"/>
        <v/>
      </c>
      <c r="AP317" s="60" t="str">
        <f t="shared" si="689"/>
        <v/>
      </c>
      <c r="AQ317" s="109" t="str">
        <f t="shared" si="640"/>
        <v/>
      </c>
      <c r="AR317" s="93">
        <f t="shared" si="662"/>
        <v>0</v>
      </c>
      <c r="AS317" s="82">
        <f t="shared" si="641"/>
        <v>0</v>
      </c>
      <c r="AT317" s="89" t="str">
        <f t="shared" si="634"/>
        <v/>
      </c>
      <c r="AU317" s="100">
        <f t="shared" si="663"/>
        <v>0</v>
      </c>
      <c r="AV317" s="100">
        <f t="shared" si="664"/>
        <v>0</v>
      </c>
      <c r="AW317" s="100">
        <f t="shared" si="665"/>
        <v>0</v>
      </c>
      <c r="AX317" s="100" t="str">
        <f t="shared" si="666"/>
        <v/>
      </c>
      <c r="AY317" s="100" t="str">
        <f t="shared" si="667"/>
        <v/>
      </c>
      <c r="AZ317" s="107" t="str">
        <f t="shared" si="690"/>
        <v/>
      </c>
      <c r="BA317" s="60" t="str">
        <f t="shared" si="690"/>
        <v/>
      </c>
      <c r="BB317" s="109" t="str">
        <f t="shared" si="642"/>
        <v/>
      </c>
      <c r="BC317" s="93">
        <f t="shared" si="668"/>
        <v>0</v>
      </c>
      <c r="BD317" s="82">
        <f t="shared" si="643"/>
        <v>0</v>
      </c>
      <c r="BE317" s="13">
        <f t="shared" si="635"/>
        <v>0</v>
      </c>
      <c r="BF317" s="11">
        <f t="shared" si="636"/>
        <v>0</v>
      </c>
      <c r="BG317" s="77">
        <f t="shared" si="637"/>
        <v>0</v>
      </c>
      <c r="BH317" s="77">
        <f t="shared" si="638"/>
        <v>0</v>
      </c>
      <c r="BI317" s="77">
        <f t="shared" si="686"/>
        <v>0</v>
      </c>
      <c r="BJ317" s="30" t="str">
        <f t="shared" si="644"/>
        <v/>
      </c>
      <c r="BK317" s="30" t="str">
        <f t="shared" si="645"/>
        <v/>
      </c>
      <c r="BL317" s="30" t="str">
        <f t="shared" si="646"/>
        <v/>
      </c>
      <c r="BM317" s="30" t="str">
        <f t="shared" si="647"/>
        <v/>
      </c>
      <c r="BN317" s="30" t="str">
        <f t="shared" si="648"/>
        <v/>
      </c>
      <c r="BO317" s="30" t="str">
        <f t="shared" si="649"/>
        <v/>
      </c>
      <c r="CK317" s="7"/>
      <c r="CR317" s="10">
        <f t="shared" ca="1" si="627"/>
        <v>25</v>
      </c>
    </row>
    <row r="318" spans="1:96" x14ac:dyDescent="0.2">
      <c r="A318" s="114"/>
      <c r="B318" s="93" t="str">
        <f t="shared" si="626"/>
        <v/>
      </c>
      <c r="C318" s="7" t="str">
        <f t="shared" si="628"/>
        <v/>
      </c>
      <c r="D318" s="92">
        <f t="shared" si="629"/>
        <v>0</v>
      </c>
      <c r="E318" s="7" t="str">
        <f t="shared" si="630"/>
        <v/>
      </c>
      <c r="F318" s="89"/>
      <c r="G318" s="100"/>
      <c r="H318" s="100"/>
      <c r="I318" s="100"/>
      <c r="J318" s="100"/>
      <c r="K318" s="100"/>
      <c r="L318" s="100"/>
      <c r="M318" s="100"/>
      <c r="N318" s="100"/>
      <c r="O318" s="89"/>
      <c r="P318" s="100"/>
      <c r="Q318" s="100"/>
      <c r="R318" s="100"/>
      <c r="S318" s="100"/>
      <c r="T318" s="100"/>
      <c r="U318" s="100"/>
      <c r="V318" s="100"/>
      <c r="W318" s="100"/>
      <c r="X318" s="89" t="str">
        <f t="shared" si="631"/>
        <v/>
      </c>
      <c r="Y318" s="100">
        <f t="shared" si="654"/>
        <v>0</v>
      </c>
      <c r="Z318" s="100">
        <f t="shared" si="655"/>
        <v>0</v>
      </c>
      <c r="AA318" s="100">
        <f t="shared" si="656"/>
        <v>0</v>
      </c>
      <c r="AB318" s="100">
        <f t="shared" si="687"/>
        <v>0</v>
      </c>
      <c r="AC318" s="100">
        <f t="shared" si="687"/>
        <v>0</v>
      </c>
      <c r="AD318" s="107" t="str">
        <f t="shared" si="688"/>
        <v/>
      </c>
      <c r="AE318" s="60" t="str">
        <f t="shared" si="688"/>
        <v/>
      </c>
      <c r="AF318" s="109" t="str">
        <f t="shared" si="639"/>
        <v/>
      </c>
      <c r="AG318" s="93">
        <f t="shared" si="632"/>
        <v>0</v>
      </c>
      <c r="AH318" s="82">
        <f t="shared" si="678"/>
        <v>0</v>
      </c>
      <c r="AI318" s="89" t="str">
        <f t="shared" si="633"/>
        <v/>
      </c>
      <c r="AJ318" s="100">
        <f t="shared" si="657"/>
        <v>0</v>
      </c>
      <c r="AK318" s="100">
        <f t="shared" si="658"/>
        <v>0</v>
      </c>
      <c r="AL318" s="100">
        <f t="shared" si="659"/>
        <v>0</v>
      </c>
      <c r="AM318" s="100" t="str">
        <f t="shared" si="660"/>
        <v/>
      </c>
      <c r="AN318" s="100" t="str">
        <f t="shared" si="661"/>
        <v/>
      </c>
      <c r="AO318" s="107" t="str">
        <f t="shared" si="689"/>
        <v/>
      </c>
      <c r="AP318" s="60" t="str">
        <f t="shared" si="689"/>
        <v/>
      </c>
      <c r="AQ318" s="109" t="str">
        <f t="shared" si="640"/>
        <v/>
      </c>
      <c r="AR318" s="93">
        <f t="shared" si="662"/>
        <v>0</v>
      </c>
      <c r="AS318" s="82">
        <f t="shared" si="641"/>
        <v>0</v>
      </c>
      <c r="AT318" s="89" t="str">
        <f t="shared" si="634"/>
        <v/>
      </c>
      <c r="AU318" s="100">
        <f t="shared" si="663"/>
        <v>0</v>
      </c>
      <c r="AV318" s="100">
        <f t="shared" si="664"/>
        <v>0</v>
      </c>
      <c r="AW318" s="100">
        <f t="shared" si="665"/>
        <v>0</v>
      </c>
      <c r="AX318" s="100" t="str">
        <f t="shared" si="666"/>
        <v/>
      </c>
      <c r="AY318" s="100" t="str">
        <f t="shared" si="667"/>
        <v/>
      </c>
      <c r="AZ318" s="107" t="str">
        <f t="shared" si="690"/>
        <v/>
      </c>
      <c r="BA318" s="60" t="str">
        <f t="shared" si="690"/>
        <v/>
      </c>
      <c r="BB318" s="109" t="str">
        <f t="shared" si="642"/>
        <v/>
      </c>
      <c r="BC318" s="93">
        <f t="shared" si="668"/>
        <v>0</v>
      </c>
      <c r="BD318" s="82">
        <f t="shared" si="643"/>
        <v>0</v>
      </c>
      <c r="BE318" s="13">
        <f t="shared" si="635"/>
        <v>0</v>
      </c>
      <c r="BF318" s="11">
        <f t="shared" si="636"/>
        <v>0</v>
      </c>
      <c r="BG318" s="77">
        <f t="shared" si="637"/>
        <v>0</v>
      </c>
      <c r="BH318" s="77">
        <f t="shared" si="638"/>
        <v>0</v>
      </c>
      <c r="BI318" s="77">
        <f t="shared" si="686"/>
        <v>0</v>
      </c>
      <c r="BJ318" s="30" t="str">
        <f t="shared" si="644"/>
        <v/>
      </c>
      <c r="BK318" s="30" t="str">
        <f t="shared" si="645"/>
        <v/>
      </c>
      <c r="BL318" s="30" t="str">
        <f t="shared" si="646"/>
        <v/>
      </c>
      <c r="BM318" s="30" t="str">
        <f t="shared" si="647"/>
        <v/>
      </c>
      <c r="BN318" s="30" t="str">
        <f t="shared" si="648"/>
        <v/>
      </c>
      <c r="BO318" s="30" t="str">
        <f t="shared" si="649"/>
        <v/>
      </c>
      <c r="CK318" s="7"/>
      <c r="CR318" s="10">
        <f t="shared" ca="1" si="627"/>
        <v>23</v>
      </c>
    </row>
    <row r="319" spans="1:96" x14ac:dyDescent="0.2">
      <c r="A319" s="114"/>
      <c r="B319" s="93" t="str">
        <f t="shared" si="626"/>
        <v/>
      </c>
      <c r="C319" s="7" t="str">
        <f t="shared" si="628"/>
        <v/>
      </c>
      <c r="D319" s="92">
        <f t="shared" si="629"/>
        <v>0</v>
      </c>
      <c r="E319" s="7" t="str">
        <f t="shared" si="630"/>
        <v/>
      </c>
      <c r="F319" s="89"/>
      <c r="G319" s="100"/>
      <c r="H319" s="100"/>
      <c r="I319" s="100"/>
      <c r="J319" s="100"/>
      <c r="K319" s="100"/>
      <c r="L319" s="100"/>
      <c r="M319" s="100"/>
      <c r="N319" s="100"/>
      <c r="O319" s="89"/>
      <c r="P319" s="100"/>
      <c r="Q319" s="100"/>
      <c r="R319" s="100"/>
      <c r="S319" s="100"/>
      <c r="T319" s="100"/>
      <c r="U319" s="100"/>
      <c r="V319" s="100"/>
      <c r="W319" s="100"/>
      <c r="X319" s="89" t="str">
        <f t="shared" si="631"/>
        <v/>
      </c>
      <c r="Y319" s="100">
        <f t="shared" si="654"/>
        <v>0</v>
      </c>
      <c r="Z319" s="100">
        <f t="shared" si="655"/>
        <v>0</v>
      </c>
      <c r="AA319" s="100">
        <f t="shared" si="656"/>
        <v>0</v>
      </c>
      <c r="AB319" s="100">
        <f>IF($Y319&gt;$Z319,$Y319-$Z319+AB318,AB318)</f>
        <v>0</v>
      </c>
      <c r="AC319" s="100">
        <f>IF($Z319&gt;$Y319,$Z319-$Y319+AC318,AC318)</f>
        <v>0</v>
      </c>
      <c r="AD319" s="107" t="str">
        <f t="shared" si="688"/>
        <v/>
      </c>
      <c r="AE319" s="60" t="str">
        <f t="shared" si="688"/>
        <v/>
      </c>
      <c r="AF319" s="109" t="str">
        <f t="shared" si="639"/>
        <v/>
      </c>
      <c r="AG319" s="93">
        <f t="shared" si="632"/>
        <v>0</v>
      </c>
      <c r="AH319" s="82">
        <f t="shared" si="678"/>
        <v>0</v>
      </c>
      <c r="AI319" s="89" t="str">
        <f t="shared" si="633"/>
        <v/>
      </c>
      <c r="AJ319" s="100">
        <f t="shared" si="657"/>
        <v>0</v>
      </c>
      <c r="AK319" s="100">
        <f t="shared" si="658"/>
        <v>0</v>
      </c>
      <c r="AL319" s="100">
        <f t="shared" si="659"/>
        <v>0</v>
      </c>
      <c r="AM319" s="100" t="str">
        <f t="shared" si="660"/>
        <v/>
      </c>
      <c r="AN319" s="100" t="str">
        <f t="shared" si="661"/>
        <v/>
      </c>
      <c r="AO319" s="107" t="str">
        <f t="shared" si="689"/>
        <v/>
      </c>
      <c r="AP319" s="60" t="str">
        <f t="shared" si="689"/>
        <v/>
      </c>
      <c r="AQ319" s="109" t="str">
        <f t="shared" si="640"/>
        <v/>
      </c>
      <c r="AR319" s="93">
        <f t="shared" si="662"/>
        <v>0</v>
      </c>
      <c r="AS319" s="82">
        <f t="shared" si="641"/>
        <v>0</v>
      </c>
      <c r="AT319" s="89" t="str">
        <f t="shared" si="634"/>
        <v/>
      </c>
      <c r="AU319" s="100">
        <f t="shared" si="663"/>
        <v>0</v>
      </c>
      <c r="AV319" s="100">
        <f t="shared" si="664"/>
        <v>0</v>
      </c>
      <c r="AW319" s="100">
        <f t="shared" si="665"/>
        <v>0</v>
      </c>
      <c r="AX319" s="100" t="str">
        <f t="shared" si="666"/>
        <v/>
      </c>
      <c r="AY319" s="100" t="str">
        <f t="shared" si="667"/>
        <v/>
      </c>
      <c r="AZ319" s="107" t="str">
        <f t="shared" si="690"/>
        <v/>
      </c>
      <c r="BA319" s="60" t="str">
        <f t="shared" si="690"/>
        <v/>
      </c>
      <c r="BB319" s="109" t="str">
        <f t="shared" si="642"/>
        <v/>
      </c>
      <c r="BC319" s="93">
        <f t="shared" si="668"/>
        <v>0</v>
      </c>
      <c r="BD319" s="82">
        <f t="shared" si="643"/>
        <v>0</v>
      </c>
      <c r="BE319" s="13">
        <f t="shared" si="635"/>
        <v>0</v>
      </c>
      <c r="BF319" s="11">
        <f t="shared" si="636"/>
        <v>0</v>
      </c>
      <c r="BG319" s="77">
        <f t="shared" si="637"/>
        <v>0</v>
      </c>
      <c r="BH319" s="77">
        <f t="shared" si="638"/>
        <v>0</v>
      </c>
      <c r="BI319" s="77">
        <f t="shared" si="686"/>
        <v>0</v>
      </c>
      <c r="BJ319" s="30" t="str">
        <f t="shared" si="644"/>
        <v/>
      </c>
      <c r="BK319" s="30" t="str">
        <f t="shared" si="645"/>
        <v/>
      </c>
      <c r="BL319" s="30" t="str">
        <f t="shared" si="646"/>
        <v/>
      </c>
      <c r="BM319" s="30" t="str">
        <f t="shared" si="647"/>
        <v/>
      </c>
      <c r="BN319" s="30" t="str">
        <f t="shared" si="648"/>
        <v/>
      </c>
      <c r="BO319" s="30" t="str">
        <f t="shared" si="649"/>
        <v/>
      </c>
      <c r="CK319" s="7"/>
      <c r="CR319" s="10">
        <f t="shared" ca="1" si="627"/>
        <v>1</v>
      </c>
    </row>
    <row r="320" spans="1:96" x14ac:dyDescent="0.2">
      <c r="A320" s="114"/>
      <c r="B320" s="93" t="str">
        <f t="shared" si="626"/>
        <v/>
      </c>
      <c r="C320" s="7" t="str">
        <f t="shared" si="628"/>
        <v/>
      </c>
      <c r="D320" s="92">
        <f t="shared" si="629"/>
        <v>0</v>
      </c>
      <c r="E320" s="7" t="str">
        <f t="shared" si="630"/>
        <v/>
      </c>
      <c r="F320" s="89"/>
      <c r="G320" s="100"/>
      <c r="H320" s="100"/>
      <c r="I320" s="100"/>
      <c r="J320" s="100"/>
      <c r="K320" s="100"/>
      <c r="L320" s="100"/>
      <c r="M320" s="100"/>
      <c r="N320" s="100"/>
      <c r="O320" s="89"/>
      <c r="P320" s="100"/>
      <c r="Q320" s="100"/>
      <c r="R320" s="100"/>
      <c r="S320" s="100"/>
      <c r="T320" s="100"/>
      <c r="U320" s="100"/>
      <c r="V320" s="100"/>
      <c r="W320" s="100"/>
      <c r="X320" s="89" t="str">
        <f t="shared" si="631"/>
        <v/>
      </c>
      <c r="Y320" s="100">
        <f t="shared" si="654"/>
        <v>0</v>
      </c>
      <c r="Z320" s="100">
        <f t="shared" si="655"/>
        <v>0</v>
      </c>
      <c r="AA320" s="100">
        <f t="shared" si="656"/>
        <v>0</v>
      </c>
      <c r="AB320" s="100">
        <f>AB319</f>
        <v>0</v>
      </c>
      <c r="AC320" s="100">
        <f>AC319</f>
        <v>0</v>
      </c>
      <c r="AD320" s="107" t="str">
        <f>IF($A319&lt;&gt;"",AA319,"")</f>
        <v/>
      </c>
      <c r="AE320" s="109" t="str">
        <f>IF($A319&lt;&gt;"",IF(Y319&gt;Z319,"L","H"),"")</f>
        <v/>
      </c>
      <c r="AF320" s="109" t="str">
        <f t="shared" si="639"/>
        <v/>
      </c>
      <c r="AG320" s="93">
        <f t="shared" si="632"/>
        <v>0</v>
      </c>
      <c r="AH320" s="82">
        <f t="shared" si="678"/>
        <v>0</v>
      </c>
      <c r="AI320" s="89" t="str">
        <f t="shared" si="633"/>
        <v/>
      </c>
      <c r="AJ320" s="100">
        <f t="shared" si="657"/>
        <v>0</v>
      </c>
      <c r="AK320" s="100">
        <f t="shared" si="658"/>
        <v>0</v>
      </c>
      <c r="AL320" s="100">
        <f t="shared" si="659"/>
        <v>0</v>
      </c>
      <c r="AM320" s="100" t="str">
        <f t="shared" si="660"/>
        <v/>
      </c>
      <c r="AN320" s="100" t="str">
        <f t="shared" si="661"/>
        <v/>
      </c>
      <c r="AO320" s="107" t="str">
        <f>IF($A319&lt;&gt;"",AL319,"")</f>
        <v/>
      </c>
      <c r="AP320" s="109" t="str">
        <f>IF($A319&lt;&gt;"",IF(AM319&lt;&gt;"","O","E"),"")</f>
        <v/>
      </c>
      <c r="AQ320" s="109" t="str">
        <f t="shared" si="640"/>
        <v/>
      </c>
      <c r="AR320" s="93">
        <f t="shared" si="662"/>
        <v>0</v>
      </c>
      <c r="AS320" s="82">
        <f t="shared" si="641"/>
        <v>0</v>
      </c>
      <c r="AT320" s="89" t="str">
        <f t="shared" si="634"/>
        <v/>
      </c>
      <c r="AU320" s="100">
        <f t="shared" si="663"/>
        <v>0</v>
      </c>
      <c r="AV320" s="100">
        <f t="shared" si="664"/>
        <v>0</v>
      </c>
      <c r="AW320" s="100">
        <f t="shared" si="665"/>
        <v>0</v>
      </c>
      <c r="AX320" s="100" t="str">
        <f t="shared" si="666"/>
        <v/>
      </c>
      <c r="AY320" s="100" t="str">
        <f t="shared" si="667"/>
        <v/>
      </c>
      <c r="AZ320" s="107" t="str">
        <f>IF($A319&lt;&gt;"",AW319,"")</f>
        <v/>
      </c>
      <c r="BA320" s="109" t="str">
        <f>IF($A319&lt;&gt;"",IF(AX319&lt;&gt;"","B","R"),"")</f>
        <v/>
      </c>
      <c r="BB320" s="109" t="str">
        <f t="shared" si="642"/>
        <v/>
      </c>
      <c r="BC320" s="93">
        <f t="shared" si="668"/>
        <v>0</v>
      </c>
      <c r="BD320" s="82">
        <f t="shared" si="643"/>
        <v>0</v>
      </c>
      <c r="BE320" s="13">
        <f t="shared" si="635"/>
        <v>0</v>
      </c>
      <c r="BF320" s="11">
        <f t="shared" si="636"/>
        <v>0</v>
      </c>
      <c r="BG320" s="77">
        <f t="shared" si="637"/>
        <v>0</v>
      </c>
      <c r="BH320" s="77">
        <f t="shared" si="638"/>
        <v>0</v>
      </c>
      <c r="BI320" s="77">
        <f t="shared" si="686"/>
        <v>0</v>
      </c>
      <c r="BJ320" s="30" t="str">
        <f t="shared" si="644"/>
        <v/>
      </c>
      <c r="BK320" s="30" t="str">
        <f t="shared" si="645"/>
        <v/>
      </c>
      <c r="BL320" s="30" t="str">
        <f t="shared" si="646"/>
        <v/>
      </c>
      <c r="BM320" s="30" t="str">
        <f t="shared" si="647"/>
        <v/>
      </c>
      <c r="BN320" s="30" t="str">
        <f t="shared" si="648"/>
        <v/>
      </c>
      <c r="BO320" s="30" t="str">
        <f t="shared" si="649"/>
        <v/>
      </c>
      <c r="CK320" s="7"/>
      <c r="CR320" s="10">
        <f t="shared" ca="1" si="627"/>
        <v>13</v>
      </c>
    </row>
    <row r="321" spans="1:96" x14ac:dyDescent="0.2">
      <c r="A321" s="114"/>
      <c r="B321" s="93" t="str">
        <f t="shared" si="626"/>
        <v/>
      </c>
      <c r="C321" s="7" t="str">
        <f t="shared" si="628"/>
        <v/>
      </c>
      <c r="D321" s="92">
        <f t="shared" si="629"/>
        <v>0</v>
      </c>
      <c r="E321" s="7" t="str">
        <f t="shared" si="630"/>
        <v/>
      </c>
      <c r="F321" s="89"/>
      <c r="G321" s="100"/>
      <c r="H321" s="100"/>
      <c r="I321" s="100"/>
      <c r="J321" s="100"/>
      <c r="K321" s="100"/>
      <c r="L321" s="100"/>
      <c r="M321" s="100"/>
      <c r="N321" s="100"/>
      <c r="O321" s="89"/>
      <c r="P321" s="100"/>
      <c r="Q321" s="100"/>
      <c r="R321" s="100"/>
      <c r="S321" s="100"/>
      <c r="T321" s="100"/>
      <c r="U321" s="100"/>
      <c r="V321" s="100"/>
      <c r="W321" s="100"/>
      <c r="X321" s="89" t="str">
        <f t="shared" si="631"/>
        <v/>
      </c>
      <c r="Y321" s="100">
        <f t="shared" si="654"/>
        <v>0</v>
      </c>
      <c r="Z321" s="100">
        <f t="shared" si="655"/>
        <v>0</v>
      </c>
      <c r="AA321" s="100">
        <f t="shared" si="656"/>
        <v>0</v>
      </c>
      <c r="AB321" s="100">
        <f t="shared" ref="AB321:AC327" si="691">AB320</f>
        <v>0</v>
      </c>
      <c r="AC321" s="100">
        <f t="shared" si="691"/>
        <v>0</v>
      </c>
      <c r="AD321" s="107" t="str">
        <f>IF($A320&lt;&gt;"",AD320,"")</f>
        <v/>
      </c>
      <c r="AE321" s="60" t="str">
        <f>IF($A320&lt;&gt;"",AE320,"")</f>
        <v/>
      </c>
      <c r="AF321" s="109" t="str">
        <f t="shared" si="639"/>
        <v/>
      </c>
      <c r="AG321" s="93">
        <f t="shared" si="632"/>
        <v>0</v>
      </c>
      <c r="AH321" s="82">
        <f t="shared" si="678"/>
        <v>0</v>
      </c>
      <c r="AI321" s="89" t="str">
        <f t="shared" si="633"/>
        <v/>
      </c>
      <c r="AJ321" s="100">
        <f t="shared" si="657"/>
        <v>0</v>
      </c>
      <c r="AK321" s="100">
        <f t="shared" si="658"/>
        <v>0</v>
      </c>
      <c r="AL321" s="100">
        <f t="shared" si="659"/>
        <v>0</v>
      </c>
      <c r="AM321" s="100" t="str">
        <f t="shared" si="660"/>
        <v/>
      </c>
      <c r="AN321" s="100" t="str">
        <f t="shared" si="661"/>
        <v/>
      </c>
      <c r="AO321" s="107" t="str">
        <f>IF($A320&lt;&gt;"",AO320,"")</f>
        <v/>
      </c>
      <c r="AP321" s="60" t="str">
        <f>IF($A320&lt;&gt;"",AP320,"")</f>
        <v/>
      </c>
      <c r="AQ321" s="109" t="str">
        <f t="shared" si="640"/>
        <v/>
      </c>
      <c r="AR321" s="93">
        <f t="shared" si="662"/>
        <v>0</v>
      </c>
      <c r="AS321" s="82">
        <f t="shared" si="641"/>
        <v>0</v>
      </c>
      <c r="AT321" s="89" t="str">
        <f t="shared" si="634"/>
        <v/>
      </c>
      <c r="AU321" s="100">
        <f t="shared" si="663"/>
        <v>0</v>
      </c>
      <c r="AV321" s="100">
        <f t="shared" si="664"/>
        <v>0</v>
      </c>
      <c r="AW321" s="100">
        <f t="shared" si="665"/>
        <v>0</v>
      </c>
      <c r="AX321" s="100" t="str">
        <f t="shared" si="666"/>
        <v/>
      </c>
      <c r="AY321" s="100" t="str">
        <f t="shared" si="667"/>
        <v/>
      </c>
      <c r="AZ321" s="107" t="str">
        <f>IF($A320&lt;&gt;"",AZ320,"")</f>
        <v/>
      </c>
      <c r="BA321" s="60" t="str">
        <f>IF($A320&lt;&gt;"",BA320,"")</f>
        <v/>
      </c>
      <c r="BB321" s="109" t="str">
        <f t="shared" si="642"/>
        <v/>
      </c>
      <c r="BC321" s="93">
        <f t="shared" si="668"/>
        <v>0</v>
      </c>
      <c r="BD321" s="82">
        <f t="shared" si="643"/>
        <v>0</v>
      </c>
      <c r="BE321" s="13">
        <f t="shared" si="635"/>
        <v>0</v>
      </c>
      <c r="BF321" s="11">
        <f t="shared" si="636"/>
        <v>0</v>
      </c>
      <c r="BG321" s="77">
        <f t="shared" si="637"/>
        <v>0</v>
      </c>
      <c r="BH321" s="77">
        <f t="shared" si="638"/>
        <v>0</v>
      </c>
      <c r="BI321" s="77">
        <f t="shared" si="686"/>
        <v>0</v>
      </c>
      <c r="BJ321" s="30" t="str">
        <f t="shared" si="644"/>
        <v/>
      </c>
      <c r="BK321" s="30" t="str">
        <f t="shared" si="645"/>
        <v/>
      </c>
      <c r="BL321" s="30" t="str">
        <f t="shared" si="646"/>
        <v/>
      </c>
      <c r="BM321" s="30" t="str">
        <f t="shared" si="647"/>
        <v/>
      </c>
      <c r="BN321" s="30" t="str">
        <f t="shared" si="648"/>
        <v/>
      </c>
      <c r="BO321" s="30" t="str">
        <f t="shared" si="649"/>
        <v/>
      </c>
      <c r="CK321" s="7"/>
      <c r="CR321" s="10">
        <f t="shared" ca="1" si="627"/>
        <v>25</v>
      </c>
    </row>
    <row r="322" spans="1:96" x14ac:dyDescent="0.2">
      <c r="A322" s="114"/>
      <c r="B322" s="93" t="str">
        <f t="shared" si="626"/>
        <v/>
      </c>
      <c r="C322" s="7" t="str">
        <f t="shared" si="628"/>
        <v/>
      </c>
      <c r="D322" s="92">
        <f t="shared" si="629"/>
        <v>0</v>
      </c>
      <c r="E322" s="7" t="str">
        <f t="shared" si="630"/>
        <v/>
      </c>
      <c r="F322" s="89"/>
      <c r="G322" s="100"/>
      <c r="H322" s="100"/>
      <c r="I322" s="100"/>
      <c r="J322" s="100"/>
      <c r="K322" s="100"/>
      <c r="L322" s="100"/>
      <c r="M322" s="100"/>
      <c r="N322" s="100"/>
      <c r="O322" s="89"/>
      <c r="P322" s="100"/>
      <c r="Q322" s="100"/>
      <c r="R322" s="100"/>
      <c r="S322" s="100"/>
      <c r="T322" s="100"/>
      <c r="U322" s="100"/>
      <c r="V322" s="100"/>
      <c r="W322" s="100"/>
      <c r="X322" s="89" t="str">
        <f t="shared" si="631"/>
        <v/>
      </c>
      <c r="Y322" s="100">
        <f t="shared" si="654"/>
        <v>0</v>
      </c>
      <c r="Z322" s="100">
        <f t="shared" si="655"/>
        <v>0</v>
      </c>
      <c r="AA322" s="100">
        <f t="shared" si="656"/>
        <v>0</v>
      </c>
      <c r="AB322" s="100">
        <f t="shared" si="691"/>
        <v>0</v>
      </c>
      <c r="AC322" s="100">
        <f t="shared" si="691"/>
        <v>0</v>
      </c>
      <c r="AD322" s="107" t="str">
        <f t="shared" ref="AD322:AE328" si="692">IF($A321&lt;&gt;"",AD321,"")</f>
        <v/>
      </c>
      <c r="AE322" s="60" t="str">
        <f t="shared" si="692"/>
        <v/>
      </c>
      <c r="AF322" s="109" t="str">
        <f t="shared" si="639"/>
        <v/>
      </c>
      <c r="AG322" s="93">
        <f t="shared" si="632"/>
        <v>0</v>
      </c>
      <c r="AH322" s="82">
        <f t="shared" si="678"/>
        <v>0</v>
      </c>
      <c r="AI322" s="89" t="str">
        <f t="shared" si="633"/>
        <v/>
      </c>
      <c r="AJ322" s="100">
        <f t="shared" si="657"/>
        <v>0</v>
      </c>
      <c r="AK322" s="100">
        <f t="shared" si="658"/>
        <v>0</v>
      </c>
      <c r="AL322" s="100">
        <f t="shared" si="659"/>
        <v>0</v>
      </c>
      <c r="AM322" s="100" t="str">
        <f t="shared" si="660"/>
        <v/>
      </c>
      <c r="AN322" s="100" t="str">
        <f t="shared" si="661"/>
        <v/>
      </c>
      <c r="AO322" s="107" t="str">
        <f t="shared" ref="AO322:AP328" si="693">IF($A321&lt;&gt;"",AO321,"")</f>
        <v/>
      </c>
      <c r="AP322" s="60" t="str">
        <f t="shared" si="693"/>
        <v/>
      </c>
      <c r="AQ322" s="109" t="str">
        <f t="shared" si="640"/>
        <v/>
      </c>
      <c r="AR322" s="93">
        <f t="shared" si="662"/>
        <v>0</v>
      </c>
      <c r="AS322" s="82">
        <f t="shared" si="641"/>
        <v>0</v>
      </c>
      <c r="AT322" s="89" t="str">
        <f t="shared" si="634"/>
        <v/>
      </c>
      <c r="AU322" s="100">
        <f t="shared" si="663"/>
        <v>0</v>
      </c>
      <c r="AV322" s="100">
        <f t="shared" si="664"/>
        <v>0</v>
      </c>
      <c r="AW322" s="100">
        <f t="shared" si="665"/>
        <v>0</v>
      </c>
      <c r="AX322" s="100" t="str">
        <f t="shared" si="666"/>
        <v/>
      </c>
      <c r="AY322" s="100" t="str">
        <f t="shared" si="667"/>
        <v/>
      </c>
      <c r="AZ322" s="107" t="str">
        <f t="shared" ref="AZ322:BA328" si="694">IF($A321&lt;&gt;"",AZ321,"")</f>
        <v/>
      </c>
      <c r="BA322" s="60" t="str">
        <f t="shared" si="694"/>
        <v/>
      </c>
      <c r="BB322" s="109" t="str">
        <f t="shared" si="642"/>
        <v/>
      </c>
      <c r="BC322" s="93">
        <f t="shared" si="668"/>
        <v>0</v>
      </c>
      <c r="BD322" s="82">
        <f t="shared" si="643"/>
        <v>0</v>
      </c>
      <c r="BE322" s="13">
        <f t="shared" si="635"/>
        <v>0</v>
      </c>
      <c r="BF322" s="11">
        <f t="shared" si="636"/>
        <v>0</v>
      </c>
      <c r="BG322" s="77">
        <f t="shared" si="637"/>
        <v>0</v>
      </c>
      <c r="BH322" s="77">
        <f t="shared" si="638"/>
        <v>0</v>
      </c>
      <c r="BI322" s="77">
        <f t="shared" si="686"/>
        <v>0</v>
      </c>
      <c r="BJ322" s="30" t="str">
        <f t="shared" si="644"/>
        <v/>
      </c>
      <c r="BK322" s="30" t="str">
        <f t="shared" si="645"/>
        <v/>
      </c>
      <c r="BL322" s="30" t="str">
        <f t="shared" si="646"/>
        <v/>
      </c>
      <c r="BM322" s="30" t="str">
        <f t="shared" si="647"/>
        <v/>
      </c>
      <c r="BN322" s="30" t="str">
        <f t="shared" si="648"/>
        <v/>
      </c>
      <c r="BO322" s="30" t="str">
        <f t="shared" si="649"/>
        <v/>
      </c>
      <c r="CK322" s="7"/>
      <c r="CR322" s="10">
        <f t="shared" ca="1" si="627"/>
        <v>34</v>
      </c>
    </row>
    <row r="323" spans="1:96" x14ac:dyDescent="0.2">
      <c r="A323" s="114"/>
      <c r="B323" s="93" t="str">
        <f t="shared" si="626"/>
        <v/>
      </c>
      <c r="C323" s="7" t="str">
        <f t="shared" si="628"/>
        <v/>
      </c>
      <c r="D323" s="92">
        <f t="shared" si="629"/>
        <v>0</v>
      </c>
      <c r="E323" s="7" t="str">
        <f t="shared" si="630"/>
        <v/>
      </c>
      <c r="F323" s="89"/>
      <c r="G323" s="100"/>
      <c r="H323" s="100"/>
      <c r="I323" s="100"/>
      <c r="J323" s="100"/>
      <c r="K323" s="100"/>
      <c r="L323" s="100"/>
      <c r="M323" s="100"/>
      <c r="N323" s="100"/>
      <c r="O323" s="89"/>
      <c r="P323" s="100"/>
      <c r="Q323" s="100"/>
      <c r="R323" s="100"/>
      <c r="S323" s="100"/>
      <c r="T323" s="100"/>
      <c r="U323" s="100"/>
      <c r="V323" s="100"/>
      <c r="W323" s="100"/>
      <c r="X323" s="89" t="str">
        <f t="shared" si="631"/>
        <v/>
      </c>
      <c r="Y323" s="100">
        <f t="shared" si="654"/>
        <v>0</v>
      </c>
      <c r="Z323" s="100">
        <f t="shared" si="655"/>
        <v>0</v>
      </c>
      <c r="AA323" s="100">
        <f t="shared" si="656"/>
        <v>0</v>
      </c>
      <c r="AB323" s="100">
        <f t="shared" si="691"/>
        <v>0</v>
      </c>
      <c r="AC323" s="100">
        <f t="shared" si="691"/>
        <v>0</v>
      </c>
      <c r="AD323" s="107" t="str">
        <f t="shared" si="692"/>
        <v/>
      </c>
      <c r="AE323" s="60" t="str">
        <f t="shared" si="692"/>
        <v/>
      </c>
      <c r="AF323" s="109" t="str">
        <f t="shared" si="639"/>
        <v/>
      </c>
      <c r="AG323" s="93">
        <f t="shared" si="632"/>
        <v>0</v>
      </c>
      <c r="AH323" s="82">
        <f t="shared" si="678"/>
        <v>0</v>
      </c>
      <c r="AI323" s="89" t="str">
        <f t="shared" si="633"/>
        <v/>
      </c>
      <c r="AJ323" s="100">
        <f t="shared" si="657"/>
        <v>0</v>
      </c>
      <c r="AK323" s="100">
        <f t="shared" si="658"/>
        <v>0</v>
      </c>
      <c r="AL323" s="100">
        <f t="shared" si="659"/>
        <v>0</v>
      </c>
      <c r="AM323" s="100" t="str">
        <f t="shared" si="660"/>
        <v/>
      </c>
      <c r="AN323" s="100" t="str">
        <f t="shared" si="661"/>
        <v/>
      </c>
      <c r="AO323" s="107" t="str">
        <f t="shared" si="693"/>
        <v/>
      </c>
      <c r="AP323" s="60" t="str">
        <f t="shared" si="693"/>
        <v/>
      </c>
      <c r="AQ323" s="109" t="str">
        <f t="shared" si="640"/>
        <v/>
      </c>
      <c r="AR323" s="93">
        <f t="shared" si="662"/>
        <v>0</v>
      </c>
      <c r="AS323" s="82">
        <f t="shared" si="641"/>
        <v>0</v>
      </c>
      <c r="AT323" s="89" t="str">
        <f t="shared" si="634"/>
        <v/>
      </c>
      <c r="AU323" s="100">
        <f t="shared" si="663"/>
        <v>0</v>
      </c>
      <c r="AV323" s="100">
        <f t="shared" si="664"/>
        <v>0</v>
      </c>
      <c r="AW323" s="100">
        <f t="shared" si="665"/>
        <v>0</v>
      </c>
      <c r="AX323" s="100" t="str">
        <f t="shared" si="666"/>
        <v/>
      </c>
      <c r="AY323" s="100" t="str">
        <f t="shared" si="667"/>
        <v/>
      </c>
      <c r="AZ323" s="107" t="str">
        <f t="shared" si="694"/>
        <v/>
      </c>
      <c r="BA323" s="60" t="str">
        <f t="shared" si="694"/>
        <v/>
      </c>
      <c r="BB323" s="109" t="str">
        <f t="shared" si="642"/>
        <v/>
      </c>
      <c r="BC323" s="93">
        <f t="shared" si="668"/>
        <v>0</v>
      </c>
      <c r="BD323" s="82">
        <f t="shared" si="643"/>
        <v>0</v>
      </c>
      <c r="BE323" s="13">
        <f t="shared" si="635"/>
        <v>0</v>
      </c>
      <c r="BF323" s="11">
        <f t="shared" si="636"/>
        <v>0</v>
      </c>
      <c r="BG323" s="77">
        <f t="shared" si="637"/>
        <v>0</v>
      </c>
      <c r="BH323" s="77">
        <f t="shared" si="638"/>
        <v>0</v>
      </c>
      <c r="BI323" s="77">
        <f t="shared" si="686"/>
        <v>0</v>
      </c>
      <c r="BJ323" s="30" t="str">
        <f t="shared" si="644"/>
        <v/>
      </c>
      <c r="BK323" s="30" t="str">
        <f t="shared" si="645"/>
        <v/>
      </c>
      <c r="BL323" s="30" t="str">
        <f t="shared" si="646"/>
        <v/>
      </c>
      <c r="BM323" s="30" t="str">
        <f t="shared" si="647"/>
        <v/>
      </c>
      <c r="BN323" s="30" t="str">
        <f t="shared" si="648"/>
        <v/>
      </c>
      <c r="BO323" s="30" t="str">
        <f t="shared" si="649"/>
        <v/>
      </c>
      <c r="CK323" s="7"/>
      <c r="CR323" s="10">
        <f t="shared" ca="1" si="627"/>
        <v>36</v>
      </c>
    </row>
    <row r="324" spans="1:96" x14ac:dyDescent="0.2">
      <c r="A324" s="114"/>
      <c r="B324" s="93" t="str">
        <f t="shared" si="626"/>
        <v/>
      </c>
      <c r="C324" s="7" t="str">
        <f t="shared" si="628"/>
        <v/>
      </c>
      <c r="D324" s="92">
        <f t="shared" si="629"/>
        <v>0</v>
      </c>
      <c r="E324" s="7" t="str">
        <f t="shared" si="630"/>
        <v/>
      </c>
      <c r="F324" s="89"/>
      <c r="G324" s="100"/>
      <c r="H324" s="100"/>
      <c r="I324" s="100"/>
      <c r="J324" s="100"/>
      <c r="K324" s="100"/>
      <c r="L324" s="100"/>
      <c r="M324" s="100"/>
      <c r="N324" s="100"/>
      <c r="O324" s="89"/>
      <c r="P324" s="100"/>
      <c r="Q324" s="100"/>
      <c r="R324" s="100"/>
      <c r="S324" s="100"/>
      <c r="T324" s="100"/>
      <c r="U324" s="100"/>
      <c r="V324" s="100"/>
      <c r="W324" s="100"/>
      <c r="X324" s="89" t="str">
        <f t="shared" si="631"/>
        <v/>
      </c>
      <c r="Y324" s="100">
        <f t="shared" si="654"/>
        <v>0</v>
      </c>
      <c r="Z324" s="100">
        <f t="shared" si="655"/>
        <v>0</v>
      </c>
      <c r="AA324" s="100">
        <f t="shared" si="656"/>
        <v>0</v>
      </c>
      <c r="AB324" s="100">
        <f t="shared" si="691"/>
        <v>0</v>
      </c>
      <c r="AC324" s="100">
        <f t="shared" si="691"/>
        <v>0</v>
      </c>
      <c r="AD324" s="107" t="str">
        <f t="shared" si="692"/>
        <v/>
      </c>
      <c r="AE324" s="60" t="str">
        <f t="shared" si="692"/>
        <v/>
      </c>
      <c r="AF324" s="109" t="str">
        <f t="shared" si="639"/>
        <v/>
      </c>
      <c r="AG324" s="93">
        <f t="shared" si="632"/>
        <v>0</v>
      </c>
      <c r="AH324" s="82">
        <f t="shared" si="678"/>
        <v>0</v>
      </c>
      <c r="AI324" s="89" t="str">
        <f t="shared" si="633"/>
        <v/>
      </c>
      <c r="AJ324" s="100">
        <f t="shared" si="657"/>
        <v>0</v>
      </c>
      <c r="AK324" s="100">
        <f t="shared" si="658"/>
        <v>0</v>
      </c>
      <c r="AL324" s="100">
        <f t="shared" si="659"/>
        <v>0</v>
      </c>
      <c r="AM324" s="100" t="str">
        <f t="shared" si="660"/>
        <v/>
      </c>
      <c r="AN324" s="100" t="str">
        <f t="shared" si="661"/>
        <v/>
      </c>
      <c r="AO324" s="107" t="str">
        <f t="shared" si="693"/>
        <v/>
      </c>
      <c r="AP324" s="60" t="str">
        <f t="shared" si="693"/>
        <v/>
      </c>
      <c r="AQ324" s="109" t="str">
        <f t="shared" si="640"/>
        <v/>
      </c>
      <c r="AR324" s="93">
        <f t="shared" si="662"/>
        <v>0</v>
      </c>
      <c r="AS324" s="82">
        <f t="shared" si="641"/>
        <v>0</v>
      </c>
      <c r="AT324" s="89" t="str">
        <f t="shared" si="634"/>
        <v/>
      </c>
      <c r="AU324" s="100">
        <f t="shared" si="663"/>
        <v>0</v>
      </c>
      <c r="AV324" s="100">
        <f t="shared" si="664"/>
        <v>0</v>
      </c>
      <c r="AW324" s="100">
        <f t="shared" si="665"/>
        <v>0</v>
      </c>
      <c r="AX324" s="100" t="str">
        <f t="shared" si="666"/>
        <v/>
      </c>
      <c r="AY324" s="100" t="str">
        <f t="shared" si="667"/>
        <v/>
      </c>
      <c r="AZ324" s="107" t="str">
        <f t="shared" si="694"/>
        <v/>
      </c>
      <c r="BA324" s="60" t="str">
        <f t="shared" si="694"/>
        <v/>
      </c>
      <c r="BB324" s="109" t="str">
        <f t="shared" si="642"/>
        <v/>
      </c>
      <c r="BC324" s="93">
        <f t="shared" si="668"/>
        <v>0</v>
      </c>
      <c r="BD324" s="82">
        <f t="shared" si="643"/>
        <v>0</v>
      </c>
      <c r="BE324" s="13">
        <f t="shared" si="635"/>
        <v>0</v>
      </c>
      <c r="BF324" s="11">
        <f t="shared" si="636"/>
        <v>0</v>
      </c>
      <c r="BG324" s="77">
        <f t="shared" si="637"/>
        <v>0</v>
      </c>
      <c r="BH324" s="77">
        <f t="shared" si="638"/>
        <v>0</v>
      </c>
      <c r="BI324" s="77">
        <f t="shared" si="686"/>
        <v>0</v>
      </c>
      <c r="BJ324" s="30" t="str">
        <f t="shared" si="644"/>
        <v/>
      </c>
      <c r="BK324" s="30" t="str">
        <f t="shared" si="645"/>
        <v/>
      </c>
      <c r="BL324" s="30" t="str">
        <f t="shared" si="646"/>
        <v/>
      </c>
      <c r="BM324" s="30" t="str">
        <f t="shared" si="647"/>
        <v/>
      </c>
      <c r="BN324" s="30" t="str">
        <f t="shared" si="648"/>
        <v/>
      </c>
      <c r="BO324" s="30" t="str">
        <f t="shared" si="649"/>
        <v/>
      </c>
      <c r="CK324" s="7"/>
      <c r="CR324" s="10">
        <f t="shared" ca="1" si="627"/>
        <v>19</v>
      </c>
    </row>
    <row r="325" spans="1:96" x14ac:dyDescent="0.2">
      <c r="A325" s="114"/>
      <c r="B325" s="93" t="str">
        <f t="shared" ref="B325:B388" si="695">IF(A325="","",IF(COUNTBLANK(BJ326:BL326)=3,"DB",BJ326&amp;BK326&amp;BL326))</f>
        <v/>
      </c>
      <c r="C325" s="7" t="str">
        <f t="shared" si="628"/>
        <v/>
      </c>
      <c r="D325" s="92">
        <f t="shared" si="629"/>
        <v>0</v>
      </c>
      <c r="E325" s="7" t="str">
        <f t="shared" si="630"/>
        <v/>
      </c>
      <c r="F325" s="89"/>
      <c r="G325" s="100"/>
      <c r="H325" s="100"/>
      <c r="I325" s="100"/>
      <c r="J325" s="100"/>
      <c r="K325" s="100"/>
      <c r="L325" s="100"/>
      <c r="M325" s="100"/>
      <c r="N325" s="100"/>
      <c r="O325" s="89"/>
      <c r="P325" s="100"/>
      <c r="Q325" s="100"/>
      <c r="R325" s="100"/>
      <c r="S325" s="100"/>
      <c r="T325" s="100"/>
      <c r="U325" s="100"/>
      <c r="V325" s="100"/>
      <c r="W325" s="100"/>
      <c r="X325" s="89" t="str">
        <f t="shared" si="631"/>
        <v/>
      </c>
      <c r="Y325" s="100">
        <f t="shared" si="654"/>
        <v>0</v>
      </c>
      <c r="Z325" s="100">
        <f t="shared" si="655"/>
        <v>0</v>
      </c>
      <c r="AA325" s="100">
        <f t="shared" si="656"/>
        <v>0</v>
      </c>
      <c r="AB325" s="100">
        <f t="shared" si="691"/>
        <v>0</v>
      </c>
      <c r="AC325" s="100">
        <f t="shared" si="691"/>
        <v>0</v>
      </c>
      <c r="AD325" s="107" t="str">
        <f t="shared" si="692"/>
        <v/>
      </c>
      <c r="AE325" s="60" t="str">
        <f t="shared" si="692"/>
        <v/>
      </c>
      <c r="AF325" s="109" t="str">
        <f t="shared" si="639"/>
        <v/>
      </c>
      <c r="AG325" s="93">
        <f t="shared" si="632"/>
        <v>0</v>
      </c>
      <c r="AH325" s="82">
        <f t="shared" si="678"/>
        <v>0</v>
      </c>
      <c r="AI325" s="89" t="str">
        <f t="shared" si="633"/>
        <v/>
      </c>
      <c r="AJ325" s="100">
        <f t="shared" si="657"/>
        <v>0</v>
      </c>
      <c r="AK325" s="100">
        <f t="shared" si="658"/>
        <v>0</v>
      </c>
      <c r="AL325" s="100">
        <f t="shared" si="659"/>
        <v>0</v>
      </c>
      <c r="AM325" s="100" t="str">
        <f t="shared" si="660"/>
        <v/>
      </c>
      <c r="AN325" s="100" t="str">
        <f t="shared" si="661"/>
        <v/>
      </c>
      <c r="AO325" s="107" t="str">
        <f t="shared" si="693"/>
        <v/>
      </c>
      <c r="AP325" s="60" t="str">
        <f t="shared" si="693"/>
        <v/>
      </c>
      <c r="AQ325" s="109" t="str">
        <f t="shared" si="640"/>
        <v/>
      </c>
      <c r="AR325" s="93">
        <f t="shared" si="662"/>
        <v>0</v>
      </c>
      <c r="AS325" s="82">
        <f t="shared" si="641"/>
        <v>0</v>
      </c>
      <c r="AT325" s="89" t="str">
        <f t="shared" si="634"/>
        <v/>
      </c>
      <c r="AU325" s="100">
        <f t="shared" si="663"/>
        <v>0</v>
      </c>
      <c r="AV325" s="100">
        <f t="shared" si="664"/>
        <v>0</v>
      </c>
      <c r="AW325" s="100">
        <f t="shared" si="665"/>
        <v>0</v>
      </c>
      <c r="AX325" s="100" t="str">
        <f t="shared" si="666"/>
        <v/>
      </c>
      <c r="AY325" s="100" t="str">
        <f t="shared" si="667"/>
        <v/>
      </c>
      <c r="AZ325" s="107" t="str">
        <f t="shared" si="694"/>
        <v/>
      </c>
      <c r="BA325" s="60" t="str">
        <f t="shared" si="694"/>
        <v/>
      </c>
      <c r="BB325" s="109" t="str">
        <f t="shared" si="642"/>
        <v/>
      </c>
      <c r="BC325" s="93">
        <f t="shared" si="668"/>
        <v>0</v>
      </c>
      <c r="BD325" s="82">
        <f t="shared" si="643"/>
        <v>0</v>
      </c>
      <c r="BE325" s="13">
        <f t="shared" si="635"/>
        <v>0</v>
      </c>
      <c r="BF325" s="11">
        <f t="shared" si="636"/>
        <v>0</v>
      </c>
      <c r="BG325" s="77">
        <f t="shared" si="637"/>
        <v>0</v>
      </c>
      <c r="BH325" s="77">
        <f t="shared" si="638"/>
        <v>0</v>
      </c>
      <c r="BI325" s="77">
        <f t="shared" si="686"/>
        <v>0</v>
      </c>
      <c r="BJ325" s="30" t="str">
        <f t="shared" si="644"/>
        <v/>
      </c>
      <c r="BK325" s="30" t="str">
        <f t="shared" si="645"/>
        <v/>
      </c>
      <c r="BL325" s="30" t="str">
        <f t="shared" si="646"/>
        <v/>
      </c>
      <c r="BM325" s="30" t="str">
        <f t="shared" si="647"/>
        <v/>
      </c>
      <c r="BN325" s="30" t="str">
        <f t="shared" si="648"/>
        <v/>
      </c>
      <c r="BO325" s="30" t="str">
        <f t="shared" si="649"/>
        <v/>
      </c>
      <c r="CK325" s="7"/>
      <c r="CR325" s="10">
        <f t="shared" ref="CR325:CR388" ca="1" si="696">IF($A$2="no",INT(RAND()*36+1),INT(RAND()*37))</f>
        <v>24</v>
      </c>
    </row>
    <row r="326" spans="1:96" x14ac:dyDescent="0.2">
      <c r="A326" s="114"/>
      <c r="B326" s="93" t="str">
        <f t="shared" si="695"/>
        <v/>
      </c>
      <c r="C326" s="7" t="str">
        <f t="shared" ref="C326:C389" si="697">IF(AND(BG326=0,BH326=0),"",IF(BG326="Profit Target","profit target",IF(BH326="Stop Loss","stop loss","")))</f>
        <v/>
      </c>
      <c r="D326" s="92">
        <f t="shared" ref="D326:D389" si="698">BE326</f>
        <v>0</v>
      </c>
      <c r="E326" s="7" t="str">
        <f t="shared" ref="E326:E389" si="699">BM327&amp;BN327&amp;BO327</f>
        <v/>
      </c>
      <c r="F326" s="89"/>
      <c r="G326" s="100"/>
      <c r="H326" s="100"/>
      <c r="I326" s="100"/>
      <c r="J326" s="100"/>
      <c r="K326" s="100"/>
      <c r="L326" s="100"/>
      <c r="M326" s="100"/>
      <c r="N326" s="100"/>
      <c r="O326" s="89"/>
      <c r="P326" s="100"/>
      <c r="Q326" s="100"/>
      <c r="R326" s="100"/>
      <c r="S326" s="100"/>
      <c r="T326" s="100"/>
      <c r="U326" s="100"/>
      <c r="V326" s="100"/>
      <c r="W326" s="100"/>
      <c r="X326" s="89" t="str">
        <f t="shared" ref="X326:X389" si="700">IF($A326&lt;&gt;"",VLOOKUP($A326,$CH$107:$CQ$144,7),"")</f>
        <v/>
      </c>
      <c r="Y326" s="100">
        <f t="shared" si="654"/>
        <v>0</v>
      </c>
      <c r="Z326" s="100">
        <f t="shared" si="655"/>
        <v>0</v>
      </c>
      <c r="AA326" s="100">
        <f t="shared" si="656"/>
        <v>0</v>
      </c>
      <c r="AB326" s="100">
        <f t="shared" si="691"/>
        <v>0</v>
      </c>
      <c r="AC326" s="100">
        <f t="shared" si="691"/>
        <v>0</v>
      </c>
      <c r="AD326" s="107" t="str">
        <f t="shared" si="692"/>
        <v/>
      </c>
      <c r="AE326" s="60" t="str">
        <f t="shared" si="692"/>
        <v/>
      </c>
      <c r="AF326" s="109" t="str">
        <f t="shared" si="639"/>
        <v/>
      </c>
      <c r="AG326" s="93">
        <f t="shared" ref="AG326:AG389" si="701">IF($A326&lt;&gt;"",IF(OR($BG325&lt;&gt;0,$BH325&lt;&gt;0),"0",IF(AE326&lt;&gt;"",IF(AF326="W",(1*AD326),(-1*AD326)),0)),0)</f>
        <v>0</v>
      </c>
      <c r="AH326" s="82">
        <f t="shared" si="678"/>
        <v>0</v>
      </c>
      <c r="AI326" s="89" t="str">
        <f t="shared" ref="AI326:AI389" si="702">IF($A326&lt;&gt;"",VLOOKUP($A326,$CH$107:$CQ$144,9),"")</f>
        <v/>
      </c>
      <c r="AJ326" s="100">
        <f t="shared" si="657"/>
        <v>0</v>
      </c>
      <c r="AK326" s="100">
        <f t="shared" si="658"/>
        <v>0</v>
      </c>
      <c r="AL326" s="100">
        <f t="shared" si="659"/>
        <v>0</v>
      </c>
      <c r="AM326" s="100" t="str">
        <f t="shared" si="660"/>
        <v/>
      </c>
      <c r="AN326" s="100" t="str">
        <f t="shared" si="661"/>
        <v/>
      </c>
      <c r="AO326" s="107" t="str">
        <f t="shared" si="693"/>
        <v/>
      </c>
      <c r="AP326" s="60" t="str">
        <f t="shared" si="693"/>
        <v/>
      </c>
      <c r="AQ326" s="109" t="str">
        <f t="shared" si="640"/>
        <v/>
      </c>
      <c r="AR326" s="93">
        <f t="shared" si="662"/>
        <v>0</v>
      </c>
      <c r="AS326" s="82">
        <f t="shared" si="641"/>
        <v>0</v>
      </c>
      <c r="AT326" s="89" t="str">
        <f t="shared" ref="AT326:AT389" si="703">IF($A326&lt;&gt;"",VLOOKUP($A326,$CH$107:$CQ$144,8),"")</f>
        <v/>
      </c>
      <c r="AU326" s="100">
        <f t="shared" si="663"/>
        <v>0</v>
      </c>
      <c r="AV326" s="100">
        <f t="shared" si="664"/>
        <v>0</v>
      </c>
      <c r="AW326" s="100">
        <f t="shared" si="665"/>
        <v>0</v>
      </c>
      <c r="AX326" s="100" t="str">
        <f t="shared" si="666"/>
        <v/>
      </c>
      <c r="AY326" s="100" t="str">
        <f t="shared" si="667"/>
        <v/>
      </c>
      <c r="AZ326" s="107" t="str">
        <f t="shared" si="694"/>
        <v/>
      </c>
      <c r="BA326" s="60" t="str">
        <f t="shared" si="694"/>
        <v/>
      </c>
      <c r="BB326" s="109" t="str">
        <f t="shared" si="642"/>
        <v/>
      </c>
      <c r="BC326" s="93">
        <f t="shared" si="668"/>
        <v>0</v>
      </c>
      <c r="BD326" s="82">
        <f t="shared" si="643"/>
        <v>0</v>
      </c>
      <c r="BE326" s="13">
        <f t="shared" ref="BE326:BE389" si="704">IF(A326&lt;&gt;"",(AR326+BC326+AG326),0)</f>
        <v>0</v>
      </c>
      <c r="BF326" s="11">
        <f t="shared" ref="BF326:BF389" si="705">IF(A326&lt;&gt;"",BE326+BF325,0)</f>
        <v>0</v>
      </c>
      <c r="BG326" s="77">
        <f t="shared" ref="BG326:BG389" si="706">IF($A326&lt;&gt;"",IF(BG325&gt;0,BG325,IF(AND(BI325&gt;=$BI$1,$BI$2*BI325&gt;=BF326),"Profit Target",IF(BF326&gt;=$BA$1,"Profit Target",0))),0)</f>
        <v>0</v>
      </c>
      <c r="BH326" s="77">
        <f t="shared" ref="BH326:BH389" si="707">IF($A326&lt;&gt;"",IF(BG325&lt;&gt;0,BH325,IF(BF326&lt;=$BA$2,"Stop Loss",0)),0)</f>
        <v>0</v>
      </c>
      <c r="BI326" s="77">
        <f t="shared" si="686"/>
        <v>0</v>
      </c>
      <c r="BJ326" s="30" t="str">
        <f t="shared" si="644"/>
        <v/>
      </c>
      <c r="BK326" s="30" t="str">
        <f t="shared" si="645"/>
        <v/>
      </c>
      <c r="BL326" s="30" t="str">
        <f t="shared" si="646"/>
        <v/>
      </c>
      <c r="BM326" s="30" t="str">
        <f t="shared" si="647"/>
        <v/>
      </c>
      <c r="BN326" s="30" t="str">
        <f t="shared" si="648"/>
        <v/>
      </c>
      <c r="BO326" s="30" t="str">
        <f t="shared" si="649"/>
        <v/>
      </c>
      <c r="CK326" s="7"/>
      <c r="CR326" s="10">
        <f t="shared" ca="1" si="696"/>
        <v>2</v>
      </c>
    </row>
    <row r="327" spans="1:96" x14ac:dyDescent="0.2">
      <c r="A327" s="114"/>
      <c r="B327" s="93" t="str">
        <f t="shared" si="695"/>
        <v/>
      </c>
      <c r="C327" s="7" t="str">
        <f t="shared" si="697"/>
        <v/>
      </c>
      <c r="D327" s="92">
        <f t="shared" si="698"/>
        <v>0</v>
      </c>
      <c r="E327" s="7" t="str">
        <f t="shared" si="699"/>
        <v/>
      </c>
      <c r="F327" s="89"/>
      <c r="G327" s="100"/>
      <c r="H327" s="100"/>
      <c r="I327" s="100"/>
      <c r="J327" s="100"/>
      <c r="K327" s="100"/>
      <c r="L327" s="100"/>
      <c r="M327" s="100"/>
      <c r="N327" s="100"/>
      <c r="O327" s="89"/>
      <c r="P327" s="100"/>
      <c r="Q327" s="100"/>
      <c r="R327" s="100"/>
      <c r="S327" s="100"/>
      <c r="T327" s="100"/>
      <c r="U327" s="100"/>
      <c r="V327" s="100"/>
      <c r="W327" s="100"/>
      <c r="X327" s="89" t="str">
        <f t="shared" si="700"/>
        <v/>
      </c>
      <c r="Y327" s="100">
        <f t="shared" si="654"/>
        <v>0</v>
      </c>
      <c r="Z327" s="100">
        <f t="shared" si="655"/>
        <v>0</v>
      </c>
      <c r="AA327" s="100">
        <f t="shared" si="656"/>
        <v>0</v>
      </c>
      <c r="AB327" s="100">
        <f t="shared" si="691"/>
        <v>0</v>
      </c>
      <c r="AC327" s="100">
        <f t="shared" si="691"/>
        <v>0</v>
      </c>
      <c r="AD327" s="107" t="str">
        <f t="shared" si="692"/>
        <v/>
      </c>
      <c r="AE327" s="60" t="str">
        <f t="shared" si="692"/>
        <v/>
      </c>
      <c r="AF327" s="109" t="str">
        <f t="shared" ref="AF327:AF390" si="708">IF($A327&lt;&gt;"",IF($A327=0,"L",IF(AE327&lt;&gt;"",IF(AE327=X327,"W","L"))),"")</f>
        <v/>
      </c>
      <c r="AG327" s="93">
        <f t="shared" si="701"/>
        <v>0</v>
      </c>
      <c r="AH327" s="82">
        <f t="shared" si="678"/>
        <v>0</v>
      </c>
      <c r="AI327" s="89" t="str">
        <f t="shared" si="702"/>
        <v/>
      </c>
      <c r="AJ327" s="100">
        <f t="shared" si="657"/>
        <v>0</v>
      </c>
      <c r="AK327" s="100">
        <f t="shared" si="658"/>
        <v>0</v>
      </c>
      <c r="AL327" s="100">
        <f t="shared" si="659"/>
        <v>0</v>
      </c>
      <c r="AM327" s="100" t="str">
        <f t="shared" si="660"/>
        <v/>
      </c>
      <c r="AN327" s="100" t="str">
        <f t="shared" si="661"/>
        <v/>
      </c>
      <c r="AO327" s="107" t="str">
        <f t="shared" si="693"/>
        <v/>
      </c>
      <c r="AP327" s="60" t="str">
        <f t="shared" si="693"/>
        <v/>
      </c>
      <c r="AQ327" s="109" t="str">
        <f t="shared" ref="AQ327:AQ390" si="709">IF($A327&lt;&gt;"",IF($A327=0,"L",IF(AP327&lt;&gt;"",IF(AP327=AI327,"W","L"))),"")</f>
        <v/>
      </c>
      <c r="AR327" s="93">
        <f t="shared" si="662"/>
        <v>0</v>
      </c>
      <c r="AS327" s="82">
        <f t="shared" ref="AS327:AS390" si="710">IF($A327&lt;&gt;"",AR327+AS326,0)</f>
        <v>0</v>
      </c>
      <c r="AT327" s="89" t="str">
        <f t="shared" si="703"/>
        <v/>
      </c>
      <c r="AU327" s="100">
        <f t="shared" si="663"/>
        <v>0</v>
      </c>
      <c r="AV327" s="100">
        <f t="shared" si="664"/>
        <v>0</v>
      </c>
      <c r="AW327" s="100">
        <f t="shared" si="665"/>
        <v>0</v>
      </c>
      <c r="AX327" s="100" t="str">
        <f t="shared" si="666"/>
        <v/>
      </c>
      <c r="AY327" s="100" t="str">
        <f t="shared" si="667"/>
        <v/>
      </c>
      <c r="AZ327" s="107" t="str">
        <f t="shared" si="694"/>
        <v/>
      </c>
      <c r="BA327" s="60" t="str">
        <f t="shared" si="694"/>
        <v/>
      </c>
      <c r="BB327" s="109" t="str">
        <f t="shared" ref="BB327:BB390" si="711">IF($A327&lt;&gt;"",IF($A327=0,"L",IF(BA327&lt;&gt;"",IF(BA327=AT327,"W","L"))),"")</f>
        <v/>
      </c>
      <c r="BC327" s="93">
        <f t="shared" si="668"/>
        <v>0</v>
      </c>
      <c r="BD327" s="82">
        <f t="shared" ref="BD327:BD390" si="712">IF($A327&lt;&gt;"",BC327+BD326,0)</f>
        <v>0</v>
      </c>
      <c r="BE327" s="13">
        <f t="shared" si="704"/>
        <v>0</v>
      </c>
      <c r="BF327" s="11">
        <f t="shared" si="705"/>
        <v>0</v>
      </c>
      <c r="BG327" s="77">
        <f t="shared" si="706"/>
        <v>0</v>
      </c>
      <c r="BH327" s="77">
        <f t="shared" si="707"/>
        <v>0</v>
      </c>
      <c r="BI327" s="77">
        <f t="shared" si="686"/>
        <v>0</v>
      </c>
      <c r="BJ327" s="30" t="str">
        <f t="shared" ref="BJ327:BJ390" si="713">IF(AE327&lt;&gt;"",AE327&amp;",","")</f>
        <v/>
      </c>
      <c r="BK327" s="30" t="str">
        <f t="shared" ref="BK327:BK390" si="714">IF(AP327&lt;&gt;"",AP327&amp;",","")</f>
        <v/>
      </c>
      <c r="BL327" s="30" t="str">
        <f t="shared" ref="BL327:BL390" si="715">IF(BA327&lt;&gt;"",BA327&amp;",","")</f>
        <v/>
      </c>
      <c r="BM327" s="30" t="str">
        <f t="shared" ref="BM327:BM390" si="716">IF(AD327="","",CONCATENATE(AD327,","))</f>
        <v/>
      </c>
      <c r="BN327" s="30" t="str">
        <f t="shared" ref="BN327:BN390" si="717">IF(AO327="","",CONCATENATE(AO327,","))</f>
        <v/>
      </c>
      <c r="BO327" s="30" t="str">
        <f t="shared" ref="BO327:BO390" si="718">IF(AZ327="","",CONCATENATE(AZ327,","))</f>
        <v/>
      </c>
      <c r="CK327" s="7"/>
      <c r="CR327" s="10">
        <f t="shared" ca="1" si="696"/>
        <v>33</v>
      </c>
    </row>
    <row r="328" spans="1:96" x14ac:dyDescent="0.2">
      <c r="A328" s="114"/>
      <c r="B328" s="93" t="str">
        <f t="shared" si="695"/>
        <v/>
      </c>
      <c r="C328" s="7" t="str">
        <f t="shared" si="697"/>
        <v/>
      </c>
      <c r="D328" s="92">
        <f t="shared" si="698"/>
        <v>0</v>
      </c>
      <c r="E328" s="7" t="str">
        <f t="shared" si="699"/>
        <v/>
      </c>
      <c r="F328" s="89"/>
      <c r="G328" s="100"/>
      <c r="H328" s="100"/>
      <c r="I328" s="100"/>
      <c r="J328" s="100"/>
      <c r="K328" s="100"/>
      <c r="L328" s="100"/>
      <c r="M328" s="100"/>
      <c r="N328" s="100"/>
      <c r="O328" s="89"/>
      <c r="P328" s="100"/>
      <c r="Q328" s="100"/>
      <c r="R328" s="100"/>
      <c r="S328" s="100"/>
      <c r="T328" s="100"/>
      <c r="U328" s="100"/>
      <c r="V328" s="100"/>
      <c r="W328" s="100"/>
      <c r="X328" s="89" t="str">
        <f t="shared" si="700"/>
        <v/>
      </c>
      <c r="Y328" s="100">
        <f t="shared" si="654"/>
        <v>0</v>
      </c>
      <c r="Z328" s="100">
        <f t="shared" si="655"/>
        <v>0</v>
      </c>
      <c r="AA328" s="100">
        <f t="shared" si="656"/>
        <v>0</v>
      </c>
      <c r="AB328" s="100">
        <f>IF($Y328&gt;$Z328,$Y328-$Z328+AB327,AB327)</f>
        <v>0</v>
      </c>
      <c r="AC328" s="100">
        <f>IF($Z328&gt;$Y328,$Z328-$Y328+AC327,AC327)</f>
        <v>0</v>
      </c>
      <c r="AD328" s="107" t="str">
        <f t="shared" si="692"/>
        <v/>
      </c>
      <c r="AE328" s="60" t="str">
        <f t="shared" si="692"/>
        <v/>
      </c>
      <c r="AF328" s="109" t="str">
        <f t="shared" si="708"/>
        <v/>
      </c>
      <c r="AG328" s="93">
        <f t="shared" si="701"/>
        <v>0</v>
      </c>
      <c r="AH328" s="82">
        <f t="shared" si="678"/>
        <v>0</v>
      </c>
      <c r="AI328" s="89" t="str">
        <f t="shared" si="702"/>
        <v/>
      </c>
      <c r="AJ328" s="100">
        <f t="shared" si="657"/>
        <v>0</v>
      </c>
      <c r="AK328" s="100">
        <f t="shared" si="658"/>
        <v>0</v>
      </c>
      <c r="AL328" s="100">
        <f t="shared" si="659"/>
        <v>0</v>
      </c>
      <c r="AM328" s="100" t="str">
        <f t="shared" si="660"/>
        <v/>
      </c>
      <c r="AN328" s="100" t="str">
        <f t="shared" si="661"/>
        <v/>
      </c>
      <c r="AO328" s="107" t="str">
        <f t="shared" si="693"/>
        <v/>
      </c>
      <c r="AP328" s="60" t="str">
        <f t="shared" si="693"/>
        <v/>
      </c>
      <c r="AQ328" s="109" t="str">
        <f t="shared" si="709"/>
        <v/>
      </c>
      <c r="AR328" s="93">
        <f t="shared" si="662"/>
        <v>0</v>
      </c>
      <c r="AS328" s="82">
        <f t="shared" si="710"/>
        <v>0</v>
      </c>
      <c r="AT328" s="89" t="str">
        <f t="shared" si="703"/>
        <v/>
      </c>
      <c r="AU328" s="100">
        <f t="shared" si="663"/>
        <v>0</v>
      </c>
      <c r="AV328" s="100">
        <f t="shared" si="664"/>
        <v>0</v>
      </c>
      <c r="AW328" s="100">
        <f t="shared" si="665"/>
        <v>0</v>
      </c>
      <c r="AX328" s="100" t="str">
        <f t="shared" si="666"/>
        <v/>
      </c>
      <c r="AY328" s="100" t="str">
        <f t="shared" si="667"/>
        <v/>
      </c>
      <c r="AZ328" s="107" t="str">
        <f t="shared" si="694"/>
        <v/>
      </c>
      <c r="BA328" s="60" t="str">
        <f t="shared" si="694"/>
        <v/>
      </c>
      <c r="BB328" s="109" t="str">
        <f t="shared" si="711"/>
        <v/>
      </c>
      <c r="BC328" s="93">
        <f t="shared" si="668"/>
        <v>0</v>
      </c>
      <c r="BD328" s="82">
        <f t="shared" si="712"/>
        <v>0</v>
      </c>
      <c r="BE328" s="13">
        <f t="shared" si="704"/>
        <v>0</v>
      </c>
      <c r="BF328" s="11">
        <f t="shared" si="705"/>
        <v>0</v>
      </c>
      <c r="BG328" s="77">
        <f t="shared" si="706"/>
        <v>0</v>
      </c>
      <c r="BH328" s="77">
        <f t="shared" si="707"/>
        <v>0</v>
      </c>
      <c r="BI328" s="77">
        <f t="shared" si="686"/>
        <v>0</v>
      </c>
      <c r="BJ328" s="30" t="str">
        <f t="shared" si="713"/>
        <v/>
      </c>
      <c r="BK328" s="30" t="str">
        <f t="shared" si="714"/>
        <v/>
      </c>
      <c r="BL328" s="30" t="str">
        <f t="shared" si="715"/>
        <v/>
      </c>
      <c r="BM328" s="30" t="str">
        <f t="shared" si="716"/>
        <v/>
      </c>
      <c r="BN328" s="30" t="str">
        <f t="shared" si="717"/>
        <v/>
      </c>
      <c r="BO328" s="30" t="str">
        <f t="shared" si="718"/>
        <v/>
      </c>
      <c r="CK328" s="7"/>
      <c r="CR328" s="10">
        <f t="shared" ca="1" si="696"/>
        <v>8</v>
      </c>
    </row>
    <row r="329" spans="1:96" x14ac:dyDescent="0.2">
      <c r="A329" s="114"/>
      <c r="B329" s="93" t="str">
        <f t="shared" si="695"/>
        <v/>
      </c>
      <c r="C329" s="7" t="str">
        <f t="shared" si="697"/>
        <v/>
      </c>
      <c r="D329" s="92">
        <f t="shared" si="698"/>
        <v>0</v>
      </c>
      <c r="E329" s="7" t="str">
        <f t="shared" si="699"/>
        <v/>
      </c>
      <c r="F329" s="89"/>
      <c r="G329" s="100"/>
      <c r="H329" s="100"/>
      <c r="I329" s="100"/>
      <c r="J329" s="100"/>
      <c r="K329" s="100"/>
      <c r="L329" s="100"/>
      <c r="M329" s="100"/>
      <c r="N329" s="100"/>
      <c r="O329" s="89"/>
      <c r="P329" s="100"/>
      <c r="Q329" s="100"/>
      <c r="R329" s="100"/>
      <c r="S329" s="100"/>
      <c r="T329" s="100"/>
      <c r="U329" s="100"/>
      <c r="V329" s="100"/>
      <c r="W329" s="100"/>
      <c r="X329" s="89" t="str">
        <f t="shared" si="700"/>
        <v/>
      </c>
      <c r="Y329" s="100">
        <f t="shared" si="654"/>
        <v>0</v>
      </c>
      <c r="Z329" s="100">
        <f t="shared" si="655"/>
        <v>0</v>
      </c>
      <c r="AA329" s="100">
        <f t="shared" si="656"/>
        <v>0</v>
      </c>
      <c r="AB329" s="100">
        <f>AB328</f>
        <v>0</v>
      </c>
      <c r="AC329" s="100">
        <f>AC328</f>
        <v>0</v>
      </c>
      <c r="AD329" s="107" t="str">
        <f>IF($A328&lt;&gt;"",AA328,"")</f>
        <v/>
      </c>
      <c r="AE329" s="109" t="str">
        <f>IF($A328&lt;&gt;"",IF(Y328&gt;Z328,"L","H"),"")</f>
        <v/>
      </c>
      <c r="AF329" s="109" t="str">
        <f t="shared" si="708"/>
        <v/>
      </c>
      <c r="AG329" s="93">
        <f t="shared" si="701"/>
        <v>0</v>
      </c>
      <c r="AH329" s="82">
        <f t="shared" si="678"/>
        <v>0</v>
      </c>
      <c r="AI329" s="89" t="str">
        <f t="shared" si="702"/>
        <v/>
      </c>
      <c r="AJ329" s="100">
        <f t="shared" si="657"/>
        <v>0</v>
      </c>
      <c r="AK329" s="100">
        <f t="shared" si="658"/>
        <v>0</v>
      </c>
      <c r="AL329" s="100">
        <f t="shared" si="659"/>
        <v>0</v>
      </c>
      <c r="AM329" s="100" t="str">
        <f t="shared" si="660"/>
        <v/>
      </c>
      <c r="AN329" s="100" t="str">
        <f t="shared" si="661"/>
        <v/>
      </c>
      <c r="AO329" s="107" t="str">
        <f>IF($A328&lt;&gt;"",AL328,"")</f>
        <v/>
      </c>
      <c r="AP329" s="109" t="str">
        <f>IF($A328&lt;&gt;"",IF(AM328&lt;&gt;"","O","E"),"")</f>
        <v/>
      </c>
      <c r="AQ329" s="109" t="str">
        <f t="shared" si="709"/>
        <v/>
      </c>
      <c r="AR329" s="93">
        <f t="shared" si="662"/>
        <v>0</v>
      </c>
      <c r="AS329" s="82">
        <f t="shared" si="710"/>
        <v>0</v>
      </c>
      <c r="AT329" s="89" t="str">
        <f t="shared" si="703"/>
        <v/>
      </c>
      <c r="AU329" s="100">
        <f t="shared" si="663"/>
        <v>0</v>
      </c>
      <c r="AV329" s="100">
        <f t="shared" si="664"/>
        <v>0</v>
      </c>
      <c r="AW329" s="100">
        <f t="shared" si="665"/>
        <v>0</v>
      </c>
      <c r="AX329" s="100" t="str">
        <f t="shared" si="666"/>
        <v/>
      </c>
      <c r="AY329" s="100" t="str">
        <f t="shared" si="667"/>
        <v/>
      </c>
      <c r="AZ329" s="107" t="str">
        <f>IF($A328&lt;&gt;"",AW328,"")</f>
        <v/>
      </c>
      <c r="BA329" s="109" t="str">
        <f>IF($A328&lt;&gt;"",IF(AX328&lt;&gt;"","B","R"),"")</f>
        <v/>
      </c>
      <c r="BB329" s="109" t="str">
        <f t="shared" si="711"/>
        <v/>
      </c>
      <c r="BC329" s="93">
        <f t="shared" si="668"/>
        <v>0</v>
      </c>
      <c r="BD329" s="82">
        <f t="shared" si="712"/>
        <v>0</v>
      </c>
      <c r="BE329" s="13">
        <f t="shared" si="704"/>
        <v>0</v>
      </c>
      <c r="BF329" s="11">
        <f t="shared" si="705"/>
        <v>0</v>
      </c>
      <c r="BG329" s="77">
        <f t="shared" si="706"/>
        <v>0</v>
      </c>
      <c r="BH329" s="77">
        <f t="shared" si="707"/>
        <v>0</v>
      </c>
      <c r="BI329" s="77">
        <f t="shared" si="686"/>
        <v>0</v>
      </c>
      <c r="BJ329" s="30" t="str">
        <f t="shared" si="713"/>
        <v/>
      </c>
      <c r="BK329" s="30" t="str">
        <f t="shared" si="714"/>
        <v/>
      </c>
      <c r="BL329" s="30" t="str">
        <f t="shared" si="715"/>
        <v/>
      </c>
      <c r="BM329" s="30" t="str">
        <f t="shared" si="716"/>
        <v/>
      </c>
      <c r="BN329" s="30" t="str">
        <f t="shared" si="717"/>
        <v/>
      </c>
      <c r="BO329" s="30" t="str">
        <f t="shared" si="718"/>
        <v/>
      </c>
      <c r="CK329" s="7"/>
      <c r="CR329" s="10">
        <f t="shared" ca="1" si="696"/>
        <v>6</v>
      </c>
    </row>
    <row r="330" spans="1:96" x14ac:dyDescent="0.2">
      <c r="A330" s="114"/>
      <c r="B330" s="93" t="str">
        <f t="shared" si="695"/>
        <v/>
      </c>
      <c r="C330" s="7" t="str">
        <f t="shared" si="697"/>
        <v/>
      </c>
      <c r="D330" s="92">
        <f t="shared" si="698"/>
        <v>0</v>
      </c>
      <c r="E330" s="7" t="str">
        <f t="shared" si="699"/>
        <v/>
      </c>
      <c r="F330" s="89"/>
      <c r="G330" s="100"/>
      <c r="H330" s="100"/>
      <c r="I330" s="100"/>
      <c r="J330" s="100"/>
      <c r="K330" s="100"/>
      <c r="L330" s="100"/>
      <c r="M330" s="100"/>
      <c r="N330" s="100"/>
      <c r="O330" s="89"/>
      <c r="P330" s="100"/>
      <c r="Q330" s="100"/>
      <c r="R330" s="100"/>
      <c r="S330" s="100"/>
      <c r="T330" s="100"/>
      <c r="U330" s="100"/>
      <c r="V330" s="100"/>
      <c r="W330" s="100"/>
      <c r="X330" s="89" t="str">
        <f t="shared" si="700"/>
        <v/>
      </c>
      <c r="Y330" s="100">
        <f t="shared" si="654"/>
        <v>0</v>
      </c>
      <c r="Z330" s="100">
        <f t="shared" si="655"/>
        <v>0</v>
      </c>
      <c r="AA330" s="100">
        <f t="shared" si="656"/>
        <v>0</v>
      </c>
      <c r="AB330" s="100">
        <f t="shared" ref="AB330:AC336" si="719">AB329</f>
        <v>0</v>
      </c>
      <c r="AC330" s="100">
        <f t="shared" si="719"/>
        <v>0</v>
      </c>
      <c r="AD330" s="107" t="str">
        <f>IF($A329&lt;&gt;"",AD329,"")</f>
        <v/>
      </c>
      <c r="AE330" s="60" t="str">
        <f>IF($A329&lt;&gt;"",AE329,"")</f>
        <v/>
      </c>
      <c r="AF330" s="109" t="str">
        <f t="shared" si="708"/>
        <v/>
      </c>
      <c r="AG330" s="93">
        <f t="shared" si="701"/>
        <v>0</v>
      </c>
      <c r="AH330" s="82">
        <f t="shared" si="678"/>
        <v>0</v>
      </c>
      <c r="AI330" s="89" t="str">
        <f t="shared" si="702"/>
        <v/>
      </c>
      <c r="AJ330" s="100">
        <f t="shared" si="657"/>
        <v>0</v>
      </c>
      <c r="AK330" s="100">
        <f t="shared" si="658"/>
        <v>0</v>
      </c>
      <c r="AL330" s="100">
        <f t="shared" si="659"/>
        <v>0</v>
      </c>
      <c r="AM330" s="100" t="str">
        <f t="shared" si="660"/>
        <v/>
      </c>
      <c r="AN330" s="100" t="str">
        <f t="shared" si="661"/>
        <v/>
      </c>
      <c r="AO330" s="107" t="str">
        <f>IF($A329&lt;&gt;"",AO329,"")</f>
        <v/>
      </c>
      <c r="AP330" s="60" t="str">
        <f>IF($A329&lt;&gt;"",AP329,"")</f>
        <v/>
      </c>
      <c r="AQ330" s="109" t="str">
        <f t="shared" si="709"/>
        <v/>
      </c>
      <c r="AR330" s="93">
        <f t="shared" si="662"/>
        <v>0</v>
      </c>
      <c r="AS330" s="82">
        <f t="shared" si="710"/>
        <v>0</v>
      </c>
      <c r="AT330" s="89" t="str">
        <f t="shared" si="703"/>
        <v/>
      </c>
      <c r="AU330" s="100">
        <f t="shared" si="663"/>
        <v>0</v>
      </c>
      <c r="AV330" s="100">
        <f t="shared" si="664"/>
        <v>0</v>
      </c>
      <c r="AW330" s="100">
        <f t="shared" si="665"/>
        <v>0</v>
      </c>
      <c r="AX330" s="100" t="str">
        <f t="shared" si="666"/>
        <v/>
      </c>
      <c r="AY330" s="100" t="str">
        <f t="shared" si="667"/>
        <v/>
      </c>
      <c r="AZ330" s="107" t="str">
        <f>IF($A329&lt;&gt;"",AZ329,"")</f>
        <v/>
      </c>
      <c r="BA330" s="60" t="str">
        <f>IF($A329&lt;&gt;"",BA329,"")</f>
        <v/>
      </c>
      <c r="BB330" s="109" t="str">
        <f t="shared" si="711"/>
        <v/>
      </c>
      <c r="BC330" s="93">
        <f t="shared" si="668"/>
        <v>0</v>
      </c>
      <c r="BD330" s="82">
        <f t="shared" si="712"/>
        <v>0</v>
      </c>
      <c r="BE330" s="13">
        <f t="shared" si="704"/>
        <v>0</v>
      </c>
      <c r="BF330" s="11">
        <f t="shared" si="705"/>
        <v>0</v>
      </c>
      <c r="BG330" s="77">
        <f t="shared" si="706"/>
        <v>0</v>
      </c>
      <c r="BH330" s="77">
        <f t="shared" si="707"/>
        <v>0</v>
      </c>
      <c r="BI330" s="77">
        <f t="shared" si="686"/>
        <v>0</v>
      </c>
      <c r="BJ330" s="30" t="str">
        <f t="shared" si="713"/>
        <v/>
      </c>
      <c r="BK330" s="30" t="str">
        <f t="shared" si="714"/>
        <v/>
      </c>
      <c r="BL330" s="30" t="str">
        <f t="shared" si="715"/>
        <v/>
      </c>
      <c r="BM330" s="30" t="str">
        <f t="shared" si="716"/>
        <v/>
      </c>
      <c r="BN330" s="30" t="str">
        <f t="shared" si="717"/>
        <v/>
      </c>
      <c r="BO330" s="30" t="str">
        <f t="shared" si="718"/>
        <v/>
      </c>
      <c r="CK330" s="7"/>
      <c r="CR330" s="10">
        <f t="shared" ca="1" si="696"/>
        <v>16</v>
      </c>
    </row>
    <row r="331" spans="1:96" x14ac:dyDescent="0.2">
      <c r="A331" s="114"/>
      <c r="B331" s="93" t="str">
        <f t="shared" si="695"/>
        <v/>
      </c>
      <c r="C331" s="7" t="str">
        <f t="shared" si="697"/>
        <v/>
      </c>
      <c r="D331" s="92">
        <f t="shared" si="698"/>
        <v>0</v>
      </c>
      <c r="E331" s="7" t="str">
        <f t="shared" si="699"/>
        <v/>
      </c>
      <c r="F331" s="89"/>
      <c r="G331" s="100"/>
      <c r="H331" s="100"/>
      <c r="I331" s="100"/>
      <c r="J331" s="100"/>
      <c r="K331" s="100"/>
      <c r="L331" s="100"/>
      <c r="M331" s="100"/>
      <c r="N331" s="100"/>
      <c r="O331" s="89"/>
      <c r="P331" s="100"/>
      <c r="Q331" s="100"/>
      <c r="R331" s="100"/>
      <c r="S331" s="100"/>
      <c r="T331" s="100"/>
      <c r="U331" s="100"/>
      <c r="V331" s="100"/>
      <c r="W331" s="100"/>
      <c r="X331" s="89" t="str">
        <f t="shared" si="700"/>
        <v/>
      </c>
      <c r="Y331" s="100">
        <f t="shared" si="654"/>
        <v>0</v>
      </c>
      <c r="Z331" s="100">
        <f t="shared" si="655"/>
        <v>0</v>
      </c>
      <c r="AA331" s="100">
        <f t="shared" si="656"/>
        <v>0</v>
      </c>
      <c r="AB331" s="100">
        <f t="shared" si="719"/>
        <v>0</v>
      </c>
      <c r="AC331" s="100">
        <f t="shared" si="719"/>
        <v>0</v>
      </c>
      <c r="AD331" s="107" t="str">
        <f t="shared" ref="AD331:AE337" si="720">IF($A330&lt;&gt;"",AD330,"")</f>
        <v/>
      </c>
      <c r="AE331" s="60" t="str">
        <f t="shared" si="720"/>
        <v/>
      </c>
      <c r="AF331" s="109" t="str">
        <f t="shared" si="708"/>
        <v/>
      </c>
      <c r="AG331" s="93">
        <f t="shared" si="701"/>
        <v>0</v>
      </c>
      <c r="AH331" s="82">
        <f t="shared" si="678"/>
        <v>0</v>
      </c>
      <c r="AI331" s="89" t="str">
        <f t="shared" si="702"/>
        <v/>
      </c>
      <c r="AJ331" s="100">
        <f t="shared" si="657"/>
        <v>0</v>
      </c>
      <c r="AK331" s="100">
        <f t="shared" si="658"/>
        <v>0</v>
      </c>
      <c r="AL331" s="100">
        <f t="shared" si="659"/>
        <v>0</v>
      </c>
      <c r="AM331" s="100" t="str">
        <f t="shared" si="660"/>
        <v/>
      </c>
      <c r="AN331" s="100" t="str">
        <f t="shared" si="661"/>
        <v/>
      </c>
      <c r="AO331" s="107" t="str">
        <f t="shared" ref="AO331:AP337" si="721">IF($A330&lt;&gt;"",AO330,"")</f>
        <v/>
      </c>
      <c r="AP331" s="60" t="str">
        <f t="shared" si="721"/>
        <v/>
      </c>
      <c r="AQ331" s="109" t="str">
        <f t="shared" si="709"/>
        <v/>
      </c>
      <c r="AR331" s="93">
        <f t="shared" si="662"/>
        <v>0</v>
      </c>
      <c r="AS331" s="82">
        <f t="shared" si="710"/>
        <v>0</v>
      </c>
      <c r="AT331" s="89" t="str">
        <f t="shared" si="703"/>
        <v/>
      </c>
      <c r="AU331" s="100">
        <f t="shared" si="663"/>
        <v>0</v>
      </c>
      <c r="AV331" s="100">
        <f t="shared" si="664"/>
        <v>0</v>
      </c>
      <c r="AW331" s="100">
        <f t="shared" si="665"/>
        <v>0</v>
      </c>
      <c r="AX331" s="100" t="str">
        <f t="shared" si="666"/>
        <v/>
      </c>
      <c r="AY331" s="100" t="str">
        <f t="shared" si="667"/>
        <v/>
      </c>
      <c r="AZ331" s="107" t="str">
        <f t="shared" ref="AZ331:BA337" si="722">IF($A330&lt;&gt;"",AZ330,"")</f>
        <v/>
      </c>
      <c r="BA331" s="60" t="str">
        <f t="shared" si="722"/>
        <v/>
      </c>
      <c r="BB331" s="109" t="str">
        <f t="shared" si="711"/>
        <v/>
      </c>
      <c r="BC331" s="93">
        <f t="shared" si="668"/>
        <v>0</v>
      </c>
      <c r="BD331" s="82">
        <f t="shared" si="712"/>
        <v>0</v>
      </c>
      <c r="BE331" s="13">
        <f t="shared" si="704"/>
        <v>0</v>
      </c>
      <c r="BF331" s="11">
        <f t="shared" si="705"/>
        <v>0</v>
      </c>
      <c r="BG331" s="77">
        <f t="shared" si="706"/>
        <v>0</v>
      </c>
      <c r="BH331" s="77">
        <f t="shared" si="707"/>
        <v>0</v>
      </c>
      <c r="BI331" s="77">
        <f t="shared" si="686"/>
        <v>0</v>
      </c>
      <c r="BJ331" s="30" t="str">
        <f t="shared" si="713"/>
        <v/>
      </c>
      <c r="BK331" s="30" t="str">
        <f t="shared" si="714"/>
        <v/>
      </c>
      <c r="BL331" s="30" t="str">
        <f t="shared" si="715"/>
        <v/>
      </c>
      <c r="BM331" s="30" t="str">
        <f t="shared" si="716"/>
        <v/>
      </c>
      <c r="BN331" s="30" t="str">
        <f t="shared" si="717"/>
        <v/>
      </c>
      <c r="BO331" s="30" t="str">
        <f t="shared" si="718"/>
        <v/>
      </c>
      <c r="CK331" s="7"/>
      <c r="CR331" s="10">
        <f t="shared" ca="1" si="696"/>
        <v>3</v>
      </c>
    </row>
    <row r="332" spans="1:96" x14ac:dyDescent="0.2">
      <c r="A332" s="114"/>
      <c r="B332" s="93" t="str">
        <f t="shared" si="695"/>
        <v/>
      </c>
      <c r="C332" s="7" t="str">
        <f t="shared" si="697"/>
        <v/>
      </c>
      <c r="D332" s="92">
        <f t="shared" si="698"/>
        <v>0</v>
      </c>
      <c r="E332" s="7" t="str">
        <f t="shared" si="699"/>
        <v/>
      </c>
      <c r="F332" s="89"/>
      <c r="G332" s="100"/>
      <c r="H332" s="100"/>
      <c r="I332" s="100"/>
      <c r="J332" s="100"/>
      <c r="K332" s="100"/>
      <c r="L332" s="100"/>
      <c r="M332" s="100"/>
      <c r="N332" s="100"/>
      <c r="O332" s="89"/>
      <c r="P332" s="100"/>
      <c r="Q332" s="100"/>
      <c r="R332" s="100"/>
      <c r="S332" s="100"/>
      <c r="T332" s="100"/>
      <c r="U332" s="100"/>
      <c r="V332" s="100"/>
      <c r="W332" s="100"/>
      <c r="X332" s="89" t="str">
        <f t="shared" si="700"/>
        <v/>
      </c>
      <c r="Y332" s="100">
        <f t="shared" si="654"/>
        <v>0</v>
      </c>
      <c r="Z332" s="100">
        <f t="shared" si="655"/>
        <v>0</v>
      </c>
      <c r="AA332" s="100">
        <f t="shared" si="656"/>
        <v>0</v>
      </c>
      <c r="AB332" s="100">
        <f t="shared" si="719"/>
        <v>0</v>
      </c>
      <c r="AC332" s="100">
        <f t="shared" si="719"/>
        <v>0</v>
      </c>
      <c r="AD332" s="107" t="str">
        <f t="shared" si="720"/>
        <v/>
      </c>
      <c r="AE332" s="60" t="str">
        <f t="shared" si="720"/>
        <v/>
      </c>
      <c r="AF332" s="109" t="str">
        <f t="shared" si="708"/>
        <v/>
      </c>
      <c r="AG332" s="93">
        <f t="shared" si="701"/>
        <v>0</v>
      </c>
      <c r="AH332" s="82">
        <f t="shared" si="678"/>
        <v>0</v>
      </c>
      <c r="AI332" s="89" t="str">
        <f t="shared" si="702"/>
        <v/>
      </c>
      <c r="AJ332" s="100">
        <f t="shared" si="657"/>
        <v>0</v>
      </c>
      <c r="AK332" s="100">
        <f t="shared" si="658"/>
        <v>0</v>
      </c>
      <c r="AL332" s="100">
        <f t="shared" si="659"/>
        <v>0</v>
      </c>
      <c r="AM332" s="100" t="str">
        <f t="shared" si="660"/>
        <v/>
      </c>
      <c r="AN332" s="100" t="str">
        <f t="shared" si="661"/>
        <v/>
      </c>
      <c r="AO332" s="107" t="str">
        <f t="shared" si="721"/>
        <v/>
      </c>
      <c r="AP332" s="60" t="str">
        <f t="shared" si="721"/>
        <v/>
      </c>
      <c r="AQ332" s="109" t="str">
        <f t="shared" si="709"/>
        <v/>
      </c>
      <c r="AR332" s="93">
        <f t="shared" si="662"/>
        <v>0</v>
      </c>
      <c r="AS332" s="82">
        <f t="shared" si="710"/>
        <v>0</v>
      </c>
      <c r="AT332" s="89" t="str">
        <f t="shared" si="703"/>
        <v/>
      </c>
      <c r="AU332" s="100">
        <f t="shared" si="663"/>
        <v>0</v>
      </c>
      <c r="AV332" s="100">
        <f t="shared" si="664"/>
        <v>0</v>
      </c>
      <c r="AW332" s="100">
        <f t="shared" si="665"/>
        <v>0</v>
      </c>
      <c r="AX332" s="100" t="str">
        <f t="shared" si="666"/>
        <v/>
      </c>
      <c r="AY332" s="100" t="str">
        <f t="shared" si="667"/>
        <v/>
      </c>
      <c r="AZ332" s="107" t="str">
        <f t="shared" si="722"/>
        <v/>
      </c>
      <c r="BA332" s="60" t="str">
        <f t="shared" si="722"/>
        <v/>
      </c>
      <c r="BB332" s="109" t="str">
        <f t="shared" si="711"/>
        <v/>
      </c>
      <c r="BC332" s="93">
        <f t="shared" si="668"/>
        <v>0</v>
      </c>
      <c r="BD332" s="82">
        <f t="shared" si="712"/>
        <v>0</v>
      </c>
      <c r="BE332" s="13">
        <f t="shared" si="704"/>
        <v>0</v>
      </c>
      <c r="BF332" s="11">
        <f t="shared" si="705"/>
        <v>0</v>
      </c>
      <c r="BG332" s="77">
        <f t="shared" si="706"/>
        <v>0</v>
      </c>
      <c r="BH332" s="77">
        <f t="shared" si="707"/>
        <v>0</v>
      </c>
      <c r="BI332" s="77">
        <f t="shared" si="686"/>
        <v>0</v>
      </c>
      <c r="BJ332" s="30" t="str">
        <f t="shared" si="713"/>
        <v/>
      </c>
      <c r="BK332" s="30" t="str">
        <f t="shared" si="714"/>
        <v/>
      </c>
      <c r="BL332" s="30" t="str">
        <f t="shared" si="715"/>
        <v/>
      </c>
      <c r="BM332" s="30" t="str">
        <f t="shared" si="716"/>
        <v/>
      </c>
      <c r="BN332" s="30" t="str">
        <f t="shared" si="717"/>
        <v/>
      </c>
      <c r="BO332" s="30" t="str">
        <f t="shared" si="718"/>
        <v/>
      </c>
      <c r="CK332" s="7"/>
      <c r="CR332" s="10">
        <f t="shared" ca="1" si="696"/>
        <v>0</v>
      </c>
    </row>
    <row r="333" spans="1:96" x14ac:dyDescent="0.2">
      <c r="A333" s="114"/>
      <c r="B333" s="93" t="str">
        <f t="shared" si="695"/>
        <v/>
      </c>
      <c r="C333" s="7" t="str">
        <f t="shared" si="697"/>
        <v/>
      </c>
      <c r="D333" s="92">
        <f t="shared" si="698"/>
        <v>0</v>
      </c>
      <c r="E333" s="7" t="str">
        <f t="shared" si="699"/>
        <v/>
      </c>
      <c r="F333" s="89"/>
      <c r="G333" s="100"/>
      <c r="H333" s="100"/>
      <c r="I333" s="100"/>
      <c r="J333" s="100"/>
      <c r="K333" s="100"/>
      <c r="L333" s="100"/>
      <c r="M333" s="100"/>
      <c r="N333" s="100"/>
      <c r="O333" s="89"/>
      <c r="P333" s="100"/>
      <c r="Q333" s="100"/>
      <c r="R333" s="100"/>
      <c r="S333" s="100"/>
      <c r="T333" s="100"/>
      <c r="U333" s="100"/>
      <c r="V333" s="100"/>
      <c r="W333" s="100"/>
      <c r="X333" s="89" t="str">
        <f t="shared" si="700"/>
        <v/>
      </c>
      <c r="Y333" s="100">
        <f t="shared" si="654"/>
        <v>0</v>
      </c>
      <c r="Z333" s="100">
        <f t="shared" si="655"/>
        <v>0</v>
      </c>
      <c r="AA333" s="100">
        <f t="shared" si="656"/>
        <v>0</v>
      </c>
      <c r="AB333" s="100">
        <f t="shared" si="719"/>
        <v>0</v>
      </c>
      <c r="AC333" s="100">
        <f t="shared" si="719"/>
        <v>0</v>
      </c>
      <c r="AD333" s="107" t="str">
        <f t="shared" si="720"/>
        <v/>
      </c>
      <c r="AE333" s="60" t="str">
        <f t="shared" si="720"/>
        <v/>
      </c>
      <c r="AF333" s="109" t="str">
        <f t="shared" si="708"/>
        <v/>
      </c>
      <c r="AG333" s="93">
        <f t="shared" si="701"/>
        <v>0</v>
      </c>
      <c r="AH333" s="82">
        <f t="shared" si="678"/>
        <v>0</v>
      </c>
      <c r="AI333" s="89" t="str">
        <f t="shared" si="702"/>
        <v/>
      </c>
      <c r="AJ333" s="100">
        <f t="shared" si="657"/>
        <v>0</v>
      </c>
      <c r="AK333" s="100">
        <f t="shared" si="658"/>
        <v>0</v>
      </c>
      <c r="AL333" s="100">
        <f t="shared" si="659"/>
        <v>0</v>
      </c>
      <c r="AM333" s="100" t="str">
        <f t="shared" si="660"/>
        <v/>
      </c>
      <c r="AN333" s="100" t="str">
        <f t="shared" si="661"/>
        <v/>
      </c>
      <c r="AO333" s="107" t="str">
        <f t="shared" si="721"/>
        <v/>
      </c>
      <c r="AP333" s="60" t="str">
        <f t="shared" si="721"/>
        <v/>
      </c>
      <c r="AQ333" s="109" t="str">
        <f t="shared" si="709"/>
        <v/>
      </c>
      <c r="AR333" s="93">
        <f t="shared" si="662"/>
        <v>0</v>
      </c>
      <c r="AS333" s="82">
        <f t="shared" si="710"/>
        <v>0</v>
      </c>
      <c r="AT333" s="89" t="str">
        <f t="shared" si="703"/>
        <v/>
      </c>
      <c r="AU333" s="100">
        <f t="shared" si="663"/>
        <v>0</v>
      </c>
      <c r="AV333" s="100">
        <f t="shared" si="664"/>
        <v>0</v>
      </c>
      <c r="AW333" s="100">
        <f t="shared" si="665"/>
        <v>0</v>
      </c>
      <c r="AX333" s="100" t="str">
        <f t="shared" si="666"/>
        <v/>
      </c>
      <c r="AY333" s="100" t="str">
        <f t="shared" si="667"/>
        <v/>
      </c>
      <c r="AZ333" s="107" t="str">
        <f t="shared" si="722"/>
        <v/>
      </c>
      <c r="BA333" s="60" t="str">
        <f t="shared" si="722"/>
        <v/>
      </c>
      <c r="BB333" s="109" t="str">
        <f t="shared" si="711"/>
        <v/>
      </c>
      <c r="BC333" s="93">
        <f t="shared" si="668"/>
        <v>0</v>
      </c>
      <c r="BD333" s="82">
        <f t="shared" si="712"/>
        <v>0</v>
      </c>
      <c r="BE333" s="13">
        <f t="shared" si="704"/>
        <v>0</v>
      </c>
      <c r="BF333" s="11">
        <f t="shared" si="705"/>
        <v>0</v>
      </c>
      <c r="BG333" s="77">
        <f t="shared" si="706"/>
        <v>0</v>
      </c>
      <c r="BH333" s="77">
        <f t="shared" si="707"/>
        <v>0</v>
      </c>
      <c r="BI333" s="77">
        <f t="shared" si="686"/>
        <v>0</v>
      </c>
      <c r="BJ333" s="30" t="str">
        <f t="shared" si="713"/>
        <v/>
      </c>
      <c r="BK333" s="30" t="str">
        <f t="shared" si="714"/>
        <v/>
      </c>
      <c r="BL333" s="30" t="str">
        <f t="shared" si="715"/>
        <v/>
      </c>
      <c r="BM333" s="30" t="str">
        <f t="shared" si="716"/>
        <v/>
      </c>
      <c r="BN333" s="30" t="str">
        <f t="shared" si="717"/>
        <v/>
      </c>
      <c r="BO333" s="30" t="str">
        <f t="shared" si="718"/>
        <v/>
      </c>
      <c r="CK333" s="7"/>
      <c r="CR333" s="10">
        <f t="shared" ca="1" si="696"/>
        <v>9</v>
      </c>
    </row>
    <row r="334" spans="1:96" x14ac:dyDescent="0.2">
      <c r="A334" s="114"/>
      <c r="B334" s="93" t="str">
        <f t="shared" si="695"/>
        <v/>
      </c>
      <c r="C334" s="7" t="str">
        <f t="shared" si="697"/>
        <v/>
      </c>
      <c r="D334" s="92">
        <f t="shared" si="698"/>
        <v>0</v>
      </c>
      <c r="E334" s="7" t="str">
        <f t="shared" si="699"/>
        <v/>
      </c>
      <c r="F334" s="89"/>
      <c r="G334" s="100"/>
      <c r="H334" s="100"/>
      <c r="I334" s="100"/>
      <c r="J334" s="100"/>
      <c r="K334" s="100"/>
      <c r="L334" s="100"/>
      <c r="M334" s="100"/>
      <c r="N334" s="100"/>
      <c r="O334" s="89"/>
      <c r="P334" s="100"/>
      <c r="Q334" s="100"/>
      <c r="R334" s="100"/>
      <c r="S334" s="100"/>
      <c r="T334" s="100"/>
      <c r="U334" s="100"/>
      <c r="V334" s="100"/>
      <c r="W334" s="100"/>
      <c r="X334" s="89" t="str">
        <f t="shared" si="700"/>
        <v/>
      </c>
      <c r="Y334" s="100">
        <f t="shared" ref="Y334:Y397" si="723">COUNTIF(X326:X334,"H")</f>
        <v>0</v>
      </c>
      <c r="Z334" s="100">
        <f t="shared" ref="Z334:Z397" si="724">COUNTIF(X326:X334,"L")</f>
        <v>0</v>
      </c>
      <c r="AA334" s="100">
        <f t="shared" ref="AA334:AA397" si="725">IF(Y334&gt;Z334,Y334-Z334,Z334-Y334)</f>
        <v>0</v>
      </c>
      <c r="AB334" s="100">
        <f t="shared" si="719"/>
        <v>0</v>
      </c>
      <c r="AC334" s="100">
        <f t="shared" si="719"/>
        <v>0</v>
      </c>
      <c r="AD334" s="107" t="str">
        <f t="shared" si="720"/>
        <v/>
      </c>
      <c r="AE334" s="60" t="str">
        <f t="shared" si="720"/>
        <v/>
      </c>
      <c r="AF334" s="109" t="str">
        <f t="shared" si="708"/>
        <v/>
      </c>
      <c r="AG334" s="93">
        <f t="shared" si="701"/>
        <v>0</v>
      </c>
      <c r="AH334" s="82">
        <f t="shared" si="678"/>
        <v>0</v>
      </c>
      <c r="AI334" s="89" t="str">
        <f t="shared" si="702"/>
        <v/>
      </c>
      <c r="AJ334" s="100">
        <f t="shared" ref="AJ334:AJ397" si="726">COUNTIF(AI326:AI334,"E")</f>
        <v>0</v>
      </c>
      <c r="AK334" s="100">
        <f t="shared" ref="AK334:AK397" si="727">COUNTIF(AI326:AI334,"O")</f>
        <v>0</v>
      </c>
      <c r="AL334" s="100">
        <f t="shared" ref="AL334:AL397" si="728">IF(AJ334&gt;AK334,AJ334-AK334,AK334-AJ334)</f>
        <v>0</v>
      </c>
      <c r="AM334" s="100" t="str">
        <f t="shared" ref="AM334:AM397" si="729">IF(AJ334&gt;AK334,AJ334-AK334,"")</f>
        <v/>
      </c>
      <c r="AN334" s="100" t="str">
        <f t="shared" ref="AN334:AN397" si="730">IF(AK334&gt;AJ334,AK334-AJ334,"")</f>
        <v/>
      </c>
      <c r="AO334" s="107" t="str">
        <f t="shared" si="721"/>
        <v/>
      </c>
      <c r="AP334" s="60" t="str">
        <f t="shared" si="721"/>
        <v/>
      </c>
      <c r="AQ334" s="109" t="str">
        <f t="shared" si="709"/>
        <v/>
      </c>
      <c r="AR334" s="93">
        <f t="shared" ref="AR334:AR397" si="731">IF(A334&lt;&gt;"",IF(OR($BG333&lt;&gt;0,$BH333&lt;&gt;0),"0",IF(AQ334&lt;&gt;"",IF(AQ334="W",(1*AO334),(-1*AO334)),0)),0)</f>
        <v>0</v>
      </c>
      <c r="AS334" s="82">
        <f t="shared" si="710"/>
        <v>0</v>
      </c>
      <c r="AT334" s="89" t="str">
        <f t="shared" si="703"/>
        <v/>
      </c>
      <c r="AU334" s="100">
        <f t="shared" ref="AU334:AU397" si="732">COUNTIF(AT326:AT334,"R")</f>
        <v>0</v>
      </c>
      <c r="AV334" s="100">
        <f t="shared" ref="AV334:AV397" si="733">COUNTIF(AT326:AT334,"B")</f>
        <v>0</v>
      </c>
      <c r="AW334" s="100">
        <f t="shared" ref="AW334:AW397" si="734">IF(AU334&gt;AV334,AU334-AV334,AV334-AU334)</f>
        <v>0</v>
      </c>
      <c r="AX334" s="100" t="str">
        <f t="shared" ref="AX334:AX397" si="735">IF(AU334&gt;AV334,AU334-AV334,"")</f>
        <v/>
      </c>
      <c r="AY334" s="100" t="str">
        <f t="shared" ref="AY334:AY397" si="736">IF(AV334&gt;AU334,AV334-AU334,"")</f>
        <v/>
      </c>
      <c r="AZ334" s="107" t="str">
        <f t="shared" si="722"/>
        <v/>
      </c>
      <c r="BA334" s="60" t="str">
        <f t="shared" si="722"/>
        <v/>
      </c>
      <c r="BB334" s="109" t="str">
        <f t="shared" si="711"/>
        <v/>
      </c>
      <c r="BC334" s="93">
        <f t="shared" ref="BC334:BC397" si="737">IF($A334&lt;&gt;"",IF(OR($BG333&lt;&gt;0,$BH333&lt;&gt;0),"0",IF(BB334&lt;&gt;"",IF(BB334="W",(1*AZ334),(-1*AZ334)),0)),0)</f>
        <v>0</v>
      </c>
      <c r="BD334" s="82">
        <f t="shared" si="712"/>
        <v>0</v>
      </c>
      <c r="BE334" s="13">
        <f t="shared" si="704"/>
        <v>0</v>
      </c>
      <c r="BF334" s="11">
        <f t="shared" si="705"/>
        <v>0</v>
      </c>
      <c r="BG334" s="77">
        <f t="shared" si="706"/>
        <v>0</v>
      </c>
      <c r="BH334" s="77">
        <f t="shared" si="707"/>
        <v>0</v>
      </c>
      <c r="BI334" s="77">
        <f t="shared" si="686"/>
        <v>0</v>
      </c>
      <c r="BJ334" s="30" t="str">
        <f t="shared" si="713"/>
        <v/>
      </c>
      <c r="BK334" s="30" t="str">
        <f t="shared" si="714"/>
        <v/>
      </c>
      <c r="BL334" s="30" t="str">
        <f t="shared" si="715"/>
        <v/>
      </c>
      <c r="BM334" s="30" t="str">
        <f t="shared" si="716"/>
        <v/>
      </c>
      <c r="BN334" s="30" t="str">
        <f t="shared" si="717"/>
        <v/>
      </c>
      <c r="BO334" s="30" t="str">
        <f t="shared" si="718"/>
        <v/>
      </c>
      <c r="CK334" s="7"/>
      <c r="CR334" s="10">
        <f t="shared" ca="1" si="696"/>
        <v>3</v>
      </c>
    </row>
    <row r="335" spans="1:96" x14ac:dyDescent="0.2">
      <c r="A335" s="114"/>
      <c r="B335" s="93" t="str">
        <f t="shared" si="695"/>
        <v/>
      </c>
      <c r="C335" s="7" t="str">
        <f t="shared" si="697"/>
        <v/>
      </c>
      <c r="D335" s="92">
        <f t="shared" si="698"/>
        <v>0</v>
      </c>
      <c r="E335" s="7" t="str">
        <f t="shared" si="699"/>
        <v/>
      </c>
      <c r="F335" s="89"/>
      <c r="G335" s="100"/>
      <c r="H335" s="100"/>
      <c r="I335" s="100"/>
      <c r="J335" s="100"/>
      <c r="K335" s="100"/>
      <c r="L335" s="100"/>
      <c r="M335" s="100"/>
      <c r="N335" s="100"/>
      <c r="O335" s="89"/>
      <c r="P335" s="100"/>
      <c r="Q335" s="100"/>
      <c r="R335" s="100"/>
      <c r="S335" s="100"/>
      <c r="T335" s="100"/>
      <c r="U335" s="100"/>
      <c r="V335" s="100"/>
      <c r="W335" s="100"/>
      <c r="X335" s="89" t="str">
        <f t="shared" si="700"/>
        <v/>
      </c>
      <c r="Y335" s="100">
        <f t="shared" si="723"/>
        <v>0</v>
      </c>
      <c r="Z335" s="100">
        <f t="shared" si="724"/>
        <v>0</v>
      </c>
      <c r="AA335" s="100">
        <f t="shared" si="725"/>
        <v>0</v>
      </c>
      <c r="AB335" s="100">
        <f t="shared" si="719"/>
        <v>0</v>
      </c>
      <c r="AC335" s="100">
        <f t="shared" si="719"/>
        <v>0</v>
      </c>
      <c r="AD335" s="107" t="str">
        <f t="shared" si="720"/>
        <v/>
      </c>
      <c r="AE335" s="60" t="str">
        <f t="shared" si="720"/>
        <v/>
      </c>
      <c r="AF335" s="109" t="str">
        <f t="shared" si="708"/>
        <v/>
      </c>
      <c r="AG335" s="93">
        <f t="shared" si="701"/>
        <v>0</v>
      </c>
      <c r="AH335" s="82">
        <f t="shared" si="678"/>
        <v>0</v>
      </c>
      <c r="AI335" s="89" t="str">
        <f t="shared" si="702"/>
        <v/>
      </c>
      <c r="AJ335" s="100">
        <f t="shared" si="726"/>
        <v>0</v>
      </c>
      <c r="AK335" s="100">
        <f t="shared" si="727"/>
        <v>0</v>
      </c>
      <c r="AL335" s="100">
        <f t="shared" si="728"/>
        <v>0</v>
      </c>
      <c r="AM335" s="100" t="str">
        <f t="shared" si="729"/>
        <v/>
      </c>
      <c r="AN335" s="100" t="str">
        <f t="shared" si="730"/>
        <v/>
      </c>
      <c r="AO335" s="107" t="str">
        <f t="shared" si="721"/>
        <v/>
      </c>
      <c r="AP335" s="60" t="str">
        <f t="shared" si="721"/>
        <v/>
      </c>
      <c r="AQ335" s="109" t="str">
        <f t="shared" si="709"/>
        <v/>
      </c>
      <c r="AR335" s="93">
        <f t="shared" si="731"/>
        <v>0</v>
      </c>
      <c r="AS335" s="82">
        <f t="shared" si="710"/>
        <v>0</v>
      </c>
      <c r="AT335" s="89" t="str">
        <f t="shared" si="703"/>
        <v/>
      </c>
      <c r="AU335" s="100">
        <f t="shared" si="732"/>
        <v>0</v>
      </c>
      <c r="AV335" s="100">
        <f t="shared" si="733"/>
        <v>0</v>
      </c>
      <c r="AW335" s="100">
        <f t="shared" si="734"/>
        <v>0</v>
      </c>
      <c r="AX335" s="100" t="str">
        <f t="shared" si="735"/>
        <v/>
      </c>
      <c r="AY335" s="100" t="str">
        <f t="shared" si="736"/>
        <v/>
      </c>
      <c r="AZ335" s="107" t="str">
        <f t="shared" si="722"/>
        <v/>
      </c>
      <c r="BA335" s="60" t="str">
        <f t="shared" si="722"/>
        <v/>
      </c>
      <c r="BB335" s="109" t="str">
        <f t="shared" si="711"/>
        <v/>
      </c>
      <c r="BC335" s="93">
        <f t="shared" si="737"/>
        <v>0</v>
      </c>
      <c r="BD335" s="82">
        <f t="shared" si="712"/>
        <v>0</v>
      </c>
      <c r="BE335" s="13">
        <f t="shared" si="704"/>
        <v>0</v>
      </c>
      <c r="BF335" s="11">
        <f t="shared" si="705"/>
        <v>0</v>
      </c>
      <c r="BG335" s="77">
        <f t="shared" si="706"/>
        <v>0</v>
      </c>
      <c r="BH335" s="77">
        <f t="shared" si="707"/>
        <v>0</v>
      </c>
      <c r="BI335" s="77">
        <f t="shared" si="686"/>
        <v>0</v>
      </c>
      <c r="BJ335" s="30" t="str">
        <f t="shared" si="713"/>
        <v/>
      </c>
      <c r="BK335" s="30" t="str">
        <f t="shared" si="714"/>
        <v/>
      </c>
      <c r="BL335" s="30" t="str">
        <f t="shared" si="715"/>
        <v/>
      </c>
      <c r="BM335" s="30" t="str">
        <f t="shared" si="716"/>
        <v/>
      </c>
      <c r="BN335" s="30" t="str">
        <f t="shared" si="717"/>
        <v/>
      </c>
      <c r="BO335" s="30" t="str">
        <f t="shared" si="718"/>
        <v/>
      </c>
      <c r="CK335" s="7"/>
      <c r="CR335" s="10">
        <f t="shared" ca="1" si="696"/>
        <v>30</v>
      </c>
    </row>
    <row r="336" spans="1:96" x14ac:dyDescent="0.2">
      <c r="A336" s="114"/>
      <c r="B336" s="93" t="str">
        <f t="shared" si="695"/>
        <v/>
      </c>
      <c r="C336" s="7" t="str">
        <f t="shared" si="697"/>
        <v/>
      </c>
      <c r="D336" s="92">
        <f t="shared" si="698"/>
        <v>0</v>
      </c>
      <c r="E336" s="7" t="str">
        <f t="shared" si="699"/>
        <v/>
      </c>
      <c r="F336" s="89"/>
      <c r="G336" s="100"/>
      <c r="H336" s="100"/>
      <c r="I336" s="100"/>
      <c r="J336" s="100"/>
      <c r="K336" s="100"/>
      <c r="L336" s="100"/>
      <c r="M336" s="100"/>
      <c r="N336" s="100"/>
      <c r="O336" s="89"/>
      <c r="P336" s="100"/>
      <c r="Q336" s="100"/>
      <c r="R336" s="100"/>
      <c r="S336" s="100"/>
      <c r="T336" s="100"/>
      <c r="U336" s="100"/>
      <c r="V336" s="100"/>
      <c r="W336" s="100"/>
      <c r="X336" s="89" t="str">
        <f t="shared" si="700"/>
        <v/>
      </c>
      <c r="Y336" s="100">
        <f t="shared" si="723"/>
        <v>0</v>
      </c>
      <c r="Z336" s="100">
        <f t="shared" si="724"/>
        <v>0</v>
      </c>
      <c r="AA336" s="100">
        <f t="shared" si="725"/>
        <v>0</v>
      </c>
      <c r="AB336" s="100">
        <f t="shared" si="719"/>
        <v>0</v>
      </c>
      <c r="AC336" s="100">
        <f t="shared" si="719"/>
        <v>0</v>
      </c>
      <c r="AD336" s="107" t="str">
        <f t="shared" si="720"/>
        <v/>
      </c>
      <c r="AE336" s="60" t="str">
        <f t="shared" si="720"/>
        <v/>
      </c>
      <c r="AF336" s="109" t="str">
        <f t="shared" si="708"/>
        <v/>
      </c>
      <c r="AG336" s="93">
        <f t="shared" si="701"/>
        <v>0</v>
      </c>
      <c r="AH336" s="82">
        <f t="shared" si="678"/>
        <v>0</v>
      </c>
      <c r="AI336" s="89" t="str">
        <f t="shared" si="702"/>
        <v/>
      </c>
      <c r="AJ336" s="100">
        <f t="shared" si="726"/>
        <v>0</v>
      </c>
      <c r="AK336" s="100">
        <f t="shared" si="727"/>
        <v>0</v>
      </c>
      <c r="AL336" s="100">
        <f t="shared" si="728"/>
        <v>0</v>
      </c>
      <c r="AM336" s="100" t="str">
        <f t="shared" si="729"/>
        <v/>
      </c>
      <c r="AN336" s="100" t="str">
        <f t="shared" si="730"/>
        <v/>
      </c>
      <c r="AO336" s="107" t="str">
        <f t="shared" si="721"/>
        <v/>
      </c>
      <c r="AP336" s="60" t="str">
        <f t="shared" si="721"/>
        <v/>
      </c>
      <c r="AQ336" s="109" t="str">
        <f t="shared" si="709"/>
        <v/>
      </c>
      <c r="AR336" s="93">
        <f t="shared" si="731"/>
        <v>0</v>
      </c>
      <c r="AS336" s="82">
        <f t="shared" si="710"/>
        <v>0</v>
      </c>
      <c r="AT336" s="89" t="str">
        <f t="shared" si="703"/>
        <v/>
      </c>
      <c r="AU336" s="100">
        <f t="shared" si="732"/>
        <v>0</v>
      </c>
      <c r="AV336" s="100">
        <f t="shared" si="733"/>
        <v>0</v>
      </c>
      <c r="AW336" s="100">
        <f t="shared" si="734"/>
        <v>0</v>
      </c>
      <c r="AX336" s="100" t="str">
        <f t="shared" si="735"/>
        <v/>
      </c>
      <c r="AY336" s="100" t="str">
        <f t="shared" si="736"/>
        <v/>
      </c>
      <c r="AZ336" s="107" t="str">
        <f t="shared" si="722"/>
        <v/>
      </c>
      <c r="BA336" s="60" t="str">
        <f t="shared" si="722"/>
        <v/>
      </c>
      <c r="BB336" s="109" t="str">
        <f t="shared" si="711"/>
        <v/>
      </c>
      <c r="BC336" s="93">
        <f t="shared" si="737"/>
        <v>0</v>
      </c>
      <c r="BD336" s="82">
        <f t="shared" si="712"/>
        <v>0</v>
      </c>
      <c r="BE336" s="13">
        <f t="shared" si="704"/>
        <v>0</v>
      </c>
      <c r="BF336" s="11">
        <f t="shared" si="705"/>
        <v>0</v>
      </c>
      <c r="BG336" s="77">
        <f t="shared" si="706"/>
        <v>0</v>
      </c>
      <c r="BH336" s="77">
        <f t="shared" si="707"/>
        <v>0</v>
      </c>
      <c r="BI336" s="77">
        <f t="shared" si="686"/>
        <v>0</v>
      </c>
      <c r="BJ336" s="30" t="str">
        <f t="shared" si="713"/>
        <v/>
      </c>
      <c r="BK336" s="30" t="str">
        <f t="shared" si="714"/>
        <v/>
      </c>
      <c r="BL336" s="30" t="str">
        <f t="shared" si="715"/>
        <v/>
      </c>
      <c r="BM336" s="30" t="str">
        <f t="shared" si="716"/>
        <v/>
      </c>
      <c r="BN336" s="30" t="str">
        <f t="shared" si="717"/>
        <v/>
      </c>
      <c r="BO336" s="30" t="str">
        <f t="shared" si="718"/>
        <v/>
      </c>
      <c r="CK336" s="7"/>
      <c r="CR336" s="10">
        <f t="shared" ca="1" si="696"/>
        <v>14</v>
      </c>
    </row>
    <row r="337" spans="1:96" x14ac:dyDescent="0.2">
      <c r="A337" s="114"/>
      <c r="B337" s="93" t="str">
        <f t="shared" si="695"/>
        <v/>
      </c>
      <c r="C337" s="7" t="str">
        <f t="shared" si="697"/>
        <v/>
      </c>
      <c r="D337" s="92">
        <f t="shared" si="698"/>
        <v>0</v>
      </c>
      <c r="E337" s="7" t="str">
        <f t="shared" si="699"/>
        <v/>
      </c>
      <c r="F337" s="89"/>
      <c r="G337" s="100"/>
      <c r="H337" s="100"/>
      <c r="I337" s="100"/>
      <c r="J337" s="100"/>
      <c r="K337" s="100"/>
      <c r="L337" s="100"/>
      <c r="M337" s="100"/>
      <c r="N337" s="100"/>
      <c r="O337" s="89"/>
      <c r="P337" s="100"/>
      <c r="Q337" s="100"/>
      <c r="R337" s="100"/>
      <c r="S337" s="100"/>
      <c r="T337" s="100"/>
      <c r="U337" s="100"/>
      <c r="V337" s="100"/>
      <c r="W337" s="100"/>
      <c r="X337" s="89" t="str">
        <f t="shared" si="700"/>
        <v/>
      </c>
      <c r="Y337" s="100">
        <f t="shared" si="723"/>
        <v>0</v>
      </c>
      <c r="Z337" s="100">
        <f t="shared" si="724"/>
        <v>0</v>
      </c>
      <c r="AA337" s="100">
        <f t="shared" si="725"/>
        <v>0</v>
      </c>
      <c r="AB337" s="100">
        <f>IF($Y337&gt;$Z337,$Y337-$Z337+AB336,AB336)</f>
        <v>0</v>
      </c>
      <c r="AC337" s="100">
        <f>IF($Z337&gt;$Y337,$Z337-$Y337+AC336,AC336)</f>
        <v>0</v>
      </c>
      <c r="AD337" s="107" t="str">
        <f t="shared" si="720"/>
        <v/>
      </c>
      <c r="AE337" s="60" t="str">
        <f t="shared" si="720"/>
        <v/>
      </c>
      <c r="AF337" s="109" t="str">
        <f t="shared" si="708"/>
        <v/>
      </c>
      <c r="AG337" s="93">
        <f t="shared" si="701"/>
        <v>0</v>
      </c>
      <c r="AH337" s="82">
        <f t="shared" si="678"/>
        <v>0</v>
      </c>
      <c r="AI337" s="89" t="str">
        <f t="shared" si="702"/>
        <v/>
      </c>
      <c r="AJ337" s="100">
        <f t="shared" si="726"/>
        <v>0</v>
      </c>
      <c r="AK337" s="100">
        <f t="shared" si="727"/>
        <v>0</v>
      </c>
      <c r="AL337" s="100">
        <f t="shared" si="728"/>
        <v>0</v>
      </c>
      <c r="AM337" s="100" t="str">
        <f t="shared" si="729"/>
        <v/>
      </c>
      <c r="AN337" s="100" t="str">
        <f t="shared" si="730"/>
        <v/>
      </c>
      <c r="AO337" s="107" t="str">
        <f t="shared" si="721"/>
        <v/>
      </c>
      <c r="AP337" s="60" t="str">
        <f t="shared" si="721"/>
        <v/>
      </c>
      <c r="AQ337" s="109" t="str">
        <f t="shared" si="709"/>
        <v/>
      </c>
      <c r="AR337" s="93">
        <f t="shared" si="731"/>
        <v>0</v>
      </c>
      <c r="AS337" s="82">
        <f t="shared" si="710"/>
        <v>0</v>
      </c>
      <c r="AT337" s="89" t="str">
        <f t="shared" si="703"/>
        <v/>
      </c>
      <c r="AU337" s="100">
        <f t="shared" si="732"/>
        <v>0</v>
      </c>
      <c r="AV337" s="100">
        <f t="shared" si="733"/>
        <v>0</v>
      </c>
      <c r="AW337" s="100">
        <f t="shared" si="734"/>
        <v>0</v>
      </c>
      <c r="AX337" s="100" t="str">
        <f t="shared" si="735"/>
        <v/>
      </c>
      <c r="AY337" s="100" t="str">
        <f t="shared" si="736"/>
        <v/>
      </c>
      <c r="AZ337" s="107" t="str">
        <f t="shared" si="722"/>
        <v/>
      </c>
      <c r="BA337" s="60" t="str">
        <f t="shared" si="722"/>
        <v/>
      </c>
      <c r="BB337" s="109" t="str">
        <f t="shared" si="711"/>
        <v/>
      </c>
      <c r="BC337" s="93">
        <f t="shared" si="737"/>
        <v>0</v>
      </c>
      <c r="BD337" s="82">
        <f t="shared" si="712"/>
        <v>0</v>
      </c>
      <c r="BE337" s="13">
        <f t="shared" si="704"/>
        <v>0</v>
      </c>
      <c r="BF337" s="11">
        <f t="shared" si="705"/>
        <v>0</v>
      </c>
      <c r="BG337" s="77">
        <f t="shared" si="706"/>
        <v>0</v>
      </c>
      <c r="BH337" s="77">
        <f t="shared" si="707"/>
        <v>0</v>
      </c>
      <c r="BI337" s="77">
        <f t="shared" si="686"/>
        <v>0</v>
      </c>
      <c r="BJ337" s="30" t="str">
        <f t="shared" si="713"/>
        <v/>
      </c>
      <c r="BK337" s="30" t="str">
        <f t="shared" si="714"/>
        <v/>
      </c>
      <c r="BL337" s="30" t="str">
        <f t="shared" si="715"/>
        <v/>
      </c>
      <c r="BM337" s="30" t="str">
        <f t="shared" si="716"/>
        <v/>
      </c>
      <c r="BN337" s="30" t="str">
        <f t="shared" si="717"/>
        <v/>
      </c>
      <c r="BO337" s="30" t="str">
        <f t="shared" si="718"/>
        <v/>
      </c>
      <c r="CK337" s="7"/>
      <c r="CR337" s="10">
        <f t="shared" ca="1" si="696"/>
        <v>17</v>
      </c>
    </row>
    <row r="338" spans="1:96" x14ac:dyDescent="0.2">
      <c r="A338" s="114"/>
      <c r="B338" s="93" t="str">
        <f t="shared" si="695"/>
        <v/>
      </c>
      <c r="C338" s="7" t="str">
        <f t="shared" si="697"/>
        <v/>
      </c>
      <c r="D338" s="92">
        <f t="shared" si="698"/>
        <v>0</v>
      </c>
      <c r="E338" s="7" t="str">
        <f t="shared" si="699"/>
        <v/>
      </c>
      <c r="F338" s="89"/>
      <c r="G338" s="100"/>
      <c r="H338" s="100"/>
      <c r="I338" s="100"/>
      <c r="J338" s="100"/>
      <c r="K338" s="100"/>
      <c r="L338" s="100"/>
      <c r="M338" s="100"/>
      <c r="N338" s="100"/>
      <c r="O338" s="89"/>
      <c r="P338" s="100"/>
      <c r="Q338" s="100"/>
      <c r="R338" s="100"/>
      <c r="S338" s="100"/>
      <c r="T338" s="100"/>
      <c r="U338" s="100"/>
      <c r="V338" s="100"/>
      <c r="W338" s="100"/>
      <c r="X338" s="89" t="str">
        <f t="shared" si="700"/>
        <v/>
      </c>
      <c r="Y338" s="100">
        <f t="shared" si="723"/>
        <v>0</v>
      </c>
      <c r="Z338" s="100">
        <f t="shared" si="724"/>
        <v>0</v>
      </c>
      <c r="AA338" s="100">
        <f t="shared" si="725"/>
        <v>0</v>
      </c>
      <c r="AB338" s="100">
        <f>AB337</f>
        <v>0</v>
      </c>
      <c r="AC338" s="100">
        <f>AC337</f>
        <v>0</v>
      </c>
      <c r="AD338" s="107" t="str">
        <f>IF($A337&lt;&gt;"",AA337,"")</f>
        <v/>
      </c>
      <c r="AE338" s="109" t="str">
        <f>IF($A337&lt;&gt;"",IF(Y337&gt;Z337,"L","H"),"")</f>
        <v/>
      </c>
      <c r="AF338" s="109" t="str">
        <f t="shared" si="708"/>
        <v/>
      </c>
      <c r="AG338" s="93">
        <f t="shared" si="701"/>
        <v>0</v>
      </c>
      <c r="AH338" s="82">
        <f t="shared" si="678"/>
        <v>0</v>
      </c>
      <c r="AI338" s="89" t="str">
        <f t="shared" si="702"/>
        <v/>
      </c>
      <c r="AJ338" s="100">
        <f t="shared" si="726"/>
        <v>0</v>
      </c>
      <c r="AK338" s="100">
        <f t="shared" si="727"/>
        <v>0</v>
      </c>
      <c r="AL338" s="100">
        <f t="shared" si="728"/>
        <v>0</v>
      </c>
      <c r="AM338" s="100" t="str">
        <f t="shared" si="729"/>
        <v/>
      </c>
      <c r="AN338" s="100" t="str">
        <f t="shared" si="730"/>
        <v/>
      </c>
      <c r="AO338" s="107" t="str">
        <f>IF($A337&lt;&gt;"",AL337,"")</f>
        <v/>
      </c>
      <c r="AP338" s="109" t="str">
        <f>IF($A337&lt;&gt;"",IF(AM337&lt;&gt;"","O","E"),"")</f>
        <v/>
      </c>
      <c r="AQ338" s="109" t="str">
        <f t="shared" si="709"/>
        <v/>
      </c>
      <c r="AR338" s="93">
        <f t="shared" si="731"/>
        <v>0</v>
      </c>
      <c r="AS338" s="82">
        <f t="shared" si="710"/>
        <v>0</v>
      </c>
      <c r="AT338" s="89" t="str">
        <f t="shared" si="703"/>
        <v/>
      </c>
      <c r="AU338" s="100">
        <f t="shared" si="732"/>
        <v>0</v>
      </c>
      <c r="AV338" s="100">
        <f t="shared" si="733"/>
        <v>0</v>
      </c>
      <c r="AW338" s="100">
        <f t="shared" si="734"/>
        <v>0</v>
      </c>
      <c r="AX338" s="100" t="str">
        <f t="shared" si="735"/>
        <v/>
      </c>
      <c r="AY338" s="100" t="str">
        <f t="shared" si="736"/>
        <v/>
      </c>
      <c r="AZ338" s="107" t="str">
        <f>IF($A337&lt;&gt;"",AW337,"")</f>
        <v/>
      </c>
      <c r="BA338" s="109" t="str">
        <f>IF($A337&lt;&gt;"",IF(AX337&lt;&gt;"","B","R"),"")</f>
        <v/>
      </c>
      <c r="BB338" s="109" t="str">
        <f t="shared" si="711"/>
        <v/>
      </c>
      <c r="BC338" s="93">
        <f t="shared" si="737"/>
        <v>0</v>
      </c>
      <c r="BD338" s="82">
        <f t="shared" si="712"/>
        <v>0</v>
      </c>
      <c r="BE338" s="13">
        <f t="shared" si="704"/>
        <v>0</v>
      </c>
      <c r="BF338" s="11">
        <f t="shared" si="705"/>
        <v>0</v>
      </c>
      <c r="BG338" s="77">
        <f t="shared" si="706"/>
        <v>0</v>
      </c>
      <c r="BH338" s="77">
        <f t="shared" si="707"/>
        <v>0</v>
      </c>
      <c r="BI338" s="77">
        <f t="shared" si="686"/>
        <v>0</v>
      </c>
      <c r="BJ338" s="30" t="str">
        <f t="shared" si="713"/>
        <v/>
      </c>
      <c r="BK338" s="30" t="str">
        <f t="shared" si="714"/>
        <v/>
      </c>
      <c r="BL338" s="30" t="str">
        <f t="shared" si="715"/>
        <v/>
      </c>
      <c r="BM338" s="30" t="str">
        <f t="shared" si="716"/>
        <v/>
      </c>
      <c r="BN338" s="30" t="str">
        <f t="shared" si="717"/>
        <v/>
      </c>
      <c r="BO338" s="30" t="str">
        <f t="shared" si="718"/>
        <v/>
      </c>
      <c r="CK338" s="7"/>
      <c r="CR338" s="10">
        <f t="shared" ca="1" si="696"/>
        <v>33</v>
      </c>
    </row>
    <row r="339" spans="1:96" x14ac:dyDescent="0.2">
      <c r="A339" s="114"/>
      <c r="B339" s="93" t="str">
        <f t="shared" si="695"/>
        <v/>
      </c>
      <c r="C339" s="7" t="str">
        <f t="shared" si="697"/>
        <v/>
      </c>
      <c r="D339" s="92">
        <f t="shared" si="698"/>
        <v>0</v>
      </c>
      <c r="E339" s="7" t="str">
        <f t="shared" si="699"/>
        <v/>
      </c>
      <c r="F339" s="89"/>
      <c r="G339" s="100"/>
      <c r="H339" s="100"/>
      <c r="I339" s="100"/>
      <c r="J339" s="100"/>
      <c r="K339" s="100"/>
      <c r="L339" s="100"/>
      <c r="M339" s="100"/>
      <c r="N339" s="100"/>
      <c r="O339" s="89"/>
      <c r="P339" s="100"/>
      <c r="Q339" s="100"/>
      <c r="R339" s="100"/>
      <c r="S339" s="100"/>
      <c r="T339" s="100"/>
      <c r="U339" s="100"/>
      <c r="V339" s="100"/>
      <c r="W339" s="100"/>
      <c r="X339" s="89" t="str">
        <f t="shared" si="700"/>
        <v/>
      </c>
      <c r="Y339" s="100">
        <f t="shared" si="723"/>
        <v>0</v>
      </c>
      <c r="Z339" s="100">
        <f t="shared" si="724"/>
        <v>0</v>
      </c>
      <c r="AA339" s="100">
        <f t="shared" si="725"/>
        <v>0</v>
      </c>
      <c r="AB339" s="100">
        <f t="shared" ref="AB339:AC345" si="738">AB338</f>
        <v>0</v>
      </c>
      <c r="AC339" s="100">
        <f t="shared" si="738"/>
        <v>0</v>
      </c>
      <c r="AD339" s="107" t="str">
        <f>IF($A338&lt;&gt;"",AD338,"")</f>
        <v/>
      </c>
      <c r="AE339" s="60" t="str">
        <f>IF($A338&lt;&gt;"",AE338,"")</f>
        <v/>
      </c>
      <c r="AF339" s="109" t="str">
        <f t="shared" si="708"/>
        <v/>
      </c>
      <c r="AG339" s="93">
        <f t="shared" si="701"/>
        <v>0</v>
      </c>
      <c r="AH339" s="82">
        <f t="shared" si="678"/>
        <v>0</v>
      </c>
      <c r="AI339" s="89" t="str">
        <f t="shared" si="702"/>
        <v/>
      </c>
      <c r="AJ339" s="100">
        <f t="shared" si="726"/>
        <v>0</v>
      </c>
      <c r="AK339" s="100">
        <f t="shared" si="727"/>
        <v>0</v>
      </c>
      <c r="AL339" s="100">
        <f t="shared" si="728"/>
        <v>0</v>
      </c>
      <c r="AM339" s="100" t="str">
        <f t="shared" si="729"/>
        <v/>
      </c>
      <c r="AN339" s="100" t="str">
        <f t="shared" si="730"/>
        <v/>
      </c>
      <c r="AO339" s="107" t="str">
        <f>IF($A338&lt;&gt;"",AO338,"")</f>
        <v/>
      </c>
      <c r="AP339" s="60" t="str">
        <f>IF($A338&lt;&gt;"",AP338,"")</f>
        <v/>
      </c>
      <c r="AQ339" s="109" t="str">
        <f t="shared" si="709"/>
        <v/>
      </c>
      <c r="AR339" s="93">
        <f t="shared" si="731"/>
        <v>0</v>
      </c>
      <c r="AS339" s="82">
        <f t="shared" si="710"/>
        <v>0</v>
      </c>
      <c r="AT339" s="89" t="str">
        <f t="shared" si="703"/>
        <v/>
      </c>
      <c r="AU339" s="100">
        <f t="shared" si="732"/>
        <v>0</v>
      </c>
      <c r="AV339" s="100">
        <f t="shared" si="733"/>
        <v>0</v>
      </c>
      <c r="AW339" s="100">
        <f t="shared" si="734"/>
        <v>0</v>
      </c>
      <c r="AX339" s="100" t="str">
        <f t="shared" si="735"/>
        <v/>
      </c>
      <c r="AY339" s="100" t="str">
        <f t="shared" si="736"/>
        <v/>
      </c>
      <c r="AZ339" s="107" t="str">
        <f>IF($A338&lt;&gt;"",AZ338,"")</f>
        <v/>
      </c>
      <c r="BA339" s="60" t="str">
        <f>IF($A338&lt;&gt;"",BA338,"")</f>
        <v/>
      </c>
      <c r="BB339" s="109" t="str">
        <f t="shared" si="711"/>
        <v/>
      </c>
      <c r="BC339" s="93">
        <f t="shared" si="737"/>
        <v>0</v>
      </c>
      <c r="BD339" s="82">
        <f t="shared" si="712"/>
        <v>0</v>
      </c>
      <c r="BE339" s="13">
        <f t="shared" si="704"/>
        <v>0</v>
      </c>
      <c r="BF339" s="11">
        <f t="shared" si="705"/>
        <v>0</v>
      </c>
      <c r="BG339" s="77">
        <f t="shared" si="706"/>
        <v>0</v>
      </c>
      <c r="BH339" s="77">
        <f t="shared" si="707"/>
        <v>0</v>
      </c>
      <c r="BI339" s="77">
        <f t="shared" si="686"/>
        <v>0</v>
      </c>
      <c r="BJ339" s="30" t="str">
        <f t="shared" si="713"/>
        <v/>
      </c>
      <c r="BK339" s="30" t="str">
        <f t="shared" si="714"/>
        <v/>
      </c>
      <c r="BL339" s="30" t="str">
        <f t="shared" si="715"/>
        <v/>
      </c>
      <c r="BM339" s="30" t="str">
        <f t="shared" si="716"/>
        <v/>
      </c>
      <c r="BN339" s="30" t="str">
        <f t="shared" si="717"/>
        <v/>
      </c>
      <c r="BO339" s="30" t="str">
        <f t="shared" si="718"/>
        <v/>
      </c>
      <c r="CK339" s="7"/>
      <c r="CR339" s="10">
        <f t="shared" ca="1" si="696"/>
        <v>19</v>
      </c>
    </row>
    <row r="340" spans="1:96" x14ac:dyDescent="0.2">
      <c r="A340" s="114"/>
      <c r="B340" s="93" t="str">
        <f t="shared" si="695"/>
        <v/>
      </c>
      <c r="C340" s="7" t="str">
        <f t="shared" si="697"/>
        <v/>
      </c>
      <c r="D340" s="92">
        <f t="shared" si="698"/>
        <v>0</v>
      </c>
      <c r="E340" s="7" t="str">
        <f t="shared" si="699"/>
        <v/>
      </c>
      <c r="F340" s="89"/>
      <c r="G340" s="100"/>
      <c r="H340" s="100"/>
      <c r="I340" s="100"/>
      <c r="J340" s="100"/>
      <c r="K340" s="100"/>
      <c r="L340" s="100"/>
      <c r="M340" s="100"/>
      <c r="N340" s="100"/>
      <c r="O340" s="89"/>
      <c r="P340" s="100"/>
      <c r="Q340" s="100"/>
      <c r="R340" s="100"/>
      <c r="S340" s="100"/>
      <c r="T340" s="100"/>
      <c r="U340" s="100"/>
      <c r="V340" s="100"/>
      <c r="W340" s="100"/>
      <c r="X340" s="89" t="str">
        <f t="shared" si="700"/>
        <v/>
      </c>
      <c r="Y340" s="100">
        <f t="shared" si="723"/>
        <v>0</v>
      </c>
      <c r="Z340" s="100">
        <f t="shared" si="724"/>
        <v>0</v>
      </c>
      <c r="AA340" s="100">
        <f t="shared" si="725"/>
        <v>0</v>
      </c>
      <c r="AB340" s="100">
        <f t="shared" si="738"/>
        <v>0</v>
      </c>
      <c r="AC340" s="100">
        <f t="shared" si="738"/>
        <v>0</v>
      </c>
      <c r="AD340" s="107" t="str">
        <f t="shared" ref="AD340:AE346" si="739">IF($A339&lt;&gt;"",AD339,"")</f>
        <v/>
      </c>
      <c r="AE340" s="60" t="str">
        <f t="shared" si="739"/>
        <v/>
      </c>
      <c r="AF340" s="109" t="str">
        <f t="shared" si="708"/>
        <v/>
      </c>
      <c r="AG340" s="93">
        <f t="shared" si="701"/>
        <v>0</v>
      </c>
      <c r="AH340" s="82">
        <f t="shared" si="678"/>
        <v>0</v>
      </c>
      <c r="AI340" s="89" t="str">
        <f t="shared" si="702"/>
        <v/>
      </c>
      <c r="AJ340" s="100">
        <f t="shared" si="726"/>
        <v>0</v>
      </c>
      <c r="AK340" s="100">
        <f t="shared" si="727"/>
        <v>0</v>
      </c>
      <c r="AL340" s="100">
        <f t="shared" si="728"/>
        <v>0</v>
      </c>
      <c r="AM340" s="100" t="str">
        <f t="shared" si="729"/>
        <v/>
      </c>
      <c r="AN340" s="100" t="str">
        <f t="shared" si="730"/>
        <v/>
      </c>
      <c r="AO340" s="107" t="str">
        <f t="shared" ref="AO340:AP346" si="740">IF($A339&lt;&gt;"",AO339,"")</f>
        <v/>
      </c>
      <c r="AP340" s="60" t="str">
        <f t="shared" si="740"/>
        <v/>
      </c>
      <c r="AQ340" s="109" t="str">
        <f t="shared" si="709"/>
        <v/>
      </c>
      <c r="AR340" s="93">
        <f t="shared" si="731"/>
        <v>0</v>
      </c>
      <c r="AS340" s="82">
        <f t="shared" si="710"/>
        <v>0</v>
      </c>
      <c r="AT340" s="89" t="str">
        <f t="shared" si="703"/>
        <v/>
      </c>
      <c r="AU340" s="100">
        <f t="shared" si="732"/>
        <v>0</v>
      </c>
      <c r="AV340" s="100">
        <f t="shared" si="733"/>
        <v>0</v>
      </c>
      <c r="AW340" s="100">
        <f t="shared" si="734"/>
        <v>0</v>
      </c>
      <c r="AX340" s="100" t="str">
        <f t="shared" si="735"/>
        <v/>
      </c>
      <c r="AY340" s="100" t="str">
        <f t="shared" si="736"/>
        <v/>
      </c>
      <c r="AZ340" s="107" t="str">
        <f t="shared" ref="AZ340:BA346" si="741">IF($A339&lt;&gt;"",AZ339,"")</f>
        <v/>
      </c>
      <c r="BA340" s="60" t="str">
        <f t="shared" si="741"/>
        <v/>
      </c>
      <c r="BB340" s="109" t="str">
        <f t="shared" si="711"/>
        <v/>
      </c>
      <c r="BC340" s="93">
        <f t="shared" si="737"/>
        <v>0</v>
      </c>
      <c r="BD340" s="82">
        <f t="shared" si="712"/>
        <v>0</v>
      </c>
      <c r="BE340" s="13">
        <f t="shared" si="704"/>
        <v>0</v>
      </c>
      <c r="BF340" s="11">
        <f t="shared" si="705"/>
        <v>0</v>
      </c>
      <c r="BG340" s="77">
        <f t="shared" si="706"/>
        <v>0</v>
      </c>
      <c r="BH340" s="77">
        <f t="shared" si="707"/>
        <v>0</v>
      </c>
      <c r="BI340" s="77">
        <f t="shared" si="686"/>
        <v>0</v>
      </c>
      <c r="BJ340" s="30" t="str">
        <f t="shared" si="713"/>
        <v/>
      </c>
      <c r="BK340" s="30" t="str">
        <f t="shared" si="714"/>
        <v/>
      </c>
      <c r="BL340" s="30" t="str">
        <f t="shared" si="715"/>
        <v/>
      </c>
      <c r="BM340" s="30" t="str">
        <f t="shared" si="716"/>
        <v/>
      </c>
      <c r="BN340" s="30" t="str">
        <f t="shared" si="717"/>
        <v/>
      </c>
      <c r="BO340" s="30" t="str">
        <f t="shared" si="718"/>
        <v/>
      </c>
      <c r="CK340" s="7"/>
      <c r="CR340" s="10">
        <f t="shared" ca="1" si="696"/>
        <v>18</v>
      </c>
    </row>
    <row r="341" spans="1:96" x14ac:dyDescent="0.2">
      <c r="A341" s="114"/>
      <c r="B341" s="93" t="str">
        <f t="shared" si="695"/>
        <v/>
      </c>
      <c r="C341" s="7" t="str">
        <f t="shared" si="697"/>
        <v/>
      </c>
      <c r="D341" s="92">
        <f t="shared" si="698"/>
        <v>0</v>
      </c>
      <c r="E341" s="7" t="str">
        <f t="shared" si="699"/>
        <v/>
      </c>
      <c r="F341" s="89"/>
      <c r="G341" s="100"/>
      <c r="H341" s="100"/>
      <c r="I341" s="100"/>
      <c r="J341" s="100"/>
      <c r="K341" s="100"/>
      <c r="L341" s="100"/>
      <c r="M341" s="100"/>
      <c r="N341" s="100"/>
      <c r="O341" s="89"/>
      <c r="P341" s="100"/>
      <c r="Q341" s="100"/>
      <c r="R341" s="100"/>
      <c r="S341" s="100"/>
      <c r="T341" s="100"/>
      <c r="U341" s="100"/>
      <c r="V341" s="100"/>
      <c r="W341" s="100"/>
      <c r="X341" s="89" t="str">
        <f t="shared" si="700"/>
        <v/>
      </c>
      <c r="Y341" s="100">
        <f t="shared" si="723"/>
        <v>0</v>
      </c>
      <c r="Z341" s="100">
        <f t="shared" si="724"/>
        <v>0</v>
      </c>
      <c r="AA341" s="100">
        <f t="shared" si="725"/>
        <v>0</v>
      </c>
      <c r="AB341" s="100">
        <f t="shared" si="738"/>
        <v>0</v>
      </c>
      <c r="AC341" s="100">
        <f t="shared" si="738"/>
        <v>0</v>
      </c>
      <c r="AD341" s="107" t="str">
        <f t="shared" si="739"/>
        <v/>
      </c>
      <c r="AE341" s="60" t="str">
        <f t="shared" si="739"/>
        <v/>
      </c>
      <c r="AF341" s="109" t="str">
        <f t="shared" si="708"/>
        <v/>
      </c>
      <c r="AG341" s="93">
        <f t="shared" si="701"/>
        <v>0</v>
      </c>
      <c r="AH341" s="82">
        <f t="shared" si="678"/>
        <v>0</v>
      </c>
      <c r="AI341" s="89" t="str">
        <f t="shared" si="702"/>
        <v/>
      </c>
      <c r="AJ341" s="100">
        <f t="shared" si="726"/>
        <v>0</v>
      </c>
      <c r="AK341" s="100">
        <f t="shared" si="727"/>
        <v>0</v>
      </c>
      <c r="AL341" s="100">
        <f t="shared" si="728"/>
        <v>0</v>
      </c>
      <c r="AM341" s="100" t="str">
        <f t="shared" si="729"/>
        <v/>
      </c>
      <c r="AN341" s="100" t="str">
        <f t="shared" si="730"/>
        <v/>
      </c>
      <c r="AO341" s="107" t="str">
        <f t="shared" si="740"/>
        <v/>
      </c>
      <c r="AP341" s="60" t="str">
        <f t="shared" si="740"/>
        <v/>
      </c>
      <c r="AQ341" s="109" t="str">
        <f t="shared" si="709"/>
        <v/>
      </c>
      <c r="AR341" s="93">
        <f t="shared" si="731"/>
        <v>0</v>
      </c>
      <c r="AS341" s="82">
        <f t="shared" si="710"/>
        <v>0</v>
      </c>
      <c r="AT341" s="89" t="str">
        <f t="shared" si="703"/>
        <v/>
      </c>
      <c r="AU341" s="100">
        <f t="shared" si="732"/>
        <v>0</v>
      </c>
      <c r="AV341" s="100">
        <f t="shared" si="733"/>
        <v>0</v>
      </c>
      <c r="AW341" s="100">
        <f t="shared" si="734"/>
        <v>0</v>
      </c>
      <c r="AX341" s="100" t="str">
        <f t="shared" si="735"/>
        <v/>
      </c>
      <c r="AY341" s="100" t="str">
        <f t="shared" si="736"/>
        <v/>
      </c>
      <c r="AZ341" s="107" t="str">
        <f t="shared" si="741"/>
        <v/>
      </c>
      <c r="BA341" s="60" t="str">
        <f t="shared" si="741"/>
        <v/>
      </c>
      <c r="BB341" s="109" t="str">
        <f t="shared" si="711"/>
        <v/>
      </c>
      <c r="BC341" s="93">
        <f t="shared" si="737"/>
        <v>0</v>
      </c>
      <c r="BD341" s="82">
        <f t="shared" si="712"/>
        <v>0</v>
      </c>
      <c r="BE341" s="13">
        <f t="shared" si="704"/>
        <v>0</v>
      </c>
      <c r="BF341" s="11">
        <f t="shared" si="705"/>
        <v>0</v>
      </c>
      <c r="BG341" s="77">
        <f t="shared" si="706"/>
        <v>0</v>
      </c>
      <c r="BH341" s="77">
        <f t="shared" si="707"/>
        <v>0</v>
      </c>
      <c r="BI341" s="77">
        <f t="shared" si="686"/>
        <v>0</v>
      </c>
      <c r="BJ341" s="30" t="str">
        <f t="shared" si="713"/>
        <v/>
      </c>
      <c r="BK341" s="30" t="str">
        <f t="shared" si="714"/>
        <v/>
      </c>
      <c r="BL341" s="30" t="str">
        <f t="shared" si="715"/>
        <v/>
      </c>
      <c r="BM341" s="30" t="str">
        <f t="shared" si="716"/>
        <v/>
      </c>
      <c r="BN341" s="30" t="str">
        <f t="shared" si="717"/>
        <v/>
      </c>
      <c r="BO341" s="30" t="str">
        <f t="shared" si="718"/>
        <v/>
      </c>
      <c r="CK341" s="7"/>
      <c r="CR341" s="10">
        <f t="shared" ca="1" si="696"/>
        <v>9</v>
      </c>
    </row>
    <row r="342" spans="1:96" x14ac:dyDescent="0.2">
      <c r="A342" s="114"/>
      <c r="B342" s="93" t="str">
        <f t="shared" si="695"/>
        <v/>
      </c>
      <c r="C342" s="7" t="str">
        <f t="shared" si="697"/>
        <v/>
      </c>
      <c r="D342" s="92">
        <f t="shared" si="698"/>
        <v>0</v>
      </c>
      <c r="E342" s="7" t="str">
        <f t="shared" si="699"/>
        <v/>
      </c>
      <c r="F342" s="89"/>
      <c r="G342" s="100"/>
      <c r="H342" s="100"/>
      <c r="I342" s="100"/>
      <c r="J342" s="100"/>
      <c r="K342" s="100"/>
      <c r="L342" s="100"/>
      <c r="M342" s="100"/>
      <c r="N342" s="100"/>
      <c r="O342" s="89"/>
      <c r="P342" s="100"/>
      <c r="Q342" s="100"/>
      <c r="R342" s="100"/>
      <c r="S342" s="100"/>
      <c r="T342" s="100"/>
      <c r="U342" s="100"/>
      <c r="V342" s="100"/>
      <c r="W342" s="100"/>
      <c r="X342" s="89" t="str">
        <f t="shared" si="700"/>
        <v/>
      </c>
      <c r="Y342" s="100">
        <f t="shared" si="723"/>
        <v>0</v>
      </c>
      <c r="Z342" s="100">
        <f t="shared" si="724"/>
        <v>0</v>
      </c>
      <c r="AA342" s="100">
        <f t="shared" si="725"/>
        <v>0</v>
      </c>
      <c r="AB342" s="100">
        <f t="shared" si="738"/>
        <v>0</v>
      </c>
      <c r="AC342" s="100">
        <f t="shared" si="738"/>
        <v>0</v>
      </c>
      <c r="AD342" s="107" t="str">
        <f t="shared" si="739"/>
        <v/>
      </c>
      <c r="AE342" s="60" t="str">
        <f t="shared" si="739"/>
        <v/>
      </c>
      <c r="AF342" s="109" t="str">
        <f t="shared" si="708"/>
        <v/>
      </c>
      <c r="AG342" s="93">
        <f t="shared" si="701"/>
        <v>0</v>
      </c>
      <c r="AH342" s="82">
        <f t="shared" si="678"/>
        <v>0</v>
      </c>
      <c r="AI342" s="89" t="str">
        <f t="shared" si="702"/>
        <v/>
      </c>
      <c r="AJ342" s="100">
        <f t="shared" si="726"/>
        <v>0</v>
      </c>
      <c r="AK342" s="100">
        <f t="shared" si="727"/>
        <v>0</v>
      </c>
      <c r="AL342" s="100">
        <f t="shared" si="728"/>
        <v>0</v>
      </c>
      <c r="AM342" s="100" t="str">
        <f t="shared" si="729"/>
        <v/>
      </c>
      <c r="AN342" s="100" t="str">
        <f t="shared" si="730"/>
        <v/>
      </c>
      <c r="AO342" s="107" t="str">
        <f t="shared" si="740"/>
        <v/>
      </c>
      <c r="AP342" s="60" t="str">
        <f t="shared" si="740"/>
        <v/>
      </c>
      <c r="AQ342" s="109" t="str">
        <f t="shared" si="709"/>
        <v/>
      </c>
      <c r="AR342" s="93">
        <f t="shared" si="731"/>
        <v>0</v>
      </c>
      <c r="AS342" s="82">
        <f t="shared" si="710"/>
        <v>0</v>
      </c>
      <c r="AT342" s="89" t="str">
        <f t="shared" si="703"/>
        <v/>
      </c>
      <c r="AU342" s="100">
        <f t="shared" si="732"/>
        <v>0</v>
      </c>
      <c r="AV342" s="100">
        <f t="shared" si="733"/>
        <v>0</v>
      </c>
      <c r="AW342" s="100">
        <f t="shared" si="734"/>
        <v>0</v>
      </c>
      <c r="AX342" s="100" t="str">
        <f t="shared" si="735"/>
        <v/>
      </c>
      <c r="AY342" s="100" t="str">
        <f t="shared" si="736"/>
        <v/>
      </c>
      <c r="AZ342" s="107" t="str">
        <f t="shared" si="741"/>
        <v/>
      </c>
      <c r="BA342" s="60" t="str">
        <f t="shared" si="741"/>
        <v/>
      </c>
      <c r="BB342" s="109" t="str">
        <f t="shared" si="711"/>
        <v/>
      </c>
      <c r="BC342" s="93">
        <f t="shared" si="737"/>
        <v>0</v>
      </c>
      <c r="BD342" s="82">
        <f t="shared" si="712"/>
        <v>0</v>
      </c>
      <c r="BE342" s="13">
        <f t="shared" si="704"/>
        <v>0</v>
      </c>
      <c r="BF342" s="11">
        <f t="shared" si="705"/>
        <v>0</v>
      </c>
      <c r="BG342" s="77">
        <f t="shared" si="706"/>
        <v>0</v>
      </c>
      <c r="BH342" s="77">
        <f t="shared" si="707"/>
        <v>0</v>
      </c>
      <c r="BI342" s="77">
        <f t="shared" si="686"/>
        <v>0</v>
      </c>
      <c r="BJ342" s="30" t="str">
        <f t="shared" si="713"/>
        <v/>
      </c>
      <c r="BK342" s="30" t="str">
        <f t="shared" si="714"/>
        <v/>
      </c>
      <c r="BL342" s="30" t="str">
        <f t="shared" si="715"/>
        <v/>
      </c>
      <c r="BM342" s="30" t="str">
        <f t="shared" si="716"/>
        <v/>
      </c>
      <c r="BN342" s="30" t="str">
        <f t="shared" si="717"/>
        <v/>
      </c>
      <c r="BO342" s="30" t="str">
        <f t="shared" si="718"/>
        <v/>
      </c>
      <c r="CK342" s="7"/>
      <c r="CR342" s="10">
        <f t="shared" ca="1" si="696"/>
        <v>22</v>
      </c>
    </row>
    <row r="343" spans="1:96" x14ac:dyDescent="0.2">
      <c r="A343" s="114"/>
      <c r="B343" s="93" t="str">
        <f t="shared" si="695"/>
        <v/>
      </c>
      <c r="C343" s="7" t="str">
        <f t="shared" si="697"/>
        <v/>
      </c>
      <c r="D343" s="92">
        <f t="shared" si="698"/>
        <v>0</v>
      </c>
      <c r="E343" s="7" t="str">
        <f t="shared" si="699"/>
        <v/>
      </c>
      <c r="F343" s="89"/>
      <c r="G343" s="100"/>
      <c r="H343" s="100"/>
      <c r="I343" s="100"/>
      <c r="J343" s="100"/>
      <c r="K343" s="100"/>
      <c r="L343" s="100"/>
      <c r="M343" s="100"/>
      <c r="N343" s="100"/>
      <c r="O343" s="89"/>
      <c r="P343" s="100"/>
      <c r="Q343" s="100"/>
      <c r="R343" s="100"/>
      <c r="S343" s="100"/>
      <c r="T343" s="100"/>
      <c r="U343" s="100"/>
      <c r="V343" s="100"/>
      <c r="W343" s="100"/>
      <c r="X343" s="89" t="str">
        <f t="shared" si="700"/>
        <v/>
      </c>
      <c r="Y343" s="100">
        <f t="shared" si="723"/>
        <v>0</v>
      </c>
      <c r="Z343" s="100">
        <f t="shared" si="724"/>
        <v>0</v>
      </c>
      <c r="AA343" s="100">
        <f t="shared" si="725"/>
        <v>0</v>
      </c>
      <c r="AB343" s="100">
        <f t="shared" si="738"/>
        <v>0</v>
      </c>
      <c r="AC343" s="100">
        <f t="shared" si="738"/>
        <v>0</v>
      </c>
      <c r="AD343" s="107" t="str">
        <f t="shared" si="739"/>
        <v/>
      </c>
      <c r="AE343" s="60" t="str">
        <f t="shared" si="739"/>
        <v/>
      </c>
      <c r="AF343" s="109" t="str">
        <f t="shared" si="708"/>
        <v/>
      </c>
      <c r="AG343" s="93">
        <f t="shared" si="701"/>
        <v>0</v>
      </c>
      <c r="AH343" s="82">
        <f t="shared" si="678"/>
        <v>0</v>
      </c>
      <c r="AI343" s="89" t="str">
        <f t="shared" si="702"/>
        <v/>
      </c>
      <c r="AJ343" s="100">
        <f t="shared" si="726"/>
        <v>0</v>
      </c>
      <c r="AK343" s="100">
        <f t="shared" si="727"/>
        <v>0</v>
      </c>
      <c r="AL343" s="100">
        <f t="shared" si="728"/>
        <v>0</v>
      </c>
      <c r="AM343" s="100" t="str">
        <f t="shared" si="729"/>
        <v/>
      </c>
      <c r="AN343" s="100" t="str">
        <f t="shared" si="730"/>
        <v/>
      </c>
      <c r="AO343" s="107" t="str">
        <f t="shared" si="740"/>
        <v/>
      </c>
      <c r="AP343" s="60" t="str">
        <f t="shared" si="740"/>
        <v/>
      </c>
      <c r="AQ343" s="109" t="str">
        <f t="shared" si="709"/>
        <v/>
      </c>
      <c r="AR343" s="93">
        <f t="shared" si="731"/>
        <v>0</v>
      </c>
      <c r="AS343" s="82">
        <f t="shared" si="710"/>
        <v>0</v>
      </c>
      <c r="AT343" s="89" t="str">
        <f t="shared" si="703"/>
        <v/>
      </c>
      <c r="AU343" s="100">
        <f t="shared" si="732"/>
        <v>0</v>
      </c>
      <c r="AV343" s="100">
        <f t="shared" si="733"/>
        <v>0</v>
      </c>
      <c r="AW343" s="100">
        <f t="shared" si="734"/>
        <v>0</v>
      </c>
      <c r="AX343" s="100" t="str">
        <f t="shared" si="735"/>
        <v/>
      </c>
      <c r="AY343" s="100" t="str">
        <f t="shared" si="736"/>
        <v/>
      </c>
      <c r="AZ343" s="107" t="str">
        <f t="shared" si="741"/>
        <v/>
      </c>
      <c r="BA343" s="60" t="str">
        <f t="shared" si="741"/>
        <v/>
      </c>
      <c r="BB343" s="109" t="str">
        <f t="shared" si="711"/>
        <v/>
      </c>
      <c r="BC343" s="93">
        <f t="shared" si="737"/>
        <v>0</v>
      </c>
      <c r="BD343" s="82">
        <f t="shared" si="712"/>
        <v>0</v>
      </c>
      <c r="BE343" s="13">
        <f t="shared" si="704"/>
        <v>0</v>
      </c>
      <c r="BF343" s="11">
        <f t="shared" si="705"/>
        <v>0</v>
      </c>
      <c r="BG343" s="77">
        <f t="shared" si="706"/>
        <v>0</v>
      </c>
      <c r="BH343" s="77">
        <f t="shared" si="707"/>
        <v>0</v>
      </c>
      <c r="BI343" s="77">
        <f t="shared" si="686"/>
        <v>0</v>
      </c>
      <c r="BJ343" s="30" t="str">
        <f t="shared" si="713"/>
        <v/>
      </c>
      <c r="BK343" s="30" t="str">
        <f t="shared" si="714"/>
        <v/>
      </c>
      <c r="BL343" s="30" t="str">
        <f t="shared" si="715"/>
        <v/>
      </c>
      <c r="BM343" s="30" t="str">
        <f t="shared" si="716"/>
        <v/>
      </c>
      <c r="BN343" s="30" t="str">
        <f t="shared" si="717"/>
        <v/>
      </c>
      <c r="BO343" s="30" t="str">
        <f t="shared" si="718"/>
        <v/>
      </c>
      <c r="CK343" s="7"/>
      <c r="CR343" s="10">
        <f t="shared" ca="1" si="696"/>
        <v>2</v>
      </c>
    </row>
    <row r="344" spans="1:96" x14ac:dyDescent="0.2">
      <c r="A344" s="114"/>
      <c r="B344" s="93" t="str">
        <f t="shared" si="695"/>
        <v/>
      </c>
      <c r="C344" s="7" t="str">
        <f t="shared" si="697"/>
        <v/>
      </c>
      <c r="D344" s="92">
        <f t="shared" si="698"/>
        <v>0</v>
      </c>
      <c r="E344" s="7" t="str">
        <f t="shared" si="699"/>
        <v/>
      </c>
      <c r="F344" s="89"/>
      <c r="G344" s="100"/>
      <c r="H344" s="100"/>
      <c r="I344" s="100"/>
      <c r="J344" s="100"/>
      <c r="K344" s="100"/>
      <c r="L344" s="100"/>
      <c r="M344" s="100"/>
      <c r="N344" s="100"/>
      <c r="O344" s="89"/>
      <c r="P344" s="100"/>
      <c r="Q344" s="100"/>
      <c r="R344" s="100"/>
      <c r="S344" s="100"/>
      <c r="T344" s="100"/>
      <c r="U344" s="100"/>
      <c r="V344" s="100"/>
      <c r="W344" s="100"/>
      <c r="X344" s="89" t="str">
        <f t="shared" si="700"/>
        <v/>
      </c>
      <c r="Y344" s="100">
        <f t="shared" si="723"/>
        <v>0</v>
      </c>
      <c r="Z344" s="100">
        <f t="shared" si="724"/>
        <v>0</v>
      </c>
      <c r="AA344" s="100">
        <f t="shared" si="725"/>
        <v>0</v>
      </c>
      <c r="AB344" s="100">
        <f t="shared" si="738"/>
        <v>0</v>
      </c>
      <c r="AC344" s="100">
        <f t="shared" si="738"/>
        <v>0</v>
      </c>
      <c r="AD344" s="107" t="str">
        <f t="shared" si="739"/>
        <v/>
      </c>
      <c r="AE344" s="60" t="str">
        <f t="shared" si="739"/>
        <v/>
      </c>
      <c r="AF344" s="109" t="str">
        <f t="shared" si="708"/>
        <v/>
      </c>
      <c r="AG344" s="93">
        <f t="shared" si="701"/>
        <v>0</v>
      </c>
      <c r="AH344" s="82">
        <f t="shared" si="678"/>
        <v>0</v>
      </c>
      <c r="AI344" s="89" t="str">
        <f t="shared" si="702"/>
        <v/>
      </c>
      <c r="AJ344" s="100">
        <f t="shared" si="726"/>
        <v>0</v>
      </c>
      <c r="AK344" s="100">
        <f t="shared" si="727"/>
        <v>0</v>
      </c>
      <c r="AL344" s="100">
        <f t="shared" si="728"/>
        <v>0</v>
      </c>
      <c r="AM344" s="100" t="str">
        <f t="shared" si="729"/>
        <v/>
      </c>
      <c r="AN344" s="100" t="str">
        <f t="shared" si="730"/>
        <v/>
      </c>
      <c r="AO344" s="107" t="str">
        <f t="shared" si="740"/>
        <v/>
      </c>
      <c r="AP344" s="60" t="str">
        <f t="shared" si="740"/>
        <v/>
      </c>
      <c r="AQ344" s="109" t="str">
        <f t="shared" si="709"/>
        <v/>
      </c>
      <c r="AR344" s="93">
        <f t="shared" si="731"/>
        <v>0</v>
      </c>
      <c r="AS344" s="82">
        <f t="shared" si="710"/>
        <v>0</v>
      </c>
      <c r="AT344" s="89" t="str">
        <f t="shared" si="703"/>
        <v/>
      </c>
      <c r="AU344" s="100">
        <f t="shared" si="732"/>
        <v>0</v>
      </c>
      <c r="AV344" s="100">
        <f t="shared" si="733"/>
        <v>0</v>
      </c>
      <c r="AW344" s="100">
        <f t="shared" si="734"/>
        <v>0</v>
      </c>
      <c r="AX344" s="100" t="str">
        <f t="shared" si="735"/>
        <v/>
      </c>
      <c r="AY344" s="100" t="str">
        <f t="shared" si="736"/>
        <v/>
      </c>
      <c r="AZ344" s="107" t="str">
        <f t="shared" si="741"/>
        <v/>
      </c>
      <c r="BA344" s="60" t="str">
        <f t="shared" si="741"/>
        <v/>
      </c>
      <c r="BB344" s="109" t="str">
        <f t="shared" si="711"/>
        <v/>
      </c>
      <c r="BC344" s="93">
        <f t="shared" si="737"/>
        <v>0</v>
      </c>
      <c r="BD344" s="82">
        <f t="shared" si="712"/>
        <v>0</v>
      </c>
      <c r="BE344" s="13">
        <f t="shared" si="704"/>
        <v>0</v>
      </c>
      <c r="BF344" s="11">
        <f t="shared" si="705"/>
        <v>0</v>
      </c>
      <c r="BG344" s="77">
        <f t="shared" si="706"/>
        <v>0</v>
      </c>
      <c r="BH344" s="77">
        <f t="shared" si="707"/>
        <v>0</v>
      </c>
      <c r="BI344" s="77">
        <f t="shared" si="686"/>
        <v>0</v>
      </c>
      <c r="BJ344" s="30" t="str">
        <f t="shared" si="713"/>
        <v/>
      </c>
      <c r="BK344" s="30" t="str">
        <f t="shared" si="714"/>
        <v/>
      </c>
      <c r="BL344" s="30" t="str">
        <f t="shared" si="715"/>
        <v/>
      </c>
      <c r="BM344" s="30" t="str">
        <f t="shared" si="716"/>
        <v/>
      </c>
      <c r="BN344" s="30" t="str">
        <f t="shared" si="717"/>
        <v/>
      </c>
      <c r="BO344" s="30" t="str">
        <f t="shared" si="718"/>
        <v/>
      </c>
      <c r="CK344" s="7"/>
      <c r="CR344" s="10">
        <f t="shared" ca="1" si="696"/>
        <v>17</v>
      </c>
    </row>
    <row r="345" spans="1:96" x14ac:dyDescent="0.2">
      <c r="A345" s="114"/>
      <c r="B345" s="93" t="str">
        <f t="shared" si="695"/>
        <v/>
      </c>
      <c r="C345" s="7" t="str">
        <f t="shared" si="697"/>
        <v/>
      </c>
      <c r="D345" s="92">
        <f t="shared" si="698"/>
        <v>0</v>
      </c>
      <c r="E345" s="7" t="str">
        <f t="shared" si="699"/>
        <v/>
      </c>
      <c r="F345" s="89"/>
      <c r="G345" s="100"/>
      <c r="H345" s="100"/>
      <c r="I345" s="100"/>
      <c r="J345" s="100"/>
      <c r="K345" s="100"/>
      <c r="L345" s="100"/>
      <c r="M345" s="100"/>
      <c r="N345" s="100"/>
      <c r="O345" s="89"/>
      <c r="P345" s="100"/>
      <c r="Q345" s="100"/>
      <c r="R345" s="100"/>
      <c r="S345" s="100"/>
      <c r="T345" s="100"/>
      <c r="U345" s="100"/>
      <c r="V345" s="100"/>
      <c r="W345" s="100"/>
      <c r="X345" s="89" t="str">
        <f t="shared" si="700"/>
        <v/>
      </c>
      <c r="Y345" s="100">
        <f t="shared" si="723"/>
        <v>0</v>
      </c>
      <c r="Z345" s="100">
        <f t="shared" si="724"/>
        <v>0</v>
      </c>
      <c r="AA345" s="100">
        <f t="shared" si="725"/>
        <v>0</v>
      </c>
      <c r="AB345" s="100">
        <f t="shared" si="738"/>
        <v>0</v>
      </c>
      <c r="AC345" s="100">
        <f t="shared" si="738"/>
        <v>0</v>
      </c>
      <c r="AD345" s="107" t="str">
        <f t="shared" si="739"/>
        <v/>
      </c>
      <c r="AE345" s="60" t="str">
        <f t="shared" si="739"/>
        <v/>
      </c>
      <c r="AF345" s="109" t="str">
        <f t="shared" si="708"/>
        <v/>
      </c>
      <c r="AG345" s="93">
        <f t="shared" si="701"/>
        <v>0</v>
      </c>
      <c r="AH345" s="82">
        <f t="shared" si="678"/>
        <v>0</v>
      </c>
      <c r="AI345" s="89" t="str">
        <f t="shared" si="702"/>
        <v/>
      </c>
      <c r="AJ345" s="100">
        <f t="shared" si="726"/>
        <v>0</v>
      </c>
      <c r="AK345" s="100">
        <f t="shared" si="727"/>
        <v>0</v>
      </c>
      <c r="AL345" s="100">
        <f t="shared" si="728"/>
        <v>0</v>
      </c>
      <c r="AM345" s="100" t="str">
        <f t="shared" si="729"/>
        <v/>
      </c>
      <c r="AN345" s="100" t="str">
        <f t="shared" si="730"/>
        <v/>
      </c>
      <c r="AO345" s="107" t="str">
        <f t="shared" si="740"/>
        <v/>
      </c>
      <c r="AP345" s="60" t="str">
        <f t="shared" si="740"/>
        <v/>
      </c>
      <c r="AQ345" s="109" t="str">
        <f t="shared" si="709"/>
        <v/>
      </c>
      <c r="AR345" s="93">
        <f t="shared" si="731"/>
        <v>0</v>
      </c>
      <c r="AS345" s="82">
        <f t="shared" si="710"/>
        <v>0</v>
      </c>
      <c r="AT345" s="89" t="str">
        <f t="shared" si="703"/>
        <v/>
      </c>
      <c r="AU345" s="100">
        <f t="shared" si="732"/>
        <v>0</v>
      </c>
      <c r="AV345" s="100">
        <f t="shared" si="733"/>
        <v>0</v>
      </c>
      <c r="AW345" s="100">
        <f t="shared" si="734"/>
        <v>0</v>
      </c>
      <c r="AX345" s="100" t="str">
        <f t="shared" si="735"/>
        <v/>
      </c>
      <c r="AY345" s="100" t="str">
        <f t="shared" si="736"/>
        <v/>
      </c>
      <c r="AZ345" s="107" t="str">
        <f t="shared" si="741"/>
        <v/>
      </c>
      <c r="BA345" s="60" t="str">
        <f t="shared" si="741"/>
        <v/>
      </c>
      <c r="BB345" s="109" t="str">
        <f t="shared" si="711"/>
        <v/>
      </c>
      <c r="BC345" s="93">
        <f t="shared" si="737"/>
        <v>0</v>
      </c>
      <c r="BD345" s="82">
        <f t="shared" si="712"/>
        <v>0</v>
      </c>
      <c r="BE345" s="13">
        <f t="shared" si="704"/>
        <v>0</v>
      </c>
      <c r="BF345" s="11">
        <f t="shared" si="705"/>
        <v>0</v>
      </c>
      <c r="BG345" s="77">
        <f t="shared" si="706"/>
        <v>0</v>
      </c>
      <c r="BH345" s="77">
        <f t="shared" si="707"/>
        <v>0</v>
      </c>
      <c r="BI345" s="77">
        <f t="shared" si="686"/>
        <v>0</v>
      </c>
      <c r="BJ345" s="30" t="str">
        <f t="shared" si="713"/>
        <v/>
      </c>
      <c r="BK345" s="30" t="str">
        <f t="shared" si="714"/>
        <v/>
      </c>
      <c r="BL345" s="30" t="str">
        <f t="shared" si="715"/>
        <v/>
      </c>
      <c r="BM345" s="30" t="str">
        <f t="shared" si="716"/>
        <v/>
      </c>
      <c r="BN345" s="30" t="str">
        <f t="shared" si="717"/>
        <v/>
      </c>
      <c r="BO345" s="30" t="str">
        <f t="shared" si="718"/>
        <v/>
      </c>
      <c r="CK345" s="7"/>
      <c r="CR345" s="10">
        <f t="shared" ca="1" si="696"/>
        <v>12</v>
      </c>
    </row>
    <row r="346" spans="1:96" x14ac:dyDescent="0.2">
      <c r="A346" s="114"/>
      <c r="B346" s="93" t="str">
        <f t="shared" si="695"/>
        <v/>
      </c>
      <c r="C346" s="7" t="str">
        <f t="shared" si="697"/>
        <v/>
      </c>
      <c r="D346" s="92">
        <f t="shared" si="698"/>
        <v>0</v>
      </c>
      <c r="E346" s="7" t="str">
        <f t="shared" si="699"/>
        <v/>
      </c>
      <c r="F346" s="89"/>
      <c r="G346" s="100"/>
      <c r="H346" s="100"/>
      <c r="I346" s="100"/>
      <c r="J346" s="100"/>
      <c r="K346" s="100"/>
      <c r="L346" s="100"/>
      <c r="M346" s="100"/>
      <c r="N346" s="100"/>
      <c r="O346" s="89"/>
      <c r="P346" s="100"/>
      <c r="Q346" s="100"/>
      <c r="R346" s="100"/>
      <c r="S346" s="100"/>
      <c r="T346" s="100"/>
      <c r="U346" s="100"/>
      <c r="V346" s="100"/>
      <c r="W346" s="100"/>
      <c r="X346" s="89" t="str">
        <f t="shared" si="700"/>
        <v/>
      </c>
      <c r="Y346" s="100">
        <f t="shared" si="723"/>
        <v>0</v>
      </c>
      <c r="Z346" s="100">
        <f t="shared" si="724"/>
        <v>0</v>
      </c>
      <c r="AA346" s="100">
        <f t="shared" si="725"/>
        <v>0</v>
      </c>
      <c r="AB346" s="100">
        <f>IF($Y346&gt;$Z346,$Y346-$Z346+AB345,AB345)</f>
        <v>0</v>
      </c>
      <c r="AC346" s="100">
        <f>IF($Z346&gt;$Y346,$Z346-$Y346+AC345,AC345)</f>
        <v>0</v>
      </c>
      <c r="AD346" s="107" t="str">
        <f t="shared" si="739"/>
        <v/>
      </c>
      <c r="AE346" s="60" t="str">
        <f t="shared" si="739"/>
        <v/>
      </c>
      <c r="AF346" s="109" t="str">
        <f t="shared" si="708"/>
        <v/>
      </c>
      <c r="AG346" s="93">
        <f t="shared" si="701"/>
        <v>0</v>
      </c>
      <c r="AH346" s="82">
        <f t="shared" si="678"/>
        <v>0</v>
      </c>
      <c r="AI346" s="89" t="str">
        <f t="shared" si="702"/>
        <v/>
      </c>
      <c r="AJ346" s="100">
        <f t="shared" si="726"/>
        <v>0</v>
      </c>
      <c r="AK346" s="100">
        <f t="shared" si="727"/>
        <v>0</v>
      </c>
      <c r="AL346" s="100">
        <f t="shared" si="728"/>
        <v>0</v>
      </c>
      <c r="AM346" s="100" t="str">
        <f t="shared" si="729"/>
        <v/>
      </c>
      <c r="AN346" s="100" t="str">
        <f t="shared" si="730"/>
        <v/>
      </c>
      <c r="AO346" s="107" t="str">
        <f t="shared" si="740"/>
        <v/>
      </c>
      <c r="AP346" s="60" t="str">
        <f t="shared" si="740"/>
        <v/>
      </c>
      <c r="AQ346" s="109" t="str">
        <f t="shared" si="709"/>
        <v/>
      </c>
      <c r="AR346" s="93">
        <f t="shared" si="731"/>
        <v>0</v>
      </c>
      <c r="AS346" s="82">
        <f t="shared" si="710"/>
        <v>0</v>
      </c>
      <c r="AT346" s="89" t="str">
        <f t="shared" si="703"/>
        <v/>
      </c>
      <c r="AU346" s="100">
        <f t="shared" si="732"/>
        <v>0</v>
      </c>
      <c r="AV346" s="100">
        <f t="shared" si="733"/>
        <v>0</v>
      </c>
      <c r="AW346" s="100">
        <f t="shared" si="734"/>
        <v>0</v>
      </c>
      <c r="AX346" s="100" t="str">
        <f t="shared" si="735"/>
        <v/>
      </c>
      <c r="AY346" s="100" t="str">
        <f t="shared" si="736"/>
        <v/>
      </c>
      <c r="AZ346" s="107" t="str">
        <f t="shared" si="741"/>
        <v/>
      </c>
      <c r="BA346" s="60" t="str">
        <f t="shared" si="741"/>
        <v/>
      </c>
      <c r="BB346" s="109" t="str">
        <f t="shared" si="711"/>
        <v/>
      </c>
      <c r="BC346" s="93">
        <f t="shared" si="737"/>
        <v>0</v>
      </c>
      <c r="BD346" s="82">
        <f t="shared" si="712"/>
        <v>0</v>
      </c>
      <c r="BE346" s="13">
        <f t="shared" si="704"/>
        <v>0</v>
      </c>
      <c r="BF346" s="11">
        <f t="shared" si="705"/>
        <v>0</v>
      </c>
      <c r="BG346" s="77">
        <f t="shared" si="706"/>
        <v>0</v>
      </c>
      <c r="BH346" s="77">
        <f t="shared" si="707"/>
        <v>0</v>
      </c>
      <c r="BI346" s="77">
        <f t="shared" si="686"/>
        <v>0</v>
      </c>
      <c r="BJ346" s="30" t="str">
        <f t="shared" si="713"/>
        <v/>
      </c>
      <c r="BK346" s="30" t="str">
        <f t="shared" si="714"/>
        <v/>
      </c>
      <c r="BL346" s="30" t="str">
        <f t="shared" si="715"/>
        <v/>
      </c>
      <c r="BM346" s="30" t="str">
        <f t="shared" si="716"/>
        <v/>
      </c>
      <c r="BN346" s="30" t="str">
        <f t="shared" si="717"/>
        <v/>
      </c>
      <c r="BO346" s="30" t="str">
        <f t="shared" si="718"/>
        <v/>
      </c>
      <c r="CK346" s="7"/>
      <c r="CR346" s="10">
        <f t="shared" ca="1" si="696"/>
        <v>12</v>
      </c>
    </row>
    <row r="347" spans="1:96" x14ac:dyDescent="0.2">
      <c r="A347" s="114"/>
      <c r="B347" s="93" t="str">
        <f t="shared" si="695"/>
        <v/>
      </c>
      <c r="C347" s="7" t="str">
        <f t="shared" si="697"/>
        <v/>
      </c>
      <c r="D347" s="92">
        <f t="shared" si="698"/>
        <v>0</v>
      </c>
      <c r="E347" s="7" t="str">
        <f t="shared" si="699"/>
        <v/>
      </c>
      <c r="F347" s="89"/>
      <c r="G347" s="100"/>
      <c r="H347" s="100"/>
      <c r="I347" s="100"/>
      <c r="J347" s="100"/>
      <c r="K347" s="100"/>
      <c r="L347" s="100"/>
      <c r="M347" s="100"/>
      <c r="N347" s="100"/>
      <c r="O347" s="89"/>
      <c r="P347" s="100"/>
      <c r="Q347" s="100"/>
      <c r="R347" s="100"/>
      <c r="S347" s="100"/>
      <c r="T347" s="100"/>
      <c r="U347" s="100"/>
      <c r="V347" s="100"/>
      <c r="W347" s="100"/>
      <c r="X347" s="89" t="str">
        <f t="shared" si="700"/>
        <v/>
      </c>
      <c r="Y347" s="100">
        <f t="shared" si="723"/>
        <v>0</v>
      </c>
      <c r="Z347" s="100">
        <f t="shared" si="724"/>
        <v>0</v>
      </c>
      <c r="AA347" s="100">
        <f t="shared" si="725"/>
        <v>0</v>
      </c>
      <c r="AB347" s="100">
        <f>AB346</f>
        <v>0</v>
      </c>
      <c r="AC347" s="100">
        <f>AC346</f>
        <v>0</v>
      </c>
      <c r="AD347" s="107" t="str">
        <f>IF($A346&lt;&gt;"",AA346,"")</f>
        <v/>
      </c>
      <c r="AE347" s="109" t="str">
        <f>IF($A346&lt;&gt;"",IF(Y346&gt;Z346,"L","H"),"")</f>
        <v/>
      </c>
      <c r="AF347" s="109" t="str">
        <f t="shared" si="708"/>
        <v/>
      </c>
      <c r="AG347" s="93">
        <f t="shared" si="701"/>
        <v>0</v>
      </c>
      <c r="AH347" s="82">
        <f t="shared" si="678"/>
        <v>0</v>
      </c>
      <c r="AI347" s="89" t="str">
        <f t="shared" si="702"/>
        <v/>
      </c>
      <c r="AJ347" s="100">
        <f t="shared" si="726"/>
        <v>0</v>
      </c>
      <c r="AK347" s="100">
        <f t="shared" si="727"/>
        <v>0</v>
      </c>
      <c r="AL347" s="100">
        <f t="shared" si="728"/>
        <v>0</v>
      </c>
      <c r="AM347" s="100" t="str">
        <f t="shared" si="729"/>
        <v/>
      </c>
      <c r="AN347" s="100" t="str">
        <f t="shared" si="730"/>
        <v/>
      </c>
      <c r="AO347" s="107" t="str">
        <f>IF($A346&lt;&gt;"",AL346,"")</f>
        <v/>
      </c>
      <c r="AP347" s="109" t="str">
        <f>IF($A346&lt;&gt;"",IF(AM346&lt;&gt;"","O","E"),"")</f>
        <v/>
      </c>
      <c r="AQ347" s="109" t="str">
        <f t="shared" si="709"/>
        <v/>
      </c>
      <c r="AR347" s="93">
        <f t="shared" si="731"/>
        <v>0</v>
      </c>
      <c r="AS347" s="82">
        <f t="shared" si="710"/>
        <v>0</v>
      </c>
      <c r="AT347" s="89" t="str">
        <f t="shared" si="703"/>
        <v/>
      </c>
      <c r="AU347" s="100">
        <f t="shared" si="732"/>
        <v>0</v>
      </c>
      <c r="AV347" s="100">
        <f t="shared" si="733"/>
        <v>0</v>
      </c>
      <c r="AW347" s="100">
        <f t="shared" si="734"/>
        <v>0</v>
      </c>
      <c r="AX347" s="100" t="str">
        <f t="shared" si="735"/>
        <v/>
      </c>
      <c r="AY347" s="100" t="str">
        <f t="shared" si="736"/>
        <v/>
      </c>
      <c r="AZ347" s="107" t="str">
        <f>IF($A346&lt;&gt;"",AW346,"")</f>
        <v/>
      </c>
      <c r="BA347" s="109" t="str">
        <f>IF($A346&lt;&gt;"",IF(AX346&lt;&gt;"","B","R"),"")</f>
        <v/>
      </c>
      <c r="BB347" s="109" t="str">
        <f t="shared" si="711"/>
        <v/>
      </c>
      <c r="BC347" s="93">
        <f t="shared" si="737"/>
        <v>0</v>
      </c>
      <c r="BD347" s="82">
        <f t="shared" si="712"/>
        <v>0</v>
      </c>
      <c r="BE347" s="13">
        <f t="shared" si="704"/>
        <v>0</v>
      </c>
      <c r="BF347" s="11">
        <f t="shared" si="705"/>
        <v>0</v>
      </c>
      <c r="BG347" s="77">
        <f t="shared" si="706"/>
        <v>0</v>
      </c>
      <c r="BH347" s="77">
        <f t="shared" si="707"/>
        <v>0</v>
      </c>
      <c r="BI347" s="77">
        <f t="shared" si="686"/>
        <v>0</v>
      </c>
      <c r="BJ347" s="30" t="str">
        <f t="shared" si="713"/>
        <v/>
      </c>
      <c r="BK347" s="30" t="str">
        <f t="shared" si="714"/>
        <v/>
      </c>
      <c r="BL347" s="30" t="str">
        <f t="shared" si="715"/>
        <v/>
      </c>
      <c r="BM347" s="30" t="str">
        <f t="shared" si="716"/>
        <v/>
      </c>
      <c r="BN347" s="30" t="str">
        <f t="shared" si="717"/>
        <v/>
      </c>
      <c r="BO347" s="30" t="str">
        <f t="shared" si="718"/>
        <v/>
      </c>
      <c r="CK347" s="7"/>
      <c r="CR347" s="10">
        <f t="shared" ca="1" si="696"/>
        <v>11</v>
      </c>
    </row>
    <row r="348" spans="1:96" x14ac:dyDescent="0.2">
      <c r="A348" s="114"/>
      <c r="B348" s="93" t="str">
        <f t="shared" si="695"/>
        <v/>
      </c>
      <c r="C348" s="7" t="str">
        <f t="shared" si="697"/>
        <v/>
      </c>
      <c r="D348" s="92">
        <f t="shared" si="698"/>
        <v>0</v>
      </c>
      <c r="E348" s="7" t="str">
        <f t="shared" si="699"/>
        <v/>
      </c>
      <c r="F348" s="89"/>
      <c r="G348" s="100"/>
      <c r="H348" s="100"/>
      <c r="I348" s="100"/>
      <c r="J348" s="100"/>
      <c r="K348" s="100"/>
      <c r="L348" s="100"/>
      <c r="M348" s="100"/>
      <c r="N348" s="100"/>
      <c r="O348" s="89"/>
      <c r="P348" s="100"/>
      <c r="Q348" s="100"/>
      <c r="R348" s="100"/>
      <c r="S348" s="100"/>
      <c r="T348" s="100"/>
      <c r="U348" s="100"/>
      <c r="V348" s="100"/>
      <c r="W348" s="100"/>
      <c r="X348" s="89" t="str">
        <f t="shared" si="700"/>
        <v/>
      </c>
      <c r="Y348" s="100">
        <f t="shared" si="723"/>
        <v>0</v>
      </c>
      <c r="Z348" s="100">
        <f t="shared" si="724"/>
        <v>0</v>
      </c>
      <c r="AA348" s="100">
        <f t="shared" si="725"/>
        <v>0</v>
      </c>
      <c r="AB348" s="100">
        <f t="shared" ref="AB348:AC354" si="742">AB347</f>
        <v>0</v>
      </c>
      <c r="AC348" s="100">
        <f t="shared" si="742"/>
        <v>0</v>
      </c>
      <c r="AD348" s="107" t="str">
        <f>IF($A347&lt;&gt;"",AD347,"")</f>
        <v/>
      </c>
      <c r="AE348" s="60" t="str">
        <f>IF($A347&lt;&gt;"",AE347,"")</f>
        <v/>
      </c>
      <c r="AF348" s="109" t="str">
        <f t="shared" si="708"/>
        <v/>
      </c>
      <c r="AG348" s="93">
        <f t="shared" si="701"/>
        <v>0</v>
      </c>
      <c r="AH348" s="82">
        <f t="shared" si="678"/>
        <v>0</v>
      </c>
      <c r="AI348" s="89" t="str">
        <f t="shared" si="702"/>
        <v/>
      </c>
      <c r="AJ348" s="100">
        <f t="shared" si="726"/>
        <v>0</v>
      </c>
      <c r="AK348" s="100">
        <f t="shared" si="727"/>
        <v>0</v>
      </c>
      <c r="AL348" s="100">
        <f t="shared" si="728"/>
        <v>0</v>
      </c>
      <c r="AM348" s="100" t="str">
        <f t="shared" si="729"/>
        <v/>
      </c>
      <c r="AN348" s="100" t="str">
        <f t="shared" si="730"/>
        <v/>
      </c>
      <c r="AO348" s="107" t="str">
        <f>IF($A347&lt;&gt;"",AO347,"")</f>
        <v/>
      </c>
      <c r="AP348" s="60" t="str">
        <f>IF($A347&lt;&gt;"",AP347,"")</f>
        <v/>
      </c>
      <c r="AQ348" s="109" t="str">
        <f t="shared" si="709"/>
        <v/>
      </c>
      <c r="AR348" s="93">
        <f t="shared" si="731"/>
        <v>0</v>
      </c>
      <c r="AS348" s="82">
        <f t="shared" si="710"/>
        <v>0</v>
      </c>
      <c r="AT348" s="89" t="str">
        <f t="shared" si="703"/>
        <v/>
      </c>
      <c r="AU348" s="100">
        <f t="shared" si="732"/>
        <v>0</v>
      </c>
      <c r="AV348" s="100">
        <f t="shared" si="733"/>
        <v>0</v>
      </c>
      <c r="AW348" s="100">
        <f t="shared" si="734"/>
        <v>0</v>
      </c>
      <c r="AX348" s="100" t="str">
        <f t="shared" si="735"/>
        <v/>
      </c>
      <c r="AY348" s="100" t="str">
        <f t="shared" si="736"/>
        <v/>
      </c>
      <c r="AZ348" s="107" t="str">
        <f>IF($A347&lt;&gt;"",AZ347,"")</f>
        <v/>
      </c>
      <c r="BA348" s="60" t="str">
        <f>IF($A347&lt;&gt;"",BA347,"")</f>
        <v/>
      </c>
      <c r="BB348" s="109" t="str">
        <f t="shared" si="711"/>
        <v/>
      </c>
      <c r="BC348" s="93">
        <f t="shared" si="737"/>
        <v>0</v>
      </c>
      <c r="BD348" s="82">
        <f t="shared" si="712"/>
        <v>0</v>
      </c>
      <c r="BE348" s="13">
        <f t="shared" si="704"/>
        <v>0</v>
      </c>
      <c r="BF348" s="11">
        <f t="shared" si="705"/>
        <v>0</v>
      </c>
      <c r="BG348" s="77">
        <f t="shared" si="706"/>
        <v>0</v>
      </c>
      <c r="BH348" s="77">
        <f t="shared" si="707"/>
        <v>0</v>
      </c>
      <c r="BI348" s="77">
        <f t="shared" si="686"/>
        <v>0</v>
      </c>
      <c r="BJ348" s="30" t="str">
        <f t="shared" si="713"/>
        <v/>
      </c>
      <c r="BK348" s="30" t="str">
        <f t="shared" si="714"/>
        <v/>
      </c>
      <c r="BL348" s="30" t="str">
        <f t="shared" si="715"/>
        <v/>
      </c>
      <c r="BM348" s="30" t="str">
        <f t="shared" si="716"/>
        <v/>
      </c>
      <c r="BN348" s="30" t="str">
        <f t="shared" si="717"/>
        <v/>
      </c>
      <c r="BO348" s="30" t="str">
        <f t="shared" si="718"/>
        <v/>
      </c>
      <c r="CK348" s="7"/>
      <c r="CR348" s="10">
        <f t="shared" ca="1" si="696"/>
        <v>19</v>
      </c>
    </row>
    <row r="349" spans="1:96" x14ac:dyDescent="0.2">
      <c r="A349" s="114"/>
      <c r="B349" s="93" t="str">
        <f t="shared" si="695"/>
        <v/>
      </c>
      <c r="C349" s="7" t="str">
        <f t="shared" si="697"/>
        <v/>
      </c>
      <c r="D349" s="92">
        <f t="shared" si="698"/>
        <v>0</v>
      </c>
      <c r="E349" s="7" t="str">
        <f t="shared" si="699"/>
        <v/>
      </c>
      <c r="F349" s="89"/>
      <c r="G349" s="100"/>
      <c r="H349" s="100"/>
      <c r="I349" s="100"/>
      <c r="J349" s="100"/>
      <c r="K349" s="100"/>
      <c r="L349" s="100"/>
      <c r="M349" s="100"/>
      <c r="N349" s="100"/>
      <c r="O349" s="89"/>
      <c r="P349" s="100"/>
      <c r="Q349" s="100"/>
      <c r="R349" s="100"/>
      <c r="S349" s="100"/>
      <c r="T349" s="100"/>
      <c r="U349" s="100"/>
      <c r="V349" s="100"/>
      <c r="W349" s="100"/>
      <c r="X349" s="89" t="str">
        <f t="shared" si="700"/>
        <v/>
      </c>
      <c r="Y349" s="100">
        <f t="shared" si="723"/>
        <v>0</v>
      </c>
      <c r="Z349" s="100">
        <f t="shared" si="724"/>
        <v>0</v>
      </c>
      <c r="AA349" s="100">
        <f t="shared" si="725"/>
        <v>0</v>
      </c>
      <c r="AB349" s="100">
        <f t="shared" si="742"/>
        <v>0</v>
      </c>
      <c r="AC349" s="100">
        <f t="shared" si="742"/>
        <v>0</v>
      </c>
      <c r="AD349" s="107" t="str">
        <f t="shared" ref="AD349:AE355" si="743">IF($A348&lt;&gt;"",AD348,"")</f>
        <v/>
      </c>
      <c r="AE349" s="60" t="str">
        <f t="shared" si="743"/>
        <v/>
      </c>
      <c r="AF349" s="109" t="str">
        <f t="shared" si="708"/>
        <v/>
      </c>
      <c r="AG349" s="93">
        <f t="shared" si="701"/>
        <v>0</v>
      </c>
      <c r="AH349" s="82">
        <f t="shared" si="678"/>
        <v>0</v>
      </c>
      <c r="AI349" s="89" t="str">
        <f t="shared" si="702"/>
        <v/>
      </c>
      <c r="AJ349" s="100">
        <f t="shared" si="726"/>
        <v>0</v>
      </c>
      <c r="AK349" s="100">
        <f t="shared" si="727"/>
        <v>0</v>
      </c>
      <c r="AL349" s="100">
        <f t="shared" si="728"/>
        <v>0</v>
      </c>
      <c r="AM349" s="100" t="str">
        <f t="shared" si="729"/>
        <v/>
      </c>
      <c r="AN349" s="100" t="str">
        <f t="shared" si="730"/>
        <v/>
      </c>
      <c r="AO349" s="107" t="str">
        <f t="shared" ref="AO349:AP355" si="744">IF($A348&lt;&gt;"",AO348,"")</f>
        <v/>
      </c>
      <c r="AP349" s="60" t="str">
        <f t="shared" si="744"/>
        <v/>
      </c>
      <c r="AQ349" s="109" t="str">
        <f t="shared" si="709"/>
        <v/>
      </c>
      <c r="AR349" s="93">
        <f t="shared" si="731"/>
        <v>0</v>
      </c>
      <c r="AS349" s="82">
        <f t="shared" si="710"/>
        <v>0</v>
      </c>
      <c r="AT349" s="89" t="str">
        <f t="shared" si="703"/>
        <v/>
      </c>
      <c r="AU349" s="100">
        <f t="shared" si="732"/>
        <v>0</v>
      </c>
      <c r="AV349" s="100">
        <f t="shared" si="733"/>
        <v>0</v>
      </c>
      <c r="AW349" s="100">
        <f t="shared" si="734"/>
        <v>0</v>
      </c>
      <c r="AX349" s="100" t="str">
        <f t="shared" si="735"/>
        <v/>
      </c>
      <c r="AY349" s="100" t="str">
        <f t="shared" si="736"/>
        <v/>
      </c>
      <c r="AZ349" s="107" t="str">
        <f t="shared" ref="AZ349:BA355" si="745">IF($A348&lt;&gt;"",AZ348,"")</f>
        <v/>
      </c>
      <c r="BA349" s="60" t="str">
        <f t="shared" si="745"/>
        <v/>
      </c>
      <c r="BB349" s="109" t="str">
        <f t="shared" si="711"/>
        <v/>
      </c>
      <c r="BC349" s="93">
        <f t="shared" si="737"/>
        <v>0</v>
      </c>
      <c r="BD349" s="82">
        <f t="shared" si="712"/>
        <v>0</v>
      </c>
      <c r="BE349" s="13">
        <f t="shared" si="704"/>
        <v>0</v>
      </c>
      <c r="BF349" s="11">
        <f t="shared" si="705"/>
        <v>0</v>
      </c>
      <c r="BG349" s="77">
        <f t="shared" si="706"/>
        <v>0</v>
      </c>
      <c r="BH349" s="77">
        <f t="shared" si="707"/>
        <v>0</v>
      </c>
      <c r="BI349" s="77">
        <f t="shared" si="686"/>
        <v>0</v>
      </c>
      <c r="BJ349" s="30" t="str">
        <f t="shared" si="713"/>
        <v/>
      </c>
      <c r="BK349" s="30" t="str">
        <f t="shared" si="714"/>
        <v/>
      </c>
      <c r="BL349" s="30" t="str">
        <f t="shared" si="715"/>
        <v/>
      </c>
      <c r="BM349" s="30" t="str">
        <f t="shared" si="716"/>
        <v/>
      </c>
      <c r="BN349" s="30" t="str">
        <f t="shared" si="717"/>
        <v/>
      </c>
      <c r="BO349" s="30" t="str">
        <f t="shared" si="718"/>
        <v/>
      </c>
      <c r="CK349" s="7"/>
      <c r="CR349" s="10">
        <f t="shared" ca="1" si="696"/>
        <v>11</v>
      </c>
    </row>
    <row r="350" spans="1:96" x14ac:dyDescent="0.2">
      <c r="A350" s="114"/>
      <c r="B350" s="93" t="str">
        <f t="shared" si="695"/>
        <v/>
      </c>
      <c r="C350" s="7" t="str">
        <f t="shared" si="697"/>
        <v/>
      </c>
      <c r="D350" s="92">
        <f t="shared" si="698"/>
        <v>0</v>
      </c>
      <c r="E350" s="7" t="str">
        <f t="shared" si="699"/>
        <v/>
      </c>
      <c r="F350" s="89"/>
      <c r="G350" s="100"/>
      <c r="H350" s="100"/>
      <c r="I350" s="100"/>
      <c r="J350" s="100"/>
      <c r="K350" s="100"/>
      <c r="L350" s="100"/>
      <c r="M350" s="100"/>
      <c r="N350" s="100"/>
      <c r="O350" s="89"/>
      <c r="P350" s="100"/>
      <c r="Q350" s="100"/>
      <c r="R350" s="100"/>
      <c r="S350" s="100"/>
      <c r="T350" s="100"/>
      <c r="U350" s="100"/>
      <c r="V350" s="100"/>
      <c r="W350" s="100"/>
      <c r="X350" s="89" t="str">
        <f t="shared" si="700"/>
        <v/>
      </c>
      <c r="Y350" s="100">
        <f t="shared" si="723"/>
        <v>0</v>
      </c>
      <c r="Z350" s="100">
        <f t="shared" si="724"/>
        <v>0</v>
      </c>
      <c r="AA350" s="100">
        <f t="shared" si="725"/>
        <v>0</v>
      </c>
      <c r="AB350" s="100">
        <f t="shared" si="742"/>
        <v>0</v>
      </c>
      <c r="AC350" s="100">
        <f t="shared" si="742"/>
        <v>0</v>
      </c>
      <c r="AD350" s="107" t="str">
        <f t="shared" si="743"/>
        <v/>
      </c>
      <c r="AE350" s="60" t="str">
        <f t="shared" si="743"/>
        <v/>
      </c>
      <c r="AF350" s="109" t="str">
        <f t="shared" si="708"/>
        <v/>
      </c>
      <c r="AG350" s="93">
        <f t="shared" si="701"/>
        <v>0</v>
      </c>
      <c r="AH350" s="82">
        <f t="shared" si="678"/>
        <v>0</v>
      </c>
      <c r="AI350" s="89" t="str">
        <f t="shared" si="702"/>
        <v/>
      </c>
      <c r="AJ350" s="100">
        <f t="shared" si="726"/>
        <v>0</v>
      </c>
      <c r="AK350" s="100">
        <f t="shared" si="727"/>
        <v>0</v>
      </c>
      <c r="AL350" s="100">
        <f t="shared" si="728"/>
        <v>0</v>
      </c>
      <c r="AM350" s="100" t="str">
        <f t="shared" si="729"/>
        <v/>
      </c>
      <c r="AN350" s="100" t="str">
        <f t="shared" si="730"/>
        <v/>
      </c>
      <c r="AO350" s="107" t="str">
        <f t="shared" si="744"/>
        <v/>
      </c>
      <c r="AP350" s="60" t="str">
        <f t="shared" si="744"/>
        <v/>
      </c>
      <c r="AQ350" s="109" t="str">
        <f t="shared" si="709"/>
        <v/>
      </c>
      <c r="AR350" s="93">
        <f t="shared" si="731"/>
        <v>0</v>
      </c>
      <c r="AS350" s="82">
        <f t="shared" si="710"/>
        <v>0</v>
      </c>
      <c r="AT350" s="89" t="str">
        <f t="shared" si="703"/>
        <v/>
      </c>
      <c r="AU350" s="100">
        <f t="shared" si="732"/>
        <v>0</v>
      </c>
      <c r="AV350" s="100">
        <f t="shared" si="733"/>
        <v>0</v>
      </c>
      <c r="AW350" s="100">
        <f t="shared" si="734"/>
        <v>0</v>
      </c>
      <c r="AX350" s="100" t="str">
        <f t="shared" si="735"/>
        <v/>
      </c>
      <c r="AY350" s="100" t="str">
        <f t="shared" si="736"/>
        <v/>
      </c>
      <c r="AZ350" s="107" t="str">
        <f t="shared" si="745"/>
        <v/>
      </c>
      <c r="BA350" s="60" t="str">
        <f t="shared" si="745"/>
        <v/>
      </c>
      <c r="BB350" s="109" t="str">
        <f t="shared" si="711"/>
        <v/>
      </c>
      <c r="BC350" s="93">
        <f t="shared" si="737"/>
        <v>0</v>
      </c>
      <c r="BD350" s="82">
        <f t="shared" si="712"/>
        <v>0</v>
      </c>
      <c r="BE350" s="13">
        <f t="shared" si="704"/>
        <v>0</v>
      </c>
      <c r="BF350" s="11">
        <f t="shared" si="705"/>
        <v>0</v>
      </c>
      <c r="BG350" s="77">
        <f t="shared" si="706"/>
        <v>0</v>
      </c>
      <c r="BH350" s="77">
        <f t="shared" si="707"/>
        <v>0</v>
      </c>
      <c r="BI350" s="77">
        <f t="shared" si="686"/>
        <v>0</v>
      </c>
      <c r="BJ350" s="30" t="str">
        <f t="shared" si="713"/>
        <v/>
      </c>
      <c r="BK350" s="30" t="str">
        <f t="shared" si="714"/>
        <v/>
      </c>
      <c r="BL350" s="30" t="str">
        <f t="shared" si="715"/>
        <v/>
      </c>
      <c r="BM350" s="30" t="str">
        <f t="shared" si="716"/>
        <v/>
      </c>
      <c r="BN350" s="30" t="str">
        <f t="shared" si="717"/>
        <v/>
      </c>
      <c r="BO350" s="30" t="str">
        <f t="shared" si="718"/>
        <v/>
      </c>
      <c r="CK350" s="7"/>
      <c r="CR350" s="10">
        <f t="shared" ca="1" si="696"/>
        <v>14</v>
      </c>
    </row>
    <row r="351" spans="1:96" x14ac:dyDescent="0.2">
      <c r="A351" s="114"/>
      <c r="B351" s="93" t="str">
        <f t="shared" si="695"/>
        <v/>
      </c>
      <c r="C351" s="7" t="str">
        <f t="shared" si="697"/>
        <v/>
      </c>
      <c r="D351" s="92">
        <f t="shared" si="698"/>
        <v>0</v>
      </c>
      <c r="E351" s="7" t="str">
        <f t="shared" si="699"/>
        <v/>
      </c>
      <c r="F351" s="89"/>
      <c r="G351" s="100"/>
      <c r="H351" s="100"/>
      <c r="I351" s="100"/>
      <c r="J351" s="100"/>
      <c r="K351" s="100"/>
      <c r="L351" s="100"/>
      <c r="M351" s="100"/>
      <c r="N351" s="100"/>
      <c r="O351" s="89"/>
      <c r="P351" s="100"/>
      <c r="Q351" s="100"/>
      <c r="R351" s="100"/>
      <c r="S351" s="100"/>
      <c r="T351" s="100"/>
      <c r="U351" s="100"/>
      <c r="V351" s="100"/>
      <c r="W351" s="100"/>
      <c r="X351" s="89" t="str">
        <f t="shared" si="700"/>
        <v/>
      </c>
      <c r="Y351" s="100">
        <f t="shared" si="723"/>
        <v>0</v>
      </c>
      <c r="Z351" s="100">
        <f t="shared" si="724"/>
        <v>0</v>
      </c>
      <c r="AA351" s="100">
        <f t="shared" si="725"/>
        <v>0</v>
      </c>
      <c r="AB351" s="100">
        <f t="shared" si="742"/>
        <v>0</v>
      </c>
      <c r="AC351" s="100">
        <f t="shared" si="742"/>
        <v>0</v>
      </c>
      <c r="AD351" s="107" t="str">
        <f t="shared" si="743"/>
        <v/>
      </c>
      <c r="AE351" s="60" t="str">
        <f t="shared" si="743"/>
        <v/>
      </c>
      <c r="AF351" s="109" t="str">
        <f t="shared" si="708"/>
        <v/>
      </c>
      <c r="AG351" s="93">
        <f t="shared" si="701"/>
        <v>0</v>
      </c>
      <c r="AH351" s="82">
        <f t="shared" si="678"/>
        <v>0</v>
      </c>
      <c r="AI351" s="89" t="str">
        <f t="shared" si="702"/>
        <v/>
      </c>
      <c r="AJ351" s="100">
        <f t="shared" si="726"/>
        <v>0</v>
      </c>
      <c r="AK351" s="100">
        <f t="shared" si="727"/>
        <v>0</v>
      </c>
      <c r="AL351" s="100">
        <f t="shared" si="728"/>
        <v>0</v>
      </c>
      <c r="AM351" s="100" t="str">
        <f t="shared" si="729"/>
        <v/>
      </c>
      <c r="AN351" s="100" t="str">
        <f t="shared" si="730"/>
        <v/>
      </c>
      <c r="AO351" s="107" t="str">
        <f t="shared" si="744"/>
        <v/>
      </c>
      <c r="AP351" s="60" t="str">
        <f t="shared" si="744"/>
        <v/>
      </c>
      <c r="AQ351" s="109" t="str">
        <f t="shared" si="709"/>
        <v/>
      </c>
      <c r="AR351" s="93">
        <f t="shared" si="731"/>
        <v>0</v>
      </c>
      <c r="AS351" s="82">
        <f t="shared" si="710"/>
        <v>0</v>
      </c>
      <c r="AT351" s="89" t="str">
        <f t="shared" si="703"/>
        <v/>
      </c>
      <c r="AU351" s="100">
        <f t="shared" si="732"/>
        <v>0</v>
      </c>
      <c r="AV351" s="100">
        <f t="shared" si="733"/>
        <v>0</v>
      </c>
      <c r="AW351" s="100">
        <f t="shared" si="734"/>
        <v>0</v>
      </c>
      <c r="AX351" s="100" t="str">
        <f t="shared" si="735"/>
        <v/>
      </c>
      <c r="AY351" s="100" t="str">
        <f t="shared" si="736"/>
        <v/>
      </c>
      <c r="AZ351" s="107" t="str">
        <f t="shared" si="745"/>
        <v/>
      </c>
      <c r="BA351" s="60" t="str">
        <f t="shared" si="745"/>
        <v/>
      </c>
      <c r="BB351" s="109" t="str">
        <f t="shared" si="711"/>
        <v/>
      </c>
      <c r="BC351" s="93">
        <f t="shared" si="737"/>
        <v>0</v>
      </c>
      <c r="BD351" s="82">
        <f t="shared" si="712"/>
        <v>0</v>
      </c>
      <c r="BE351" s="13">
        <f t="shared" si="704"/>
        <v>0</v>
      </c>
      <c r="BF351" s="11">
        <f t="shared" si="705"/>
        <v>0</v>
      </c>
      <c r="BG351" s="77">
        <f t="shared" si="706"/>
        <v>0</v>
      </c>
      <c r="BH351" s="77">
        <f t="shared" si="707"/>
        <v>0</v>
      </c>
      <c r="BI351" s="77">
        <f t="shared" si="686"/>
        <v>0</v>
      </c>
      <c r="BJ351" s="30" t="str">
        <f t="shared" si="713"/>
        <v/>
      </c>
      <c r="BK351" s="30" t="str">
        <f t="shared" si="714"/>
        <v/>
      </c>
      <c r="BL351" s="30" t="str">
        <f t="shared" si="715"/>
        <v/>
      </c>
      <c r="BM351" s="30" t="str">
        <f t="shared" si="716"/>
        <v/>
      </c>
      <c r="BN351" s="30" t="str">
        <f t="shared" si="717"/>
        <v/>
      </c>
      <c r="BO351" s="30" t="str">
        <f t="shared" si="718"/>
        <v/>
      </c>
      <c r="CK351" s="7"/>
      <c r="CR351" s="10">
        <f t="shared" ca="1" si="696"/>
        <v>23</v>
      </c>
    </row>
    <row r="352" spans="1:96" x14ac:dyDescent="0.2">
      <c r="A352" s="114"/>
      <c r="B352" s="93" t="str">
        <f t="shared" si="695"/>
        <v/>
      </c>
      <c r="C352" s="7" t="str">
        <f t="shared" si="697"/>
        <v/>
      </c>
      <c r="D352" s="92">
        <f t="shared" si="698"/>
        <v>0</v>
      </c>
      <c r="E352" s="7" t="str">
        <f t="shared" si="699"/>
        <v/>
      </c>
      <c r="F352" s="89"/>
      <c r="G352" s="100"/>
      <c r="H352" s="100"/>
      <c r="I352" s="100"/>
      <c r="J352" s="100"/>
      <c r="K352" s="100"/>
      <c r="L352" s="100"/>
      <c r="M352" s="100"/>
      <c r="N352" s="100"/>
      <c r="O352" s="89"/>
      <c r="P352" s="100"/>
      <c r="Q352" s="100"/>
      <c r="R352" s="100"/>
      <c r="S352" s="100"/>
      <c r="T352" s="100"/>
      <c r="U352" s="100"/>
      <c r="V352" s="100"/>
      <c r="W352" s="100"/>
      <c r="X352" s="89" t="str">
        <f t="shared" si="700"/>
        <v/>
      </c>
      <c r="Y352" s="100">
        <f t="shared" si="723"/>
        <v>0</v>
      </c>
      <c r="Z352" s="100">
        <f t="shared" si="724"/>
        <v>0</v>
      </c>
      <c r="AA352" s="100">
        <f t="shared" si="725"/>
        <v>0</v>
      </c>
      <c r="AB352" s="100">
        <f t="shared" si="742"/>
        <v>0</v>
      </c>
      <c r="AC352" s="100">
        <f t="shared" si="742"/>
        <v>0</v>
      </c>
      <c r="AD352" s="107" t="str">
        <f t="shared" si="743"/>
        <v/>
      </c>
      <c r="AE352" s="60" t="str">
        <f t="shared" si="743"/>
        <v/>
      </c>
      <c r="AF352" s="109" t="str">
        <f t="shared" si="708"/>
        <v/>
      </c>
      <c r="AG352" s="93">
        <f t="shared" si="701"/>
        <v>0</v>
      </c>
      <c r="AH352" s="82">
        <f t="shared" si="678"/>
        <v>0</v>
      </c>
      <c r="AI352" s="89" t="str">
        <f t="shared" si="702"/>
        <v/>
      </c>
      <c r="AJ352" s="100">
        <f t="shared" si="726"/>
        <v>0</v>
      </c>
      <c r="AK352" s="100">
        <f t="shared" si="727"/>
        <v>0</v>
      </c>
      <c r="AL352" s="100">
        <f t="shared" si="728"/>
        <v>0</v>
      </c>
      <c r="AM352" s="100" t="str">
        <f t="shared" si="729"/>
        <v/>
      </c>
      <c r="AN352" s="100" t="str">
        <f t="shared" si="730"/>
        <v/>
      </c>
      <c r="AO352" s="107" t="str">
        <f t="shared" si="744"/>
        <v/>
      </c>
      <c r="AP352" s="60" t="str">
        <f t="shared" si="744"/>
        <v/>
      </c>
      <c r="AQ352" s="109" t="str">
        <f t="shared" si="709"/>
        <v/>
      </c>
      <c r="AR352" s="93">
        <f t="shared" si="731"/>
        <v>0</v>
      </c>
      <c r="AS352" s="82">
        <f t="shared" si="710"/>
        <v>0</v>
      </c>
      <c r="AT352" s="89" t="str">
        <f t="shared" si="703"/>
        <v/>
      </c>
      <c r="AU352" s="100">
        <f t="shared" si="732"/>
        <v>0</v>
      </c>
      <c r="AV352" s="100">
        <f t="shared" si="733"/>
        <v>0</v>
      </c>
      <c r="AW352" s="100">
        <f t="shared" si="734"/>
        <v>0</v>
      </c>
      <c r="AX352" s="100" t="str">
        <f t="shared" si="735"/>
        <v/>
      </c>
      <c r="AY352" s="100" t="str">
        <f t="shared" si="736"/>
        <v/>
      </c>
      <c r="AZ352" s="107" t="str">
        <f t="shared" si="745"/>
        <v/>
      </c>
      <c r="BA352" s="60" t="str">
        <f t="shared" si="745"/>
        <v/>
      </c>
      <c r="BB352" s="109" t="str">
        <f t="shared" si="711"/>
        <v/>
      </c>
      <c r="BC352" s="93">
        <f t="shared" si="737"/>
        <v>0</v>
      </c>
      <c r="BD352" s="82">
        <f t="shared" si="712"/>
        <v>0</v>
      </c>
      <c r="BE352" s="13">
        <f t="shared" si="704"/>
        <v>0</v>
      </c>
      <c r="BF352" s="11">
        <f t="shared" si="705"/>
        <v>0</v>
      </c>
      <c r="BG352" s="77">
        <f t="shared" si="706"/>
        <v>0</v>
      </c>
      <c r="BH352" s="77">
        <f t="shared" si="707"/>
        <v>0</v>
      </c>
      <c r="BI352" s="77">
        <f t="shared" si="686"/>
        <v>0</v>
      </c>
      <c r="BJ352" s="30" t="str">
        <f t="shared" si="713"/>
        <v/>
      </c>
      <c r="BK352" s="30" t="str">
        <f t="shared" si="714"/>
        <v/>
      </c>
      <c r="BL352" s="30" t="str">
        <f t="shared" si="715"/>
        <v/>
      </c>
      <c r="BM352" s="30" t="str">
        <f t="shared" si="716"/>
        <v/>
      </c>
      <c r="BN352" s="30" t="str">
        <f t="shared" si="717"/>
        <v/>
      </c>
      <c r="BO352" s="30" t="str">
        <f t="shared" si="718"/>
        <v/>
      </c>
      <c r="CK352" s="7"/>
      <c r="CR352" s="10">
        <f t="shared" ca="1" si="696"/>
        <v>10</v>
      </c>
    </row>
    <row r="353" spans="1:96" x14ac:dyDescent="0.2">
      <c r="A353" s="114"/>
      <c r="B353" s="93" t="str">
        <f t="shared" si="695"/>
        <v/>
      </c>
      <c r="C353" s="7" t="str">
        <f t="shared" si="697"/>
        <v/>
      </c>
      <c r="D353" s="92">
        <f t="shared" si="698"/>
        <v>0</v>
      </c>
      <c r="E353" s="7" t="str">
        <f t="shared" si="699"/>
        <v/>
      </c>
      <c r="F353" s="89"/>
      <c r="G353" s="100"/>
      <c r="H353" s="100"/>
      <c r="I353" s="100"/>
      <c r="J353" s="100"/>
      <c r="K353" s="100"/>
      <c r="L353" s="100"/>
      <c r="M353" s="100"/>
      <c r="N353" s="100"/>
      <c r="O353" s="89"/>
      <c r="P353" s="100"/>
      <c r="Q353" s="100"/>
      <c r="R353" s="100"/>
      <c r="S353" s="100"/>
      <c r="T353" s="100"/>
      <c r="U353" s="100"/>
      <c r="V353" s="100"/>
      <c r="W353" s="100"/>
      <c r="X353" s="89" t="str">
        <f t="shared" si="700"/>
        <v/>
      </c>
      <c r="Y353" s="100">
        <f t="shared" si="723"/>
        <v>0</v>
      </c>
      <c r="Z353" s="100">
        <f t="shared" si="724"/>
        <v>0</v>
      </c>
      <c r="AA353" s="100">
        <f t="shared" si="725"/>
        <v>0</v>
      </c>
      <c r="AB353" s="100">
        <f t="shared" si="742"/>
        <v>0</v>
      </c>
      <c r="AC353" s="100">
        <f t="shared" si="742"/>
        <v>0</v>
      </c>
      <c r="AD353" s="107" t="str">
        <f t="shared" si="743"/>
        <v/>
      </c>
      <c r="AE353" s="60" t="str">
        <f t="shared" si="743"/>
        <v/>
      </c>
      <c r="AF353" s="109" t="str">
        <f t="shared" si="708"/>
        <v/>
      </c>
      <c r="AG353" s="93">
        <f t="shared" si="701"/>
        <v>0</v>
      </c>
      <c r="AH353" s="82">
        <f t="shared" si="678"/>
        <v>0</v>
      </c>
      <c r="AI353" s="89" t="str">
        <f t="shared" si="702"/>
        <v/>
      </c>
      <c r="AJ353" s="100">
        <f t="shared" si="726"/>
        <v>0</v>
      </c>
      <c r="AK353" s="100">
        <f t="shared" si="727"/>
        <v>0</v>
      </c>
      <c r="AL353" s="100">
        <f t="shared" si="728"/>
        <v>0</v>
      </c>
      <c r="AM353" s="100" t="str">
        <f t="shared" si="729"/>
        <v/>
      </c>
      <c r="AN353" s="100" t="str">
        <f t="shared" si="730"/>
        <v/>
      </c>
      <c r="AO353" s="107" t="str">
        <f t="shared" si="744"/>
        <v/>
      </c>
      <c r="AP353" s="60" t="str">
        <f t="shared" si="744"/>
        <v/>
      </c>
      <c r="AQ353" s="109" t="str">
        <f t="shared" si="709"/>
        <v/>
      </c>
      <c r="AR353" s="93">
        <f t="shared" si="731"/>
        <v>0</v>
      </c>
      <c r="AS353" s="82">
        <f t="shared" si="710"/>
        <v>0</v>
      </c>
      <c r="AT353" s="89" t="str">
        <f t="shared" si="703"/>
        <v/>
      </c>
      <c r="AU353" s="100">
        <f t="shared" si="732"/>
        <v>0</v>
      </c>
      <c r="AV353" s="100">
        <f t="shared" si="733"/>
        <v>0</v>
      </c>
      <c r="AW353" s="100">
        <f t="shared" si="734"/>
        <v>0</v>
      </c>
      <c r="AX353" s="100" t="str">
        <f t="shared" si="735"/>
        <v/>
      </c>
      <c r="AY353" s="100" t="str">
        <f t="shared" si="736"/>
        <v/>
      </c>
      <c r="AZ353" s="107" t="str">
        <f t="shared" si="745"/>
        <v/>
      </c>
      <c r="BA353" s="60" t="str">
        <f t="shared" si="745"/>
        <v/>
      </c>
      <c r="BB353" s="109" t="str">
        <f t="shared" si="711"/>
        <v/>
      </c>
      <c r="BC353" s="93">
        <f t="shared" si="737"/>
        <v>0</v>
      </c>
      <c r="BD353" s="82">
        <f t="shared" si="712"/>
        <v>0</v>
      </c>
      <c r="BE353" s="13">
        <f t="shared" si="704"/>
        <v>0</v>
      </c>
      <c r="BF353" s="11">
        <f t="shared" si="705"/>
        <v>0</v>
      </c>
      <c r="BG353" s="77">
        <f t="shared" si="706"/>
        <v>0</v>
      </c>
      <c r="BH353" s="77">
        <f t="shared" si="707"/>
        <v>0</v>
      </c>
      <c r="BI353" s="77">
        <f t="shared" si="686"/>
        <v>0</v>
      </c>
      <c r="BJ353" s="30" t="str">
        <f t="shared" si="713"/>
        <v/>
      </c>
      <c r="BK353" s="30" t="str">
        <f t="shared" si="714"/>
        <v/>
      </c>
      <c r="BL353" s="30" t="str">
        <f t="shared" si="715"/>
        <v/>
      </c>
      <c r="BM353" s="30" t="str">
        <f t="shared" si="716"/>
        <v/>
      </c>
      <c r="BN353" s="30" t="str">
        <f t="shared" si="717"/>
        <v/>
      </c>
      <c r="BO353" s="30" t="str">
        <f t="shared" si="718"/>
        <v/>
      </c>
      <c r="CK353" s="7"/>
      <c r="CR353" s="10">
        <f t="shared" ca="1" si="696"/>
        <v>29</v>
      </c>
    </row>
    <row r="354" spans="1:96" x14ac:dyDescent="0.2">
      <c r="A354" s="114"/>
      <c r="B354" s="93" t="str">
        <f t="shared" si="695"/>
        <v/>
      </c>
      <c r="C354" s="7" t="str">
        <f t="shared" si="697"/>
        <v/>
      </c>
      <c r="D354" s="92">
        <f t="shared" si="698"/>
        <v>0</v>
      </c>
      <c r="E354" s="7" t="str">
        <f t="shared" si="699"/>
        <v/>
      </c>
      <c r="F354" s="89"/>
      <c r="G354" s="100"/>
      <c r="H354" s="100"/>
      <c r="I354" s="100"/>
      <c r="J354" s="100"/>
      <c r="K354" s="100"/>
      <c r="L354" s="100"/>
      <c r="M354" s="100"/>
      <c r="N354" s="100"/>
      <c r="O354" s="89"/>
      <c r="P354" s="100"/>
      <c r="Q354" s="100"/>
      <c r="R354" s="100"/>
      <c r="S354" s="100"/>
      <c r="T354" s="100"/>
      <c r="U354" s="100"/>
      <c r="V354" s="100"/>
      <c r="W354" s="100"/>
      <c r="X354" s="89" t="str">
        <f t="shared" si="700"/>
        <v/>
      </c>
      <c r="Y354" s="100">
        <f t="shared" si="723"/>
        <v>0</v>
      </c>
      <c r="Z354" s="100">
        <f t="shared" si="724"/>
        <v>0</v>
      </c>
      <c r="AA354" s="100">
        <f t="shared" si="725"/>
        <v>0</v>
      </c>
      <c r="AB354" s="100">
        <f t="shared" si="742"/>
        <v>0</v>
      </c>
      <c r="AC354" s="100">
        <f t="shared" si="742"/>
        <v>0</v>
      </c>
      <c r="AD354" s="107" t="str">
        <f t="shared" si="743"/>
        <v/>
      </c>
      <c r="AE354" s="60" t="str">
        <f t="shared" si="743"/>
        <v/>
      </c>
      <c r="AF354" s="109" t="str">
        <f t="shared" si="708"/>
        <v/>
      </c>
      <c r="AG354" s="93">
        <f t="shared" si="701"/>
        <v>0</v>
      </c>
      <c r="AH354" s="82">
        <f t="shared" si="678"/>
        <v>0</v>
      </c>
      <c r="AI354" s="89" t="str">
        <f t="shared" si="702"/>
        <v/>
      </c>
      <c r="AJ354" s="100">
        <f t="shared" si="726"/>
        <v>0</v>
      </c>
      <c r="AK354" s="100">
        <f t="shared" si="727"/>
        <v>0</v>
      </c>
      <c r="AL354" s="100">
        <f t="shared" si="728"/>
        <v>0</v>
      </c>
      <c r="AM354" s="100" t="str">
        <f t="shared" si="729"/>
        <v/>
      </c>
      <c r="AN354" s="100" t="str">
        <f t="shared" si="730"/>
        <v/>
      </c>
      <c r="AO354" s="107" t="str">
        <f t="shared" si="744"/>
        <v/>
      </c>
      <c r="AP354" s="60" t="str">
        <f t="shared" si="744"/>
        <v/>
      </c>
      <c r="AQ354" s="109" t="str">
        <f t="shared" si="709"/>
        <v/>
      </c>
      <c r="AR354" s="93">
        <f t="shared" si="731"/>
        <v>0</v>
      </c>
      <c r="AS354" s="82">
        <f t="shared" si="710"/>
        <v>0</v>
      </c>
      <c r="AT354" s="89" t="str">
        <f t="shared" si="703"/>
        <v/>
      </c>
      <c r="AU354" s="100">
        <f t="shared" si="732"/>
        <v>0</v>
      </c>
      <c r="AV354" s="100">
        <f t="shared" si="733"/>
        <v>0</v>
      </c>
      <c r="AW354" s="100">
        <f t="shared" si="734"/>
        <v>0</v>
      </c>
      <c r="AX354" s="100" t="str">
        <f t="shared" si="735"/>
        <v/>
      </c>
      <c r="AY354" s="100" t="str">
        <f t="shared" si="736"/>
        <v/>
      </c>
      <c r="AZ354" s="107" t="str">
        <f t="shared" si="745"/>
        <v/>
      </c>
      <c r="BA354" s="60" t="str">
        <f t="shared" si="745"/>
        <v/>
      </c>
      <c r="BB354" s="109" t="str">
        <f t="shared" si="711"/>
        <v/>
      </c>
      <c r="BC354" s="93">
        <f t="shared" si="737"/>
        <v>0</v>
      </c>
      <c r="BD354" s="82">
        <f t="shared" si="712"/>
        <v>0</v>
      </c>
      <c r="BE354" s="13">
        <f t="shared" si="704"/>
        <v>0</v>
      </c>
      <c r="BF354" s="11">
        <f t="shared" si="705"/>
        <v>0</v>
      </c>
      <c r="BG354" s="77">
        <f t="shared" si="706"/>
        <v>0</v>
      </c>
      <c r="BH354" s="77">
        <f t="shared" si="707"/>
        <v>0</v>
      </c>
      <c r="BI354" s="77">
        <f t="shared" si="686"/>
        <v>0</v>
      </c>
      <c r="BJ354" s="30" t="str">
        <f t="shared" si="713"/>
        <v/>
      </c>
      <c r="BK354" s="30" t="str">
        <f t="shared" si="714"/>
        <v/>
      </c>
      <c r="BL354" s="30" t="str">
        <f t="shared" si="715"/>
        <v/>
      </c>
      <c r="BM354" s="30" t="str">
        <f t="shared" si="716"/>
        <v/>
      </c>
      <c r="BN354" s="30" t="str">
        <f t="shared" si="717"/>
        <v/>
      </c>
      <c r="BO354" s="30" t="str">
        <f t="shared" si="718"/>
        <v/>
      </c>
      <c r="CK354" s="7"/>
      <c r="CR354" s="10">
        <f t="shared" ca="1" si="696"/>
        <v>35</v>
      </c>
    </row>
    <row r="355" spans="1:96" x14ac:dyDescent="0.2">
      <c r="A355" s="114"/>
      <c r="B355" s="93" t="str">
        <f t="shared" si="695"/>
        <v/>
      </c>
      <c r="C355" s="7" t="str">
        <f t="shared" si="697"/>
        <v/>
      </c>
      <c r="D355" s="92">
        <f t="shared" si="698"/>
        <v>0</v>
      </c>
      <c r="E355" s="7" t="str">
        <f t="shared" si="699"/>
        <v/>
      </c>
      <c r="F355" s="89"/>
      <c r="G355" s="100"/>
      <c r="H355" s="100"/>
      <c r="I355" s="100"/>
      <c r="J355" s="100"/>
      <c r="K355" s="100"/>
      <c r="L355" s="100"/>
      <c r="M355" s="100"/>
      <c r="N355" s="100"/>
      <c r="O355" s="89"/>
      <c r="P355" s="100"/>
      <c r="Q355" s="100"/>
      <c r="R355" s="100"/>
      <c r="S355" s="100"/>
      <c r="T355" s="100"/>
      <c r="U355" s="100"/>
      <c r="V355" s="100"/>
      <c r="W355" s="100"/>
      <c r="X355" s="89" t="str">
        <f t="shared" si="700"/>
        <v/>
      </c>
      <c r="Y355" s="100">
        <f t="shared" si="723"/>
        <v>0</v>
      </c>
      <c r="Z355" s="100">
        <f t="shared" si="724"/>
        <v>0</v>
      </c>
      <c r="AA355" s="100">
        <f t="shared" si="725"/>
        <v>0</v>
      </c>
      <c r="AB355" s="100">
        <f>IF($Y355&gt;$Z355,$Y355-$Z355+AB354,AB354)</f>
        <v>0</v>
      </c>
      <c r="AC355" s="100">
        <f>IF($Z355&gt;$Y355,$Z355-$Y355+AC354,AC354)</f>
        <v>0</v>
      </c>
      <c r="AD355" s="107" t="str">
        <f t="shared" si="743"/>
        <v/>
      </c>
      <c r="AE355" s="60" t="str">
        <f t="shared" si="743"/>
        <v/>
      </c>
      <c r="AF355" s="109" t="str">
        <f t="shared" si="708"/>
        <v/>
      </c>
      <c r="AG355" s="93">
        <f t="shared" si="701"/>
        <v>0</v>
      </c>
      <c r="AH355" s="82">
        <f t="shared" si="678"/>
        <v>0</v>
      </c>
      <c r="AI355" s="89" t="str">
        <f t="shared" si="702"/>
        <v/>
      </c>
      <c r="AJ355" s="100">
        <f t="shared" si="726"/>
        <v>0</v>
      </c>
      <c r="AK355" s="100">
        <f t="shared" si="727"/>
        <v>0</v>
      </c>
      <c r="AL355" s="100">
        <f t="shared" si="728"/>
        <v>0</v>
      </c>
      <c r="AM355" s="100" t="str">
        <f t="shared" si="729"/>
        <v/>
      </c>
      <c r="AN355" s="100" t="str">
        <f t="shared" si="730"/>
        <v/>
      </c>
      <c r="AO355" s="107" t="str">
        <f t="shared" si="744"/>
        <v/>
      </c>
      <c r="AP355" s="60" t="str">
        <f t="shared" si="744"/>
        <v/>
      </c>
      <c r="AQ355" s="109" t="str">
        <f t="shared" si="709"/>
        <v/>
      </c>
      <c r="AR355" s="93">
        <f t="shared" si="731"/>
        <v>0</v>
      </c>
      <c r="AS355" s="82">
        <f t="shared" si="710"/>
        <v>0</v>
      </c>
      <c r="AT355" s="89" t="str">
        <f t="shared" si="703"/>
        <v/>
      </c>
      <c r="AU355" s="100">
        <f t="shared" si="732"/>
        <v>0</v>
      </c>
      <c r="AV355" s="100">
        <f t="shared" si="733"/>
        <v>0</v>
      </c>
      <c r="AW355" s="100">
        <f t="shared" si="734"/>
        <v>0</v>
      </c>
      <c r="AX355" s="100" t="str">
        <f t="shared" si="735"/>
        <v/>
      </c>
      <c r="AY355" s="100" t="str">
        <f t="shared" si="736"/>
        <v/>
      </c>
      <c r="AZ355" s="107" t="str">
        <f t="shared" si="745"/>
        <v/>
      </c>
      <c r="BA355" s="60" t="str">
        <f t="shared" si="745"/>
        <v/>
      </c>
      <c r="BB355" s="109" t="str">
        <f t="shared" si="711"/>
        <v/>
      </c>
      <c r="BC355" s="93">
        <f t="shared" si="737"/>
        <v>0</v>
      </c>
      <c r="BD355" s="82">
        <f t="shared" si="712"/>
        <v>0</v>
      </c>
      <c r="BE355" s="13">
        <f t="shared" si="704"/>
        <v>0</v>
      </c>
      <c r="BF355" s="11">
        <f t="shared" si="705"/>
        <v>0</v>
      </c>
      <c r="BG355" s="77">
        <f t="shared" si="706"/>
        <v>0</v>
      </c>
      <c r="BH355" s="77">
        <f t="shared" si="707"/>
        <v>0</v>
      </c>
      <c r="BI355" s="77">
        <f t="shared" si="686"/>
        <v>0</v>
      </c>
      <c r="BJ355" s="30" t="str">
        <f t="shared" si="713"/>
        <v/>
      </c>
      <c r="BK355" s="30" t="str">
        <f t="shared" si="714"/>
        <v/>
      </c>
      <c r="BL355" s="30" t="str">
        <f t="shared" si="715"/>
        <v/>
      </c>
      <c r="BM355" s="30" t="str">
        <f t="shared" si="716"/>
        <v/>
      </c>
      <c r="BN355" s="30" t="str">
        <f t="shared" si="717"/>
        <v/>
      </c>
      <c r="BO355" s="30" t="str">
        <f t="shared" si="718"/>
        <v/>
      </c>
      <c r="CK355" s="7"/>
      <c r="CR355" s="10">
        <f t="shared" ca="1" si="696"/>
        <v>6</v>
      </c>
    </row>
    <row r="356" spans="1:96" x14ac:dyDescent="0.2">
      <c r="A356" s="114"/>
      <c r="B356" s="93" t="str">
        <f t="shared" si="695"/>
        <v/>
      </c>
      <c r="C356" s="7" t="str">
        <f t="shared" si="697"/>
        <v/>
      </c>
      <c r="D356" s="92">
        <f t="shared" si="698"/>
        <v>0</v>
      </c>
      <c r="E356" s="7" t="str">
        <f t="shared" si="699"/>
        <v/>
      </c>
      <c r="F356" s="89"/>
      <c r="G356" s="100"/>
      <c r="H356" s="100"/>
      <c r="I356" s="100"/>
      <c r="J356" s="100"/>
      <c r="K356" s="100"/>
      <c r="L356" s="100"/>
      <c r="M356" s="100"/>
      <c r="N356" s="100"/>
      <c r="O356" s="89"/>
      <c r="P356" s="100"/>
      <c r="Q356" s="100"/>
      <c r="R356" s="100"/>
      <c r="S356" s="100"/>
      <c r="T356" s="100"/>
      <c r="U356" s="100"/>
      <c r="V356" s="100"/>
      <c r="W356" s="100"/>
      <c r="X356" s="89" t="str">
        <f t="shared" si="700"/>
        <v/>
      </c>
      <c r="Y356" s="100">
        <f t="shared" si="723"/>
        <v>0</v>
      </c>
      <c r="Z356" s="100">
        <f t="shared" si="724"/>
        <v>0</v>
      </c>
      <c r="AA356" s="100">
        <f t="shared" si="725"/>
        <v>0</v>
      </c>
      <c r="AB356" s="100">
        <f>AB355</f>
        <v>0</v>
      </c>
      <c r="AC356" s="100">
        <f>AC355</f>
        <v>0</v>
      </c>
      <c r="AD356" s="107" t="str">
        <f>IF($A355&lt;&gt;"",AA355,"")</f>
        <v/>
      </c>
      <c r="AE356" s="109" t="str">
        <f>IF($A355&lt;&gt;"",IF(Y355&gt;Z355,"L","H"),"")</f>
        <v/>
      </c>
      <c r="AF356" s="109" t="str">
        <f t="shared" si="708"/>
        <v/>
      </c>
      <c r="AG356" s="93">
        <f t="shared" si="701"/>
        <v>0</v>
      </c>
      <c r="AH356" s="82">
        <f t="shared" si="678"/>
        <v>0</v>
      </c>
      <c r="AI356" s="89" t="str">
        <f t="shared" si="702"/>
        <v/>
      </c>
      <c r="AJ356" s="100">
        <f t="shared" si="726"/>
        <v>0</v>
      </c>
      <c r="AK356" s="100">
        <f t="shared" si="727"/>
        <v>0</v>
      </c>
      <c r="AL356" s="100">
        <f t="shared" si="728"/>
        <v>0</v>
      </c>
      <c r="AM356" s="100" t="str">
        <f t="shared" si="729"/>
        <v/>
      </c>
      <c r="AN356" s="100" t="str">
        <f t="shared" si="730"/>
        <v/>
      </c>
      <c r="AO356" s="107" t="str">
        <f>IF($A355&lt;&gt;"",AL355,"")</f>
        <v/>
      </c>
      <c r="AP356" s="109" t="str">
        <f>IF($A355&lt;&gt;"",IF(AM355&lt;&gt;"","O","E"),"")</f>
        <v/>
      </c>
      <c r="AQ356" s="109" t="str">
        <f t="shared" si="709"/>
        <v/>
      </c>
      <c r="AR356" s="93">
        <f t="shared" si="731"/>
        <v>0</v>
      </c>
      <c r="AS356" s="82">
        <f t="shared" si="710"/>
        <v>0</v>
      </c>
      <c r="AT356" s="89" t="str">
        <f t="shared" si="703"/>
        <v/>
      </c>
      <c r="AU356" s="100">
        <f t="shared" si="732"/>
        <v>0</v>
      </c>
      <c r="AV356" s="100">
        <f t="shared" si="733"/>
        <v>0</v>
      </c>
      <c r="AW356" s="100">
        <f t="shared" si="734"/>
        <v>0</v>
      </c>
      <c r="AX356" s="100" t="str">
        <f t="shared" si="735"/>
        <v/>
      </c>
      <c r="AY356" s="100" t="str">
        <f t="shared" si="736"/>
        <v/>
      </c>
      <c r="AZ356" s="107" t="str">
        <f>IF($A355&lt;&gt;"",AW355,"")</f>
        <v/>
      </c>
      <c r="BA356" s="109" t="str">
        <f>IF($A355&lt;&gt;"",IF(AX355&lt;&gt;"","B","R"),"")</f>
        <v/>
      </c>
      <c r="BB356" s="109" t="str">
        <f t="shared" si="711"/>
        <v/>
      </c>
      <c r="BC356" s="93">
        <f t="shared" si="737"/>
        <v>0</v>
      </c>
      <c r="BD356" s="82">
        <f t="shared" si="712"/>
        <v>0</v>
      </c>
      <c r="BE356" s="13">
        <f t="shared" si="704"/>
        <v>0</v>
      </c>
      <c r="BF356" s="11">
        <f t="shared" si="705"/>
        <v>0</v>
      </c>
      <c r="BG356" s="77">
        <f t="shared" si="706"/>
        <v>0</v>
      </c>
      <c r="BH356" s="77">
        <f t="shared" si="707"/>
        <v>0</v>
      </c>
      <c r="BI356" s="77">
        <f t="shared" si="686"/>
        <v>0</v>
      </c>
      <c r="BJ356" s="30" t="str">
        <f t="shared" si="713"/>
        <v/>
      </c>
      <c r="BK356" s="30" t="str">
        <f t="shared" si="714"/>
        <v/>
      </c>
      <c r="BL356" s="30" t="str">
        <f t="shared" si="715"/>
        <v/>
      </c>
      <c r="BM356" s="30" t="str">
        <f t="shared" si="716"/>
        <v/>
      </c>
      <c r="BN356" s="30" t="str">
        <f t="shared" si="717"/>
        <v/>
      </c>
      <c r="BO356" s="30" t="str">
        <f t="shared" si="718"/>
        <v/>
      </c>
      <c r="CK356" s="7"/>
      <c r="CR356" s="10">
        <f t="shared" ca="1" si="696"/>
        <v>35</v>
      </c>
    </row>
    <row r="357" spans="1:96" x14ac:dyDescent="0.2">
      <c r="A357" s="114"/>
      <c r="B357" s="93" t="str">
        <f t="shared" si="695"/>
        <v/>
      </c>
      <c r="C357" s="7" t="str">
        <f t="shared" si="697"/>
        <v/>
      </c>
      <c r="D357" s="92">
        <f t="shared" si="698"/>
        <v>0</v>
      </c>
      <c r="E357" s="7" t="str">
        <f t="shared" si="699"/>
        <v/>
      </c>
      <c r="F357" s="89"/>
      <c r="G357" s="100"/>
      <c r="H357" s="100"/>
      <c r="I357" s="100"/>
      <c r="J357" s="100"/>
      <c r="K357" s="100"/>
      <c r="L357" s="100"/>
      <c r="M357" s="100"/>
      <c r="N357" s="100"/>
      <c r="O357" s="89"/>
      <c r="P357" s="100"/>
      <c r="Q357" s="100"/>
      <c r="R357" s="100"/>
      <c r="S357" s="100"/>
      <c r="T357" s="100"/>
      <c r="U357" s="100"/>
      <c r="V357" s="100"/>
      <c r="W357" s="100"/>
      <c r="X357" s="89" t="str">
        <f t="shared" si="700"/>
        <v/>
      </c>
      <c r="Y357" s="100">
        <f t="shared" si="723"/>
        <v>0</v>
      </c>
      <c r="Z357" s="100">
        <f t="shared" si="724"/>
        <v>0</v>
      </c>
      <c r="AA357" s="100">
        <f t="shared" si="725"/>
        <v>0</v>
      </c>
      <c r="AB357" s="100">
        <f t="shared" ref="AB357:AC363" si="746">AB356</f>
        <v>0</v>
      </c>
      <c r="AC357" s="100">
        <f t="shared" si="746"/>
        <v>0</v>
      </c>
      <c r="AD357" s="107" t="str">
        <f>IF($A356&lt;&gt;"",AD356,"")</f>
        <v/>
      </c>
      <c r="AE357" s="60" t="str">
        <f>IF($A356&lt;&gt;"",AE356,"")</f>
        <v/>
      </c>
      <c r="AF357" s="109" t="str">
        <f t="shared" si="708"/>
        <v/>
      </c>
      <c r="AG357" s="93">
        <f t="shared" si="701"/>
        <v>0</v>
      </c>
      <c r="AH357" s="82">
        <f t="shared" si="678"/>
        <v>0</v>
      </c>
      <c r="AI357" s="89" t="str">
        <f t="shared" si="702"/>
        <v/>
      </c>
      <c r="AJ357" s="100">
        <f t="shared" si="726"/>
        <v>0</v>
      </c>
      <c r="AK357" s="100">
        <f t="shared" si="727"/>
        <v>0</v>
      </c>
      <c r="AL357" s="100">
        <f t="shared" si="728"/>
        <v>0</v>
      </c>
      <c r="AM357" s="100" t="str">
        <f t="shared" si="729"/>
        <v/>
      </c>
      <c r="AN357" s="100" t="str">
        <f t="shared" si="730"/>
        <v/>
      </c>
      <c r="AO357" s="107" t="str">
        <f>IF($A356&lt;&gt;"",AO356,"")</f>
        <v/>
      </c>
      <c r="AP357" s="60" t="str">
        <f>IF($A356&lt;&gt;"",AP356,"")</f>
        <v/>
      </c>
      <c r="AQ357" s="109" t="str">
        <f t="shared" si="709"/>
        <v/>
      </c>
      <c r="AR357" s="93">
        <f t="shared" si="731"/>
        <v>0</v>
      </c>
      <c r="AS357" s="82">
        <f t="shared" si="710"/>
        <v>0</v>
      </c>
      <c r="AT357" s="89" t="str">
        <f t="shared" si="703"/>
        <v/>
      </c>
      <c r="AU357" s="100">
        <f t="shared" si="732"/>
        <v>0</v>
      </c>
      <c r="AV357" s="100">
        <f t="shared" si="733"/>
        <v>0</v>
      </c>
      <c r="AW357" s="100">
        <f t="shared" si="734"/>
        <v>0</v>
      </c>
      <c r="AX357" s="100" t="str">
        <f t="shared" si="735"/>
        <v/>
      </c>
      <c r="AY357" s="100" t="str">
        <f t="shared" si="736"/>
        <v/>
      </c>
      <c r="AZ357" s="107" t="str">
        <f>IF($A356&lt;&gt;"",AZ356,"")</f>
        <v/>
      </c>
      <c r="BA357" s="60" t="str">
        <f>IF($A356&lt;&gt;"",BA356,"")</f>
        <v/>
      </c>
      <c r="BB357" s="109" t="str">
        <f t="shared" si="711"/>
        <v/>
      </c>
      <c r="BC357" s="93">
        <f t="shared" si="737"/>
        <v>0</v>
      </c>
      <c r="BD357" s="82">
        <f t="shared" si="712"/>
        <v>0</v>
      </c>
      <c r="BE357" s="13">
        <f t="shared" si="704"/>
        <v>0</v>
      </c>
      <c r="BF357" s="11">
        <f t="shared" si="705"/>
        <v>0</v>
      </c>
      <c r="BG357" s="77">
        <f t="shared" si="706"/>
        <v>0</v>
      </c>
      <c r="BH357" s="77">
        <f t="shared" si="707"/>
        <v>0</v>
      </c>
      <c r="BI357" s="77">
        <f t="shared" si="686"/>
        <v>0</v>
      </c>
      <c r="BJ357" s="30" t="str">
        <f t="shared" si="713"/>
        <v/>
      </c>
      <c r="BK357" s="30" t="str">
        <f t="shared" si="714"/>
        <v/>
      </c>
      <c r="BL357" s="30" t="str">
        <f t="shared" si="715"/>
        <v/>
      </c>
      <c r="BM357" s="30" t="str">
        <f t="shared" si="716"/>
        <v/>
      </c>
      <c r="BN357" s="30" t="str">
        <f t="shared" si="717"/>
        <v/>
      </c>
      <c r="BO357" s="30" t="str">
        <f t="shared" si="718"/>
        <v/>
      </c>
      <c r="CK357" s="7"/>
      <c r="CR357" s="10">
        <f t="shared" ca="1" si="696"/>
        <v>9</v>
      </c>
    </row>
    <row r="358" spans="1:96" x14ac:dyDescent="0.2">
      <c r="A358" s="114"/>
      <c r="B358" s="93" t="str">
        <f t="shared" si="695"/>
        <v/>
      </c>
      <c r="C358" s="7" t="str">
        <f t="shared" si="697"/>
        <v/>
      </c>
      <c r="D358" s="92">
        <f t="shared" si="698"/>
        <v>0</v>
      </c>
      <c r="E358" s="7" t="str">
        <f t="shared" si="699"/>
        <v/>
      </c>
      <c r="F358" s="89"/>
      <c r="G358" s="100"/>
      <c r="H358" s="100"/>
      <c r="I358" s="100"/>
      <c r="J358" s="100"/>
      <c r="K358" s="100"/>
      <c r="L358" s="100"/>
      <c r="M358" s="100"/>
      <c r="N358" s="100"/>
      <c r="O358" s="89"/>
      <c r="P358" s="100"/>
      <c r="Q358" s="100"/>
      <c r="R358" s="100"/>
      <c r="S358" s="100"/>
      <c r="T358" s="100"/>
      <c r="U358" s="100"/>
      <c r="V358" s="100"/>
      <c r="W358" s="100"/>
      <c r="X358" s="89" t="str">
        <f t="shared" si="700"/>
        <v/>
      </c>
      <c r="Y358" s="100">
        <f t="shared" si="723"/>
        <v>0</v>
      </c>
      <c r="Z358" s="100">
        <f t="shared" si="724"/>
        <v>0</v>
      </c>
      <c r="AA358" s="100">
        <f t="shared" si="725"/>
        <v>0</v>
      </c>
      <c r="AB358" s="100">
        <f t="shared" si="746"/>
        <v>0</v>
      </c>
      <c r="AC358" s="100">
        <f t="shared" si="746"/>
        <v>0</v>
      </c>
      <c r="AD358" s="107" t="str">
        <f t="shared" ref="AD358:AE364" si="747">IF($A357&lt;&gt;"",AD357,"")</f>
        <v/>
      </c>
      <c r="AE358" s="60" t="str">
        <f t="shared" si="747"/>
        <v/>
      </c>
      <c r="AF358" s="109" t="str">
        <f t="shared" si="708"/>
        <v/>
      </c>
      <c r="AG358" s="93">
        <f t="shared" si="701"/>
        <v>0</v>
      </c>
      <c r="AH358" s="82">
        <f t="shared" ref="AH358:AH421" si="748">IF($A358&lt;&gt;"",AG358+AH357,0)</f>
        <v>0</v>
      </c>
      <c r="AI358" s="89" t="str">
        <f t="shared" si="702"/>
        <v/>
      </c>
      <c r="AJ358" s="100">
        <f t="shared" si="726"/>
        <v>0</v>
      </c>
      <c r="AK358" s="100">
        <f t="shared" si="727"/>
        <v>0</v>
      </c>
      <c r="AL358" s="100">
        <f t="shared" si="728"/>
        <v>0</v>
      </c>
      <c r="AM358" s="100" t="str">
        <f t="shared" si="729"/>
        <v/>
      </c>
      <c r="AN358" s="100" t="str">
        <f t="shared" si="730"/>
        <v/>
      </c>
      <c r="AO358" s="107" t="str">
        <f t="shared" ref="AO358:AP364" si="749">IF($A357&lt;&gt;"",AO357,"")</f>
        <v/>
      </c>
      <c r="AP358" s="60" t="str">
        <f t="shared" si="749"/>
        <v/>
      </c>
      <c r="AQ358" s="109" t="str">
        <f t="shared" si="709"/>
        <v/>
      </c>
      <c r="AR358" s="93">
        <f t="shared" si="731"/>
        <v>0</v>
      </c>
      <c r="AS358" s="82">
        <f t="shared" si="710"/>
        <v>0</v>
      </c>
      <c r="AT358" s="89" t="str">
        <f t="shared" si="703"/>
        <v/>
      </c>
      <c r="AU358" s="100">
        <f t="shared" si="732"/>
        <v>0</v>
      </c>
      <c r="AV358" s="100">
        <f t="shared" si="733"/>
        <v>0</v>
      </c>
      <c r="AW358" s="100">
        <f t="shared" si="734"/>
        <v>0</v>
      </c>
      <c r="AX358" s="100" t="str">
        <f t="shared" si="735"/>
        <v/>
      </c>
      <c r="AY358" s="100" t="str">
        <f t="shared" si="736"/>
        <v/>
      </c>
      <c r="AZ358" s="107" t="str">
        <f t="shared" ref="AZ358:BA364" si="750">IF($A357&lt;&gt;"",AZ357,"")</f>
        <v/>
      </c>
      <c r="BA358" s="60" t="str">
        <f t="shared" si="750"/>
        <v/>
      </c>
      <c r="BB358" s="109" t="str">
        <f t="shared" si="711"/>
        <v/>
      </c>
      <c r="BC358" s="93">
        <f t="shared" si="737"/>
        <v>0</v>
      </c>
      <c r="BD358" s="82">
        <f t="shared" si="712"/>
        <v>0</v>
      </c>
      <c r="BE358" s="13">
        <f t="shared" si="704"/>
        <v>0</v>
      </c>
      <c r="BF358" s="11">
        <f t="shared" si="705"/>
        <v>0</v>
      </c>
      <c r="BG358" s="77">
        <f t="shared" si="706"/>
        <v>0</v>
      </c>
      <c r="BH358" s="77">
        <f t="shared" si="707"/>
        <v>0</v>
      </c>
      <c r="BI358" s="77">
        <f t="shared" si="686"/>
        <v>0</v>
      </c>
      <c r="BJ358" s="30" t="str">
        <f t="shared" si="713"/>
        <v/>
      </c>
      <c r="BK358" s="30" t="str">
        <f t="shared" si="714"/>
        <v/>
      </c>
      <c r="BL358" s="30" t="str">
        <f t="shared" si="715"/>
        <v/>
      </c>
      <c r="BM358" s="30" t="str">
        <f t="shared" si="716"/>
        <v/>
      </c>
      <c r="BN358" s="30" t="str">
        <f t="shared" si="717"/>
        <v/>
      </c>
      <c r="BO358" s="30" t="str">
        <f t="shared" si="718"/>
        <v/>
      </c>
      <c r="CK358" s="7"/>
      <c r="CR358" s="10">
        <f t="shared" ca="1" si="696"/>
        <v>25</v>
      </c>
    </row>
    <row r="359" spans="1:96" x14ac:dyDescent="0.2">
      <c r="A359" s="114"/>
      <c r="B359" s="93" t="str">
        <f t="shared" si="695"/>
        <v/>
      </c>
      <c r="C359" s="7" t="str">
        <f t="shared" si="697"/>
        <v/>
      </c>
      <c r="D359" s="92">
        <f t="shared" si="698"/>
        <v>0</v>
      </c>
      <c r="E359" s="7" t="str">
        <f t="shared" si="699"/>
        <v/>
      </c>
      <c r="F359" s="89"/>
      <c r="G359" s="100"/>
      <c r="H359" s="100"/>
      <c r="I359" s="100"/>
      <c r="J359" s="100"/>
      <c r="K359" s="100"/>
      <c r="L359" s="100"/>
      <c r="M359" s="100"/>
      <c r="N359" s="100"/>
      <c r="O359" s="89"/>
      <c r="P359" s="100"/>
      <c r="Q359" s="100"/>
      <c r="R359" s="100"/>
      <c r="S359" s="100"/>
      <c r="T359" s="100"/>
      <c r="U359" s="100"/>
      <c r="V359" s="100"/>
      <c r="W359" s="100"/>
      <c r="X359" s="89" t="str">
        <f t="shared" si="700"/>
        <v/>
      </c>
      <c r="Y359" s="100">
        <f t="shared" si="723"/>
        <v>0</v>
      </c>
      <c r="Z359" s="100">
        <f t="shared" si="724"/>
        <v>0</v>
      </c>
      <c r="AA359" s="100">
        <f t="shared" si="725"/>
        <v>0</v>
      </c>
      <c r="AB359" s="100">
        <f t="shared" si="746"/>
        <v>0</v>
      </c>
      <c r="AC359" s="100">
        <f t="shared" si="746"/>
        <v>0</v>
      </c>
      <c r="AD359" s="107" t="str">
        <f t="shared" si="747"/>
        <v/>
      </c>
      <c r="AE359" s="60" t="str">
        <f t="shared" si="747"/>
        <v/>
      </c>
      <c r="AF359" s="109" t="str">
        <f t="shared" si="708"/>
        <v/>
      </c>
      <c r="AG359" s="93">
        <f t="shared" si="701"/>
        <v>0</v>
      </c>
      <c r="AH359" s="82">
        <f t="shared" si="748"/>
        <v>0</v>
      </c>
      <c r="AI359" s="89" t="str">
        <f t="shared" si="702"/>
        <v/>
      </c>
      <c r="AJ359" s="100">
        <f t="shared" si="726"/>
        <v>0</v>
      </c>
      <c r="AK359" s="100">
        <f t="shared" si="727"/>
        <v>0</v>
      </c>
      <c r="AL359" s="100">
        <f t="shared" si="728"/>
        <v>0</v>
      </c>
      <c r="AM359" s="100" t="str">
        <f t="shared" si="729"/>
        <v/>
      </c>
      <c r="AN359" s="100" t="str">
        <f t="shared" si="730"/>
        <v/>
      </c>
      <c r="AO359" s="107" t="str">
        <f t="shared" si="749"/>
        <v/>
      </c>
      <c r="AP359" s="60" t="str">
        <f t="shared" si="749"/>
        <v/>
      </c>
      <c r="AQ359" s="109" t="str">
        <f t="shared" si="709"/>
        <v/>
      </c>
      <c r="AR359" s="93">
        <f t="shared" si="731"/>
        <v>0</v>
      </c>
      <c r="AS359" s="82">
        <f t="shared" si="710"/>
        <v>0</v>
      </c>
      <c r="AT359" s="89" t="str">
        <f t="shared" si="703"/>
        <v/>
      </c>
      <c r="AU359" s="100">
        <f t="shared" si="732"/>
        <v>0</v>
      </c>
      <c r="AV359" s="100">
        <f t="shared" si="733"/>
        <v>0</v>
      </c>
      <c r="AW359" s="100">
        <f t="shared" si="734"/>
        <v>0</v>
      </c>
      <c r="AX359" s="100" t="str">
        <f t="shared" si="735"/>
        <v/>
      </c>
      <c r="AY359" s="100" t="str">
        <f t="shared" si="736"/>
        <v/>
      </c>
      <c r="AZ359" s="107" t="str">
        <f t="shared" si="750"/>
        <v/>
      </c>
      <c r="BA359" s="60" t="str">
        <f t="shared" si="750"/>
        <v/>
      </c>
      <c r="BB359" s="109" t="str">
        <f t="shared" si="711"/>
        <v/>
      </c>
      <c r="BC359" s="93">
        <f t="shared" si="737"/>
        <v>0</v>
      </c>
      <c r="BD359" s="82">
        <f t="shared" si="712"/>
        <v>0</v>
      </c>
      <c r="BE359" s="13">
        <f t="shared" si="704"/>
        <v>0</v>
      </c>
      <c r="BF359" s="11">
        <f t="shared" si="705"/>
        <v>0</v>
      </c>
      <c r="BG359" s="77">
        <f t="shared" si="706"/>
        <v>0</v>
      </c>
      <c r="BH359" s="77">
        <f t="shared" si="707"/>
        <v>0</v>
      </c>
      <c r="BI359" s="77">
        <f t="shared" si="686"/>
        <v>0</v>
      </c>
      <c r="BJ359" s="30" t="str">
        <f t="shared" si="713"/>
        <v/>
      </c>
      <c r="BK359" s="30" t="str">
        <f t="shared" si="714"/>
        <v/>
      </c>
      <c r="BL359" s="30" t="str">
        <f t="shared" si="715"/>
        <v/>
      </c>
      <c r="BM359" s="30" t="str">
        <f t="shared" si="716"/>
        <v/>
      </c>
      <c r="BN359" s="30" t="str">
        <f t="shared" si="717"/>
        <v/>
      </c>
      <c r="BO359" s="30" t="str">
        <f t="shared" si="718"/>
        <v/>
      </c>
      <c r="CK359" s="7"/>
      <c r="CR359" s="10">
        <f t="shared" ca="1" si="696"/>
        <v>2</v>
      </c>
    </row>
    <row r="360" spans="1:96" x14ac:dyDescent="0.2">
      <c r="A360" s="114"/>
      <c r="B360" s="93" t="str">
        <f t="shared" si="695"/>
        <v/>
      </c>
      <c r="C360" s="7" t="str">
        <f t="shared" si="697"/>
        <v/>
      </c>
      <c r="D360" s="92">
        <f t="shared" si="698"/>
        <v>0</v>
      </c>
      <c r="E360" s="7" t="str">
        <f t="shared" si="699"/>
        <v/>
      </c>
      <c r="F360" s="89"/>
      <c r="G360" s="100"/>
      <c r="H360" s="100"/>
      <c r="I360" s="100"/>
      <c r="J360" s="100"/>
      <c r="K360" s="100"/>
      <c r="L360" s="100"/>
      <c r="M360" s="100"/>
      <c r="N360" s="100"/>
      <c r="O360" s="89"/>
      <c r="P360" s="100"/>
      <c r="Q360" s="100"/>
      <c r="R360" s="100"/>
      <c r="S360" s="100"/>
      <c r="T360" s="100"/>
      <c r="U360" s="100"/>
      <c r="V360" s="100"/>
      <c r="W360" s="100"/>
      <c r="X360" s="89" t="str">
        <f t="shared" si="700"/>
        <v/>
      </c>
      <c r="Y360" s="100">
        <f t="shared" si="723"/>
        <v>0</v>
      </c>
      <c r="Z360" s="100">
        <f t="shared" si="724"/>
        <v>0</v>
      </c>
      <c r="AA360" s="100">
        <f t="shared" si="725"/>
        <v>0</v>
      </c>
      <c r="AB360" s="100">
        <f t="shared" si="746"/>
        <v>0</v>
      </c>
      <c r="AC360" s="100">
        <f t="shared" si="746"/>
        <v>0</v>
      </c>
      <c r="AD360" s="107" t="str">
        <f t="shared" si="747"/>
        <v/>
      </c>
      <c r="AE360" s="60" t="str">
        <f t="shared" si="747"/>
        <v/>
      </c>
      <c r="AF360" s="109" t="str">
        <f t="shared" si="708"/>
        <v/>
      </c>
      <c r="AG360" s="93">
        <f t="shared" si="701"/>
        <v>0</v>
      </c>
      <c r="AH360" s="82">
        <f t="shared" si="748"/>
        <v>0</v>
      </c>
      <c r="AI360" s="89" t="str">
        <f t="shared" si="702"/>
        <v/>
      </c>
      <c r="AJ360" s="100">
        <f t="shared" si="726"/>
        <v>0</v>
      </c>
      <c r="AK360" s="100">
        <f t="shared" si="727"/>
        <v>0</v>
      </c>
      <c r="AL360" s="100">
        <f t="shared" si="728"/>
        <v>0</v>
      </c>
      <c r="AM360" s="100" t="str">
        <f t="shared" si="729"/>
        <v/>
      </c>
      <c r="AN360" s="100" t="str">
        <f t="shared" si="730"/>
        <v/>
      </c>
      <c r="AO360" s="107" t="str">
        <f t="shared" si="749"/>
        <v/>
      </c>
      <c r="AP360" s="60" t="str">
        <f t="shared" si="749"/>
        <v/>
      </c>
      <c r="AQ360" s="109" t="str">
        <f t="shared" si="709"/>
        <v/>
      </c>
      <c r="AR360" s="93">
        <f t="shared" si="731"/>
        <v>0</v>
      </c>
      <c r="AS360" s="82">
        <f t="shared" si="710"/>
        <v>0</v>
      </c>
      <c r="AT360" s="89" t="str">
        <f t="shared" si="703"/>
        <v/>
      </c>
      <c r="AU360" s="100">
        <f t="shared" si="732"/>
        <v>0</v>
      </c>
      <c r="AV360" s="100">
        <f t="shared" si="733"/>
        <v>0</v>
      </c>
      <c r="AW360" s="100">
        <f t="shared" si="734"/>
        <v>0</v>
      </c>
      <c r="AX360" s="100" t="str">
        <f t="shared" si="735"/>
        <v/>
      </c>
      <c r="AY360" s="100" t="str">
        <f t="shared" si="736"/>
        <v/>
      </c>
      <c r="AZ360" s="107" t="str">
        <f t="shared" si="750"/>
        <v/>
      </c>
      <c r="BA360" s="60" t="str">
        <f t="shared" si="750"/>
        <v/>
      </c>
      <c r="BB360" s="109" t="str">
        <f t="shared" si="711"/>
        <v/>
      </c>
      <c r="BC360" s="93">
        <f t="shared" si="737"/>
        <v>0</v>
      </c>
      <c r="BD360" s="82">
        <f t="shared" si="712"/>
        <v>0</v>
      </c>
      <c r="BE360" s="13">
        <f t="shared" si="704"/>
        <v>0</v>
      </c>
      <c r="BF360" s="11">
        <f t="shared" si="705"/>
        <v>0</v>
      </c>
      <c r="BG360" s="77">
        <f t="shared" si="706"/>
        <v>0</v>
      </c>
      <c r="BH360" s="77">
        <f t="shared" si="707"/>
        <v>0</v>
      </c>
      <c r="BI360" s="77">
        <f t="shared" si="686"/>
        <v>0</v>
      </c>
      <c r="BJ360" s="30" t="str">
        <f t="shared" si="713"/>
        <v/>
      </c>
      <c r="BK360" s="30" t="str">
        <f t="shared" si="714"/>
        <v/>
      </c>
      <c r="BL360" s="30" t="str">
        <f t="shared" si="715"/>
        <v/>
      </c>
      <c r="BM360" s="30" t="str">
        <f t="shared" si="716"/>
        <v/>
      </c>
      <c r="BN360" s="30" t="str">
        <f t="shared" si="717"/>
        <v/>
      </c>
      <c r="BO360" s="30" t="str">
        <f t="shared" si="718"/>
        <v/>
      </c>
      <c r="CK360" s="7"/>
      <c r="CR360" s="10">
        <f t="shared" ca="1" si="696"/>
        <v>21</v>
      </c>
    </row>
    <row r="361" spans="1:96" x14ac:dyDescent="0.2">
      <c r="A361" s="114"/>
      <c r="B361" s="93" t="str">
        <f t="shared" si="695"/>
        <v/>
      </c>
      <c r="C361" s="7" t="str">
        <f t="shared" si="697"/>
        <v/>
      </c>
      <c r="D361" s="92">
        <f t="shared" si="698"/>
        <v>0</v>
      </c>
      <c r="E361" s="7" t="str">
        <f t="shared" si="699"/>
        <v/>
      </c>
      <c r="F361" s="89"/>
      <c r="G361" s="100"/>
      <c r="H361" s="100"/>
      <c r="I361" s="100"/>
      <c r="J361" s="100"/>
      <c r="K361" s="100"/>
      <c r="L361" s="100"/>
      <c r="M361" s="100"/>
      <c r="N361" s="100"/>
      <c r="O361" s="89"/>
      <c r="P361" s="100"/>
      <c r="Q361" s="100"/>
      <c r="R361" s="100"/>
      <c r="S361" s="100"/>
      <c r="T361" s="100"/>
      <c r="U361" s="100"/>
      <c r="V361" s="100"/>
      <c r="W361" s="100"/>
      <c r="X361" s="89" t="str">
        <f t="shared" si="700"/>
        <v/>
      </c>
      <c r="Y361" s="100">
        <f t="shared" si="723"/>
        <v>0</v>
      </c>
      <c r="Z361" s="100">
        <f t="shared" si="724"/>
        <v>0</v>
      </c>
      <c r="AA361" s="100">
        <f t="shared" si="725"/>
        <v>0</v>
      </c>
      <c r="AB361" s="100">
        <f t="shared" si="746"/>
        <v>0</v>
      </c>
      <c r="AC361" s="100">
        <f t="shared" si="746"/>
        <v>0</v>
      </c>
      <c r="AD361" s="107" t="str">
        <f t="shared" si="747"/>
        <v/>
      </c>
      <c r="AE361" s="60" t="str">
        <f t="shared" si="747"/>
        <v/>
      </c>
      <c r="AF361" s="109" t="str">
        <f t="shared" si="708"/>
        <v/>
      </c>
      <c r="AG361" s="93">
        <f t="shared" si="701"/>
        <v>0</v>
      </c>
      <c r="AH361" s="82">
        <f t="shared" si="748"/>
        <v>0</v>
      </c>
      <c r="AI361" s="89" t="str">
        <f t="shared" si="702"/>
        <v/>
      </c>
      <c r="AJ361" s="100">
        <f t="shared" si="726"/>
        <v>0</v>
      </c>
      <c r="AK361" s="100">
        <f t="shared" si="727"/>
        <v>0</v>
      </c>
      <c r="AL361" s="100">
        <f t="shared" si="728"/>
        <v>0</v>
      </c>
      <c r="AM361" s="100" t="str">
        <f t="shared" si="729"/>
        <v/>
      </c>
      <c r="AN361" s="100" t="str">
        <f t="shared" si="730"/>
        <v/>
      </c>
      <c r="AO361" s="107" t="str">
        <f t="shared" si="749"/>
        <v/>
      </c>
      <c r="AP361" s="60" t="str">
        <f t="shared" si="749"/>
        <v/>
      </c>
      <c r="AQ361" s="109" t="str">
        <f t="shared" si="709"/>
        <v/>
      </c>
      <c r="AR361" s="93">
        <f t="shared" si="731"/>
        <v>0</v>
      </c>
      <c r="AS361" s="82">
        <f t="shared" si="710"/>
        <v>0</v>
      </c>
      <c r="AT361" s="89" t="str">
        <f t="shared" si="703"/>
        <v/>
      </c>
      <c r="AU361" s="100">
        <f t="shared" si="732"/>
        <v>0</v>
      </c>
      <c r="AV361" s="100">
        <f t="shared" si="733"/>
        <v>0</v>
      </c>
      <c r="AW361" s="100">
        <f t="shared" si="734"/>
        <v>0</v>
      </c>
      <c r="AX361" s="100" t="str">
        <f t="shared" si="735"/>
        <v/>
      </c>
      <c r="AY361" s="100" t="str">
        <f t="shared" si="736"/>
        <v/>
      </c>
      <c r="AZ361" s="107" t="str">
        <f t="shared" si="750"/>
        <v/>
      </c>
      <c r="BA361" s="60" t="str">
        <f t="shared" si="750"/>
        <v/>
      </c>
      <c r="BB361" s="109" t="str">
        <f t="shared" si="711"/>
        <v/>
      </c>
      <c r="BC361" s="93">
        <f t="shared" si="737"/>
        <v>0</v>
      </c>
      <c r="BD361" s="82">
        <f t="shared" si="712"/>
        <v>0</v>
      </c>
      <c r="BE361" s="13">
        <f t="shared" si="704"/>
        <v>0</v>
      </c>
      <c r="BF361" s="11">
        <f t="shared" si="705"/>
        <v>0</v>
      </c>
      <c r="BG361" s="77">
        <f t="shared" si="706"/>
        <v>0</v>
      </c>
      <c r="BH361" s="77">
        <f t="shared" si="707"/>
        <v>0</v>
      </c>
      <c r="BI361" s="77">
        <f t="shared" si="686"/>
        <v>0</v>
      </c>
      <c r="BJ361" s="30" t="str">
        <f t="shared" si="713"/>
        <v/>
      </c>
      <c r="BK361" s="30" t="str">
        <f t="shared" si="714"/>
        <v/>
      </c>
      <c r="BL361" s="30" t="str">
        <f t="shared" si="715"/>
        <v/>
      </c>
      <c r="BM361" s="30" t="str">
        <f t="shared" si="716"/>
        <v/>
      </c>
      <c r="BN361" s="30" t="str">
        <f t="shared" si="717"/>
        <v/>
      </c>
      <c r="BO361" s="30" t="str">
        <f t="shared" si="718"/>
        <v/>
      </c>
      <c r="CK361" s="7"/>
      <c r="CR361" s="10">
        <f t="shared" ca="1" si="696"/>
        <v>35</v>
      </c>
    </row>
    <row r="362" spans="1:96" x14ac:dyDescent="0.2">
      <c r="A362" s="114"/>
      <c r="B362" s="93" t="str">
        <f t="shared" si="695"/>
        <v/>
      </c>
      <c r="C362" s="7" t="str">
        <f t="shared" si="697"/>
        <v/>
      </c>
      <c r="D362" s="92">
        <f t="shared" si="698"/>
        <v>0</v>
      </c>
      <c r="E362" s="7" t="str">
        <f t="shared" si="699"/>
        <v/>
      </c>
      <c r="F362" s="89"/>
      <c r="G362" s="100"/>
      <c r="H362" s="100"/>
      <c r="I362" s="100"/>
      <c r="J362" s="100"/>
      <c r="K362" s="100"/>
      <c r="L362" s="100"/>
      <c r="M362" s="100"/>
      <c r="N362" s="100"/>
      <c r="O362" s="89"/>
      <c r="P362" s="100"/>
      <c r="Q362" s="100"/>
      <c r="R362" s="100"/>
      <c r="S362" s="100"/>
      <c r="T362" s="100"/>
      <c r="U362" s="100"/>
      <c r="V362" s="100"/>
      <c r="W362" s="100"/>
      <c r="X362" s="89" t="str">
        <f t="shared" si="700"/>
        <v/>
      </c>
      <c r="Y362" s="100">
        <f t="shared" si="723"/>
        <v>0</v>
      </c>
      <c r="Z362" s="100">
        <f t="shared" si="724"/>
        <v>0</v>
      </c>
      <c r="AA362" s="100">
        <f t="shared" si="725"/>
        <v>0</v>
      </c>
      <c r="AB362" s="100">
        <f t="shared" si="746"/>
        <v>0</v>
      </c>
      <c r="AC362" s="100">
        <f t="shared" si="746"/>
        <v>0</v>
      </c>
      <c r="AD362" s="107" t="str">
        <f t="shared" si="747"/>
        <v/>
      </c>
      <c r="AE362" s="60" t="str">
        <f t="shared" si="747"/>
        <v/>
      </c>
      <c r="AF362" s="109" t="str">
        <f t="shared" si="708"/>
        <v/>
      </c>
      <c r="AG362" s="93">
        <f t="shared" si="701"/>
        <v>0</v>
      </c>
      <c r="AH362" s="82">
        <f t="shared" si="748"/>
        <v>0</v>
      </c>
      <c r="AI362" s="89" t="str">
        <f t="shared" si="702"/>
        <v/>
      </c>
      <c r="AJ362" s="100">
        <f t="shared" si="726"/>
        <v>0</v>
      </c>
      <c r="AK362" s="100">
        <f t="shared" si="727"/>
        <v>0</v>
      </c>
      <c r="AL362" s="100">
        <f t="shared" si="728"/>
        <v>0</v>
      </c>
      <c r="AM362" s="100" t="str">
        <f t="shared" si="729"/>
        <v/>
      </c>
      <c r="AN362" s="100" t="str">
        <f t="shared" si="730"/>
        <v/>
      </c>
      <c r="AO362" s="107" t="str">
        <f t="shared" si="749"/>
        <v/>
      </c>
      <c r="AP362" s="60" t="str">
        <f t="shared" si="749"/>
        <v/>
      </c>
      <c r="AQ362" s="109" t="str">
        <f t="shared" si="709"/>
        <v/>
      </c>
      <c r="AR362" s="93">
        <f t="shared" si="731"/>
        <v>0</v>
      </c>
      <c r="AS362" s="82">
        <f t="shared" si="710"/>
        <v>0</v>
      </c>
      <c r="AT362" s="89" t="str">
        <f t="shared" si="703"/>
        <v/>
      </c>
      <c r="AU362" s="100">
        <f t="shared" si="732"/>
        <v>0</v>
      </c>
      <c r="AV362" s="100">
        <f t="shared" si="733"/>
        <v>0</v>
      </c>
      <c r="AW362" s="100">
        <f t="shared" si="734"/>
        <v>0</v>
      </c>
      <c r="AX362" s="100" t="str">
        <f t="shared" si="735"/>
        <v/>
      </c>
      <c r="AY362" s="100" t="str">
        <f t="shared" si="736"/>
        <v/>
      </c>
      <c r="AZ362" s="107" t="str">
        <f t="shared" si="750"/>
        <v/>
      </c>
      <c r="BA362" s="60" t="str">
        <f t="shared" si="750"/>
        <v/>
      </c>
      <c r="BB362" s="109" t="str">
        <f t="shared" si="711"/>
        <v/>
      </c>
      <c r="BC362" s="93">
        <f t="shared" si="737"/>
        <v>0</v>
      </c>
      <c r="BD362" s="82">
        <f t="shared" si="712"/>
        <v>0</v>
      </c>
      <c r="BE362" s="13">
        <f t="shared" si="704"/>
        <v>0</v>
      </c>
      <c r="BF362" s="11">
        <f t="shared" si="705"/>
        <v>0</v>
      </c>
      <c r="BG362" s="77">
        <f t="shared" si="706"/>
        <v>0</v>
      </c>
      <c r="BH362" s="77">
        <f t="shared" si="707"/>
        <v>0</v>
      </c>
      <c r="BI362" s="77">
        <f t="shared" si="686"/>
        <v>0</v>
      </c>
      <c r="BJ362" s="30" t="str">
        <f t="shared" si="713"/>
        <v/>
      </c>
      <c r="BK362" s="30" t="str">
        <f t="shared" si="714"/>
        <v/>
      </c>
      <c r="BL362" s="30" t="str">
        <f t="shared" si="715"/>
        <v/>
      </c>
      <c r="BM362" s="30" t="str">
        <f t="shared" si="716"/>
        <v/>
      </c>
      <c r="BN362" s="30" t="str">
        <f t="shared" si="717"/>
        <v/>
      </c>
      <c r="BO362" s="30" t="str">
        <f t="shared" si="718"/>
        <v/>
      </c>
      <c r="CK362" s="7"/>
      <c r="CR362" s="10">
        <f t="shared" ca="1" si="696"/>
        <v>35</v>
      </c>
    </row>
    <row r="363" spans="1:96" x14ac:dyDescent="0.2">
      <c r="A363" s="114"/>
      <c r="B363" s="93" t="str">
        <f t="shared" si="695"/>
        <v/>
      </c>
      <c r="C363" s="7" t="str">
        <f t="shared" si="697"/>
        <v/>
      </c>
      <c r="D363" s="92">
        <f t="shared" si="698"/>
        <v>0</v>
      </c>
      <c r="E363" s="7" t="str">
        <f t="shared" si="699"/>
        <v/>
      </c>
      <c r="F363" s="89"/>
      <c r="G363" s="100"/>
      <c r="H363" s="100"/>
      <c r="I363" s="100"/>
      <c r="J363" s="100"/>
      <c r="K363" s="100"/>
      <c r="L363" s="100"/>
      <c r="M363" s="100"/>
      <c r="N363" s="100"/>
      <c r="O363" s="89"/>
      <c r="P363" s="100"/>
      <c r="Q363" s="100"/>
      <c r="R363" s="100"/>
      <c r="S363" s="100"/>
      <c r="T363" s="100"/>
      <c r="U363" s="100"/>
      <c r="V363" s="100"/>
      <c r="W363" s="100"/>
      <c r="X363" s="89" t="str">
        <f t="shared" si="700"/>
        <v/>
      </c>
      <c r="Y363" s="100">
        <f t="shared" si="723"/>
        <v>0</v>
      </c>
      <c r="Z363" s="100">
        <f t="shared" si="724"/>
        <v>0</v>
      </c>
      <c r="AA363" s="100">
        <f t="shared" si="725"/>
        <v>0</v>
      </c>
      <c r="AB363" s="100">
        <f t="shared" si="746"/>
        <v>0</v>
      </c>
      <c r="AC363" s="100">
        <f t="shared" si="746"/>
        <v>0</v>
      </c>
      <c r="AD363" s="107" t="str">
        <f t="shared" si="747"/>
        <v/>
      </c>
      <c r="AE363" s="60" t="str">
        <f t="shared" si="747"/>
        <v/>
      </c>
      <c r="AF363" s="109" t="str">
        <f t="shared" si="708"/>
        <v/>
      </c>
      <c r="AG363" s="93">
        <f t="shared" si="701"/>
        <v>0</v>
      </c>
      <c r="AH363" s="82">
        <f t="shared" si="748"/>
        <v>0</v>
      </c>
      <c r="AI363" s="89" t="str">
        <f t="shared" si="702"/>
        <v/>
      </c>
      <c r="AJ363" s="100">
        <f t="shared" si="726"/>
        <v>0</v>
      </c>
      <c r="AK363" s="100">
        <f t="shared" si="727"/>
        <v>0</v>
      </c>
      <c r="AL363" s="100">
        <f t="shared" si="728"/>
        <v>0</v>
      </c>
      <c r="AM363" s="100" t="str">
        <f t="shared" si="729"/>
        <v/>
      </c>
      <c r="AN363" s="100" t="str">
        <f t="shared" si="730"/>
        <v/>
      </c>
      <c r="AO363" s="107" t="str">
        <f t="shared" si="749"/>
        <v/>
      </c>
      <c r="AP363" s="60" t="str">
        <f t="shared" si="749"/>
        <v/>
      </c>
      <c r="AQ363" s="109" t="str">
        <f t="shared" si="709"/>
        <v/>
      </c>
      <c r="AR363" s="93">
        <f t="shared" si="731"/>
        <v>0</v>
      </c>
      <c r="AS363" s="82">
        <f t="shared" si="710"/>
        <v>0</v>
      </c>
      <c r="AT363" s="89" t="str">
        <f t="shared" si="703"/>
        <v/>
      </c>
      <c r="AU363" s="100">
        <f t="shared" si="732"/>
        <v>0</v>
      </c>
      <c r="AV363" s="100">
        <f t="shared" si="733"/>
        <v>0</v>
      </c>
      <c r="AW363" s="100">
        <f t="shared" si="734"/>
        <v>0</v>
      </c>
      <c r="AX363" s="100" t="str">
        <f t="shared" si="735"/>
        <v/>
      </c>
      <c r="AY363" s="100" t="str">
        <f t="shared" si="736"/>
        <v/>
      </c>
      <c r="AZ363" s="107" t="str">
        <f t="shared" si="750"/>
        <v/>
      </c>
      <c r="BA363" s="60" t="str">
        <f t="shared" si="750"/>
        <v/>
      </c>
      <c r="BB363" s="109" t="str">
        <f t="shared" si="711"/>
        <v/>
      </c>
      <c r="BC363" s="93">
        <f t="shared" si="737"/>
        <v>0</v>
      </c>
      <c r="BD363" s="82">
        <f t="shared" si="712"/>
        <v>0</v>
      </c>
      <c r="BE363" s="13">
        <f t="shared" si="704"/>
        <v>0</v>
      </c>
      <c r="BF363" s="11">
        <f t="shared" si="705"/>
        <v>0</v>
      </c>
      <c r="BG363" s="77">
        <f t="shared" si="706"/>
        <v>0</v>
      </c>
      <c r="BH363" s="77">
        <f t="shared" si="707"/>
        <v>0</v>
      </c>
      <c r="BI363" s="77">
        <f t="shared" si="686"/>
        <v>0</v>
      </c>
      <c r="BJ363" s="30" t="str">
        <f t="shared" si="713"/>
        <v/>
      </c>
      <c r="BK363" s="30" t="str">
        <f t="shared" si="714"/>
        <v/>
      </c>
      <c r="BL363" s="30" t="str">
        <f t="shared" si="715"/>
        <v/>
      </c>
      <c r="BM363" s="30" t="str">
        <f t="shared" si="716"/>
        <v/>
      </c>
      <c r="BN363" s="30" t="str">
        <f t="shared" si="717"/>
        <v/>
      </c>
      <c r="BO363" s="30" t="str">
        <f t="shared" si="718"/>
        <v/>
      </c>
      <c r="CK363" s="7"/>
      <c r="CR363" s="10">
        <f t="shared" ca="1" si="696"/>
        <v>6</v>
      </c>
    </row>
    <row r="364" spans="1:96" x14ac:dyDescent="0.2">
      <c r="A364" s="114"/>
      <c r="B364" s="93" t="str">
        <f t="shared" si="695"/>
        <v/>
      </c>
      <c r="C364" s="7" t="str">
        <f t="shared" si="697"/>
        <v/>
      </c>
      <c r="D364" s="92">
        <f t="shared" si="698"/>
        <v>0</v>
      </c>
      <c r="E364" s="7" t="str">
        <f t="shared" si="699"/>
        <v/>
      </c>
      <c r="F364" s="89"/>
      <c r="G364" s="100"/>
      <c r="H364" s="100"/>
      <c r="I364" s="100"/>
      <c r="J364" s="100"/>
      <c r="K364" s="100"/>
      <c r="L364" s="100"/>
      <c r="M364" s="100"/>
      <c r="N364" s="100"/>
      <c r="O364" s="89"/>
      <c r="P364" s="100"/>
      <c r="Q364" s="100"/>
      <c r="R364" s="100"/>
      <c r="S364" s="100"/>
      <c r="T364" s="100"/>
      <c r="U364" s="100"/>
      <c r="V364" s="100"/>
      <c r="W364" s="100"/>
      <c r="X364" s="89" t="str">
        <f t="shared" si="700"/>
        <v/>
      </c>
      <c r="Y364" s="100">
        <f t="shared" si="723"/>
        <v>0</v>
      </c>
      <c r="Z364" s="100">
        <f t="shared" si="724"/>
        <v>0</v>
      </c>
      <c r="AA364" s="100">
        <f t="shared" si="725"/>
        <v>0</v>
      </c>
      <c r="AB364" s="100">
        <f>IF($Y364&gt;$Z364,$Y364-$Z364+AB363,AB363)</f>
        <v>0</v>
      </c>
      <c r="AC364" s="100">
        <f>IF($Z364&gt;$Y364,$Z364-$Y364+AC363,AC363)</f>
        <v>0</v>
      </c>
      <c r="AD364" s="107" t="str">
        <f t="shared" si="747"/>
        <v/>
      </c>
      <c r="AE364" s="60" t="str">
        <f t="shared" si="747"/>
        <v/>
      </c>
      <c r="AF364" s="109" t="str">
        <f t="shared" si="708"/>
        <v/>
      </c>
      <c r="AG364" s="93">
        <f t="shared" si="701"/>
        <v>0</v>
      </c>
      <c r="AH364" s="82">
        <f t="shared" si="748"/>
        <v>0</v>
      </c>
      <c r="AI364" s="89" t="str">
        <f t="shared" si="702"/>
        <v/>
      </c>
      <c r="AJ364" s="100">
        <f t="shared" si="726"/>
        <v>0</v>
      </c>
      <c r="AK364" s="100">
        <f t="shared" si="727"/>
        <v>0</v>
      </c>
      <c r="AL364" s="100">
        <f t="shared" si="728"/>
        <v>0</v>
      </c>
      <c r="AM364" s="100" t="str">
        <f t="shared" si="729"/>
        <v/>
      </c>
      <c r="AN364" s="100" t="str">
        <f t="shared" si="730"/>
        <v/>
      </c>
      <c r="AO364" s="107" t="str">
        <f t="shared" si="749"/>
        <v/>
      </c>
      <c r="AP364" s="60" t="str">
        <f t="shared" si="749"/>
        <v/>
      </c>
      <c r="AQ364" s="109" t="str">
        <f t="shared" si="709"/>
        <v/>
      </c>
      <c r="AR364" s="93">
        <f t="shared" si="731"/>
        <v>0</v>
      </c>
      <c r="AS364" s="82">
        <f t="shared" si="710"/>
        <v>0</v>
      </c>
      <c r="AT364" s="89" t="str">
        <f t="shared" si="703"/>
        <v/>
      </c>
      <c r="AU364" s="100">
        <f t="shared" si="732"/>
        <v>0</v>
      </c>
      <c r="AV364" s="100">
        <f t="shared" si="733"/>
        <v>0</v>
      </c>
      <c r="AW364" s="100">
        <f t="shared" si="734"/>
        <v>0</v>
      </c>
      <c r="AX364" s="100" t="str">
        <f t="shared" si="735"/>
        <v/>
      </c>
      <c r="AY364" s="100" t="str">
        <f t="shared" si="736"/>
        <v/>
      </c>
      <c r="AZ364" s="107" t="str">
        <f t="shared" si="750"/>
        <v/>
      </c>
      <c r="BA364" s="60" t="str">
        <f t="shared" si="750"/>
        <v/>
      </c>
      <c r="BB364" s="109" t="str">
        <f t="shared" si="711"/>
        <v/>
      </c>
      <c r="BC364" s="93">
        <f t="shared" si="737"/>
        <v>0</v>
      </c>
      <c r="BD364" s="82">
        <f t="shared" si="712"/>
        <v>0</v>
      </c>
      <c r="BE364" s="13">
        <f t="shared" si="704"/>
        <v>0</v>
      </c>
      <c r="BF364" s="11">
        <f t="shared" si="705"/>
        <v>0</v>
      </c>
      <c r="BG364" s="77">
        <f t="shared" si="706"/>
        <v>0</v>
      </c>
      <c r="BH364" s="77">
        <f t="shared" si="707"/>
        <v>0</v>
      </c>
      <c r="BI364" s="77">
        <f t="shared" si="686"/>
        <v>0</v>
      </c>
      <c r="BJ364" s="30" t="str">
        <f t="shared" si="713"/>
        <v/>
      </c>
      <c r="BK364" s="30" t="str">
        <f t="shared" si="714"/>
        <v/>
      </c>
      <c r="BL364" s="30" t="str">
        <f t="shared" si="715"/>
        <v/>
      </c>
      <c r="BM364" s="30" t="str">
        <f t="shared" si="716"/>
        <v/>
      </c>
      <c r="BN364" s="30" t="str">
        <f t="shared" si="717"/>
        <v/>
      </c>
      <c r="BO364" s="30" t="str">
        <f t="shared" si="718"/>
        <v/>
      </c>
      <c r="CK364" s="7"/>
      <c r="CR364" s="10">
        <f t="shared" ca="1" si="696"/>
        <v>0</v>
      </c>
    </row>
    <row r="365" spans="1:96" x14ac:dyDescent="0.2">
      <c r="A365" s="114"/>
      <c r="B365" s="93" t="str">
        <f t="shared" si="695"/>
        <v/>
      </c>
      <c r="C365" s="7" t="str">
        <f t="shared" si="697"/>
        <v/>
      </c>
      <c r="D365" s="92">
        <f t="shared" si="698"/>
        <v>0</v>
      </c>
      <c r="E365" s="7" t="str">
        <f t="shared" si="699"/>
        <v/>
      </c>
      <c r="F365" s="89"/>
      <c r="G365" s="100"/>
      <c r="H365" s="100"/>
      <c r="I365" s="100"/>
      <c r="J365" s="100"/>
      <c r="K365" s="100"/>
      <c r="L365" s="100"/>
      <c r="M365" s="100"/>
      <c r="N365" s="100"/>
      <c r="O365" s="89"/>
      <c r="P365" s="100"/>
      <c r="Q365" s="100"/>
      <c r="R365" s="100"/>
      <c r="S365" s="100"/>
      <c r="T365" s="100"/>
      <c r="U365" s="100"/>
      <c r="V365" s="100"/>
      <c r="W365" s="100"/>
      <c r="X365" s="89" t="str">
        <f t="shared" si="700"/>
        <v/>
      </c>
      <c r="Y365" s="100">
        <f t="shared" si="723"/>
        <v>0</v>
      </c>
      <c r="Z365" s="100">
        <f t="shared" si="724"/>
        <v>0</v>
      </c>
      <c r="AA365" s="100">
        <f t="shared" si="725"/>
        <v>0</v>
      </c>
      <c r="AB365" s="100">
        <f>AB364</f>
        <v>0</v>
      </c>
      <c r="AC365" s="100">
        <f>AC364</f>
        <v>0</v>
      </c>
      <c r="AD365" s="107" t="str">
        <f>IF($A364&lt;&gt;"",AA364,"")</f>
        <v/>
      </c>
      <c r="AE365" s="109" t="str">
        <f>IF($A364&lt;&gt;"",IF(Y364&gt;Z364,"L","H"),"")</f>
        <v/>
      </c>
      <c r="AF365" s="109" t="str">
        <f t="shared" si="708"/>
        <v/>
      </c>
      <c r="AG365" s="93">
        <f t="shared" si="701"/>
        <v>0</v>
      </c>
      <c r="AH365" s="82">
        <f t="shared" si="748"/>
        <v>0</v>
      </c>
      <c r="AI365" s="89" t="str">
        <f t="shared" si="702"/>
        <v/>
      </c>
      <c r="AJ365" s="100">
        <f t="shared" si="726"/>
        <v>0</v>
      </c>
      <c r="AK365" s="100">
        <f t="shared" si="727"/>
        <v>0</v>
      </c>
      <c r="AL365" s="100">
        <f t="shared" si="728"/>
        <v>0</v>
      </c>
      <c r="AM365" s="100" t="str">
        <f t="shared" si="729"/>
        <v/>
      </c>
      <c r="AN365" s="100" t="str">
        <f t="shared" si="730"/>
        <v/>
      </c>
      <c r="AO365" s="107" t="str">
        <f>IF($A364&lt;&gt;"",AL364,"")</f>
        <v/>
      </c>
      <c r="AP365" s="109" t="str">
        <f>IF($A364&lt;&gt;"",IF(AM364&lt;&gt;"","O","E"),"")</f>
        <v/>
      </c>
      <c r="AQ365" s="109" t="str">
        <f t="shared" si="709"/>
        <v/>
      </c>
      <c r="AR365" s="93">
        <f t="shared" si="731"/>
        <v>0</v>
      </c>
      <c r="AS365" s="82">
        <f t="shared" si="710"/>
        <v>0</v>
      </c>
      <c r="AT365" s="89" t="str">
        <f t="shared" si="703"/>
        <v/>
      </c>
      <c r="AU365" s="100">
        <f t="shared" si="732"/>
        <v>0</v>
      </c>
      <c r="AV365" s="100">
        <f t="shared" si="733"/>
        <v>0</v>
      </c>
      <c r="AW365" s="100">
        <f t="shared" si="734"/>
        <v>0</v>
      </c>
      <c r="AX365" s="100" t="str">
        <f t="shared" si="735"/>
        <v/>
      </c>
      <c r="AY365" s="100" t="str">
        <f t="shared" si="736"/>
        <v/>
      </c>
      <c r="AZ365" s="107" t="str">
        <f>IF($A364&lt;&gt;"",AW364,"")</f>
        <v/>
      </c>
      <c r="BA365" s="109" t="str">
        <f>IF($A364&lt;&gt;"",IF(AX364&lt;&gt;"","B","R"),"")</f>
        <v/>
      </c>
      <c r="BB365" s="109" t="str">
        <f t="shared" si="711"/>
        <v/>
      </c>
      <c r="BC365" s="93">
        <f t="shared" si="737"/>
        <v>0</v>
      </c>
      <c r="BD365" s="82">
        <f t="shared" si="712"/>
        <v>0</v>
      </c>
      <c r="BE365" s="13">
        <f t="shared" si="704"/>
        <v>0</v>
      </c>
      <c r="BF365" s="11">
        <f t="shared" si="705"/>
        <v>0</v>
      </c>
      <c r="BG365" s="77">
        <f t="shared" si="706"/>
        <v>0</v>
      </c>
      <c r="BH365" s="77">
        <f t="shared" si="707"/>
        <v>0</v>
      </c>
      <c r="BI365" s="77">
        <f t="shared" si="686"/>
        <v>0</v>
      </c>
      <c r="BJ365" s="30" t="str">
        <f t="shared" si="713"/>
        <v/>
      </c>
      <c r="BK365" s="30" t="str">
        <f t="shared" si="714"/>
        <v/>
      </c>
      <c r="BL365" s="30" t="str">
        <f t="shared" si="715"/>
        <v/>
      </c>
      <c r="BM365" s="30" t="str">
        <f t="shared" si="716"/>
        <v/>
      </c>
      <c r="BN365" s="30" t="str">
        <f t="shared" si="717"/>
        <v/>
      </c>
      <c r="BO365" s="30" t="str">
        <f t="shared" si="718"/>
        <v/>
      </c>
      <c r="CK365" s="7"/>
      <c r="CR365" s="10">
        <f t="shared" ca="1" si="696"/>
        <v>19</v>
      </c>
    </row>
    <row r="366" spans="1:96" x14ac:dyDescent="0.2">
      <c r="A366" s="114"/>
      <c r="B366" s="93" t="str">
        <f t="shared" si="695"/>
        <v/>
      </c>
      <c r="C366" s="7" t="str">
        <f t="shared" si="697"/>
        <v/>
      </c>
      <c r="D366" s="92">
        <f t="shared" si="698"/>
        <v>0</v>
      </c>
      <c r="E366" s="7" t="str">
        <f t="shared" si="699"/>
        <v/>
      </c>
      <c r="F366" s="89"/>
      <c r="G366" s="100"/>
      <c r="H366" s="100"/>
      <c r="I366" s="100"/>
      <c r="J366" s="100"/>
      <c r="K366" s="100"/>
      <c r="L366" s="100"/>
      <c r="M366" s="100"/>
      <c r="N366" s="100"/>
      <c r="O366" s="89"/>
      <c r="P366" s="100"/>
      <c r="Q366" s="100"/>
      <c r="R366" s="100"/>
      <c r="S366" s="100"/>
      <c r="T366" s="100"/>
      <c r="U366" s="100"/>
      <c r="V366" s="100"/>
      <c r="W366" s="100"/>
      <c r="X366" s="89" t="str">
        <f t="shared" si="700"/>
        <v/>
      </c>
      <c r="Y366" s="100">
        <f t="shared" si="723"/>
        <v>0</v>
      </c>
      <c r="Z366" s="100">
        <f t="shared" si="724"/>
        <v>0</v>
      </c>
      <c r="AA366" s="100">
        <f t="shared" si="725"/>
        <v>0</v>
      </c>
      <c r="AB366" s="100">
        <f t="shared" ref="AB366:AC372" si="751">AB365</f>
        <v>0</v>
      </c>
      <c r="AC366" s="100">
        <f t="shared" si="751"/>
        <v>0</v>
      </c>
      <c r="AD366" s="107" t="str">
        <f>IF($A365&lt;&gt;"",AD365,"")</f>
        <v/>
      </c>
      <c r="AE366" s="60" t="str">
        <f>IF($A365&lt;&gt;"",AE365,"")</f>
        <v/>
      </c>
      <c r="AF366" s="109" t="str">
        <f t="shared" si="708"/>
        <v/>
      </c>
      <c r="AG366" s="93">
        <f t="shared" si="701"/>
        <v>0</v>
      </c>
      <c r="AH366" s="82">
        <f t="shared" si="748"/>
        <v>0</v>
      </c>
      <c r="AI366" s="89" t="str">
        <f t="shared" si="702"/>
        <v/>
      </c>
      <c r="AJ366" s="100">
        <f t="shared" si="726"/>
        <v>0</v>
      </c>
      <c r="AK366" s="100">
        <f t="shared" si="727"/>
        <v>0</v>
      </c>
      <c r="AL366" s="100">
        <f t="shared" si="728"/>
        <v>0</v>
      </c>
      <c r="AM366" s="100" t="str">
        <f t="shared" si="729"/>
        <v/>
      </c>
      <c r="AN366" s="100" t="str">
        <f t="shared" si="730"/>
        <v/>
      </c>
      <c r="AO366" s="107" t="str">
        <f>IF($A365&lt;&gt;"",AO365,"")</f>
        <v/>
      </c>
      <c r="AP366" s="60" t="str">
        <f>IF($A365&lt;&gt;"",AP365,"")</f>
        <v/>
      </c>
      <c r="AQ366" s="109" t="str">
        <f t="shared" si="709"/>
        <v/>
      </c>
      <c r="AR366" s="93">
        <f t="shared" si="731"/>
        <v>0</v>
      </c>
      <c r="AS366" s="82">
        <f t="shared" si="710"/>
        <v>0</v>
      </c>
      <c r="AT366" s="89" t="str">
        <f t="shared" si="703"/>
        <v/>
      </c>
      <c r="AU366" s="100">
        <f t="shared" si="732"/>
        <v>0</v>
      </c>
      <c r="AV366" s="100">
        <f t="shared" si="733"/>
        <v>0</v>
      </c>
      <c r="AW366" s="100">
        <f t="shared" si="734"/>
        <v>0</v>
      </c>
      <c r="AX366" s="100" t="str">
        <f t="shared" si="735"/>
        <v/>
      </c>
      <c r="AY366" s="100" t="str">
        <f t="shared" si="736"/>
        <v/>
      </c>
      <c r="AZ366" s="107" t="str">
        <f>IF($A365&lt;&gt;"",AZ365,"")</f>
        <v/>
      </c>
      <c r="BA366" s="60" t="str">
        <f>IF($A365&lt;&gt;"",BA365,"")</f>
        <v/>
      </c>
      <c r="BB366" s="109" t="str">
        <f t="shared" si="711"/>
        <v/>
      </c>
      <c r="BC366" s="93">
        <f t="shared" si="737"/>
        <v>0</v>
      </c>
      <c r="BD366" s="82">
        <f t="shared" si="712"/>
        <v>0</v>
      </c>
      <c r="BE366" s="13">
        <f t="shared" si="704"/>
        <v>0</v>
      </c>
      <c r="BF366" s="11">
        <f t="shared" si="705"/>
        <v>0</v>
      </c>
      <c r="BG366" s="77">
        <f t="shared" si="706"/>
        <v>0</v>
      </c>
      <c r="BH366" s="77">
        <f t="shared" si="707"/>
        <v>0</v>
      </c>
      <c r="BI366" s="77">
        <f t="shared" si="686"/>
        <v>0</v>
      </c>
      <c r="BJ366" s="30" t="str">
        <f t="shared" si="713"/>
        <v/>
      </c>
      <c r="BK366" s="30" t="str">
        <f t="shared" si="714"/>
        <v/>
      </c>
      <c r="BL366" s="30" t="str">
        <f t="shared" si="715"/>
        <v/>
      </c>
      <c r="BM366" s="30" t="str">
        <f t="shared" si="716"/>
        <v/>
      </c>
      <c r="BN366" s="30" t="str">
        <f t="shared" si="717"/>
        <v/>
      </c>
      <c r="BO366" s="30" t="str">
        <f t="shared" si="718"/>
        <v/>
      </c>
      <c r="CK366" s="7"/>
      <c r="CR366" s="10">
        <f t="shared" ca="1" si="696"/>
        <v>31</v>
      </c>
    </row>
    <row r="367" spans="1:96" x14ac:dyDescent="0.2">
      <c r="A367" s="114"/>
      <c r="B367" s="93" t="str">
        <f t="shared" si="695"/>
        <v/>
      </c>
      <c r="C367" s="7" t="str">
        <f t="shared" si="697"/>
        <v/>
      </c>
      <c r="D367" s="92">
        <f t="shared" si="698"/>
        <v>0</v>
      </c>
      <c r="E367" s="7" t="str">
        <f t="shared" si="699"/>
        <v/>
      </c>
      <c r="F367" s="89"/>
      <c r="G367" s="100"/>
      <c r="H367" s="100"/>
      <c r="I367" s="100"/>
      <c r="J367" s="100"/>
      <c r="K367" s="100"/>
      <c r="L367" s="100"/>
      <c r="M367" s="100"/>
      <c r="N367" s="100"/>
      <c r="O367" s="89"/>
      <c r="P367" s="100"/>
      <c r="Q367" s="100"/>
      <c r="R367" s="100"/>
      <c r="S367" s="100"/>
      <c r="T367" s="100"/>
      <c r="U367" s="100"/>
      <c r="V367" s="100"/>
      <c r="W367" s="100"/>
      <c r="X367" s="89" t="str">
        <f t="shared" si="700"/>
        <v/>
      </c>
      <c r="Y367" s="100">
        <f t="shared" si="723"/>
        <v>0</v>
      </c>
      <c r="Z367" s="100">
        <f t="shared" si="724"/>
        <v>0</v>
      </c>
      <c r="AA367" s="100">
        <f t="shared" si="725"/>
        <v>0</v>
      </c>
      <c r="AB367" s="100">
        <f t="shared" si="751"/>
        <v>0</v>
      </c>
      <c r="AC367" s="100">
        <f t="shared" si="751"/>
        <v>0</v>
      </c>
      <c r="AD367" s="107" t="str">
        <f t="shared" ref="AD367:AE373" si="752">IF($A366&lt;&gt;"",AD366,"")</f>
        <v/>
      </c>
      <c r="AE367" s="60" t="str">
        <f t="shared" si="752"/>
        <v/>
      </c>
      <c r="AF367" s="109" t="str">
        <f t="shared" si="708"/>
        <v/>
      </c>
      <c r="AG367" s="93">
        <f t="shared" si="701"/>
        <v>0</v>
      </c>
      <c r="AH367" s="82">
        <f t="shared" si="748"/>
        <v>0</v>
      </c>
      <c r="AI367" s="89" t="str">
        <f t="shared" si="702"/>
        <v/>
      </c>
      <c r="AJ367" s="100">
        <f t="shared" si="726"/>
        <v>0</v>
      </c>
      <c r="AK367" s="100">
        <f t="shared" si="727"/>
        <v>0</v>
      </c>
      <c r="AL367" s="100">
        <f t="shared" si="728"/>
        <v>0</v>
      </c>
      <c r="AM367" s="100" t="str">
        <f t="shared" si="729"/>
        <v/>
      </c>
      <c r="AN367" s="100" t="str">
        <f t="shared" si="730"/>
        <v/>
      </c>
      <c r="AO367" s="107" t="str">
        <f t="shared" ref="AO367:AP373" si="753">IF($A366&lt;&gt;"",AO366,"")</f>
        <v/>
      </c>
      <c r="AP367" s="60" t="str">
        <f t="shared" si="753"/>
        <v/>
      </c>
      <c r="AQ367" s="109" t="str">
        <f t="shared" si="709"/>
        <v/>
      </c>
      <c r="AR367" s="93">
        <f t="shared" si="731"/>
        <v>0</v>
      </c>
      <c r="AS367" s="82">
        <f t="shared" si="710"/>
        <v>0</v>
      </c>
      <c r="AT367" s="89" t="str">
        <f t="shared" si="703"/>
        <v/>
      </c>
      <c r="AU367" s="100">
        <f t="shared" si="732"/>
        <v>0</v>
      </c>
      <c r="AV367" s="100">
        <f t="shared" si="733"/>
        <v>0</v>
      </c>
      <c r="AW367" s="100">
        <f t="shared" si="734"/>
        <v>0</v>
      </c>
      <c r="AX367" s="100" t="str">
        <f t="shared" si="735"/>
        <v/>
      </c>
      <c r="AY367" s="100" t="str">
        <f t="shared" si="736"/>
        <v/>
      </c>
      <c r="AZ367" s="107" t="str">
        <f t="shared" ref="AZ367:BA373" si="754">IF($A366&lt;&gt;"",AZ366,"")</f>
        <v/>
      </c>
      <c r="BA367" s="60" t="str">
        <f t="shared" si="754"/>
        <v/>
      </c>
      <c r="BB367" s="109" t="str">
        <f t="shared" si="711"/>
        <v/>
      </c>
      <c r="BC367" s="93">
        <f t="shared" si="737"/>
        <v>0</v>
      </c>
      <c r="BD367" s="82">
        <f t="shared" si="712"/>
        <v>0</v>
      </c>
      <c r="BE367" s="13">
        <f t="shared" si="704"/>
        <v>0</v>
      </c>
      <c r="BF367" s="11">
        <f t="shared" si="705"/>
        <v>0</v>
      </c>
      <c r="BG367" s="77">
        <f t="shared" si="706"/>
        <v>0</v>
      </c>
      <c r="BH367" s="77">
        <f t="shared" si="707"/>
        <v>0</v>
      </c>
      <c r="BI367" s="77">
        <f t="shared" si="686"/>
        <v>0</v>
      </c>
      <c r="BJ367" s="30" t="str">
        <f t="shared" si="713"/>
        <v/>
      </c>
      <c r="BK367" s="30" t="str">
        <f t="shared" si="714"/>
        <v/>
      </c>
      <c r="BL367" s="30" t="str">
        <f t="shared" si="715"/>
        <v/>
      </c>
      <c r="BM367" s="30" t="str">
        <f t="shared" si="716"/>
        <v/>
      </c>
      <c r="BN367" s="30" t="str">
        <f t="shared" si="717"/>
        <v/>
      </c>
      <c r="BO367" s="30" t="str">
        <f t="shared" si="718"/>
        <v/>
      </c>
      <c r="CK367" s="7"/>
      <c r="CR367" s="10">
        <f t="shared" ca="1" si="696"/>
        <v>1</v>
      </c>
    </row>
    <row r="368" spans="1:96" x14ac:dyDescent="0.2">
      <c r="A368" s="114"/>
      <c r="B368" s="93" t="str">
        <f t="shared" si="695"/>
        <v/>
      </c>
      <c r="C368" s="7" t="str">
        <f t="shared" si="697"/>
        <v/>
      </c>
      <c r="D368" s="92">
        <f t="shared" si="698"/>
        <v>0</v>
      </c>
      <c r="E368" s="7" t="str">
        <f t="shared" si="699"/>
        <v/>
      </c>
      <c r="F368" s="89"/>
      <c r="G368" s="100"/>
      <c r="H368" s="100"/>
      <c r="I368" s="100"/>
      <c r="J368" s="100"/>
      <c r="K368" s="100"/>
      <c r="L368" s="100"/>
      <c r="M368" s="100"/>
      <c r="N368" s="100"/>
      <c r="O368" s="89"/>
      <c r="P368" s="100"/>
      <c r="Q368" s="100"/>
      <c r="R368" s="100"/>
      <c r="S368" s="100"/>
      <c r="T368" s="100"/>
      <c r="U368" s="100"/>
      <c r="V368" s="100"/>
      <c r="W368" s="100"/>
      <c r="X368" s="89" t="str">
        <f t="shared" si="700"/>
        <v/>
      </c>
      <c r="Y368" s="100">
        <f t="shared" si="723"/>
        <v>0</v>
      </c>
      <c r="Z368" s="100">
        <f t="shared" si="724"/>
        <v>0</v>
      </c>
      <c r="AA368" s="100">
        <f t="shared" si="725"/>
        <v>0</v>
      </c>
      <c r="AB368" s="100">
        <f t="shared" si="751"/>
        <v>0</v>
      </c>
      <c r="AC368" s="100">
        <f t="shared" si="751"/>
        <v>0</v>
      </c>
      <c r="AD368" s="107" t="str">
        <f t="shared" si="752"/>
        <v/>
      </c>
      <c r="AE368" s="60" t="str">
        <f t="shared" si="752"/>
        <v/>
      </c>
      <c r="AF368" s="109" t="str">
        <f t="shared" si="708"/>
        <v/>
      </c>
      <c r="AG368" s="93">
        <f t="shared" si="701"/>
        <v>0</v>
      </c>
      <c r="AH368" s="82">
        <f t="shared" si="748"/>
        <v>0</v>
      </c>
      <c r="AI368" s="89" t="str">
        <f t="shared" si="702"/>
        <v/>
      </c>
      <c r="AJ368" s="100">
        <f t="shared" si="726"/>
        <v>0</v>
      </c>
      <c r="AK368" s="100">
        <f t="shared" si="727"/>
        <v>0</v>
      </c>
      <c r="AL368" s="100">
        <f t="shared" si="728"/>
        <v>0</v>
      </c>
      <c r="AM368" s="100" t="str">
        <f t="shared" si="729"/>
        <v/>
      </c>
      <c r="AN368" s="100" t="str">
        <f t="shared" si="730"/>
        <v/>
      </c>
      <c r="AO368" s="107" t="str">
        <f t="shared" si="753"/>
        <v/>
      </c>
      <c r="AP368" s="60" t="str">
        <f t="shared" si="753"/>
        <v/>
      </c>
      <c r="AQ368" s="109" t="str">
        <f t="shared" si="709"/>
        <v/>
      </c>
      <c r="AR368" s="93">
        <f t="shared" si="731"/>
        <v>0</v>
      </c>
      <c r="AS368" s="82">
        <f t="shared" si="710"/>
        <v>0</v>
      </c>
      <c r="AT368" s="89" t="str">
        <f t="shared" si="703"/>
        <v/>
      </c>
      <c r="AU368" s="100">
        <f t="shared" si="732"/>
        <v>0</v>
      </c>
      <c r="AV368" s="100">
        <f t="shared" si="733"/>
        <v>0</v>
      </c>
      <c r="AW368" s="100">
        <f t="shared" si="734"/>
        <v>0</v>
      </c>
      <c r="AX368" s="100" t="str">
        <f t="shared" si="735"/>
        <v/>
      </c>
      <c r="AY368" s="100" t="str">
        <f t="shared" si="736"/>
        <v/>
      </c>
      <c r="AZ368" s="107" t="str">
        <f t="shared" si="754"/>
        <v/>
      </c>
      <c r="BA368" s="60" t="str">
        <f t="shared" si="754"/>
        <v/>
      </c>
      <c r="BB368" s="109" t="str">
        <f t="shared" si="711"/>
        <v/>
      </c>
      <c r="BC368" s="93">
        <f t="shared" si="737"/>
        <v>0</v>
      </c>
      <c r="BD368" s="82">
        <f t="shared" si="712"/>
        <v>0</v>
      </c>
      <c r="BE368" s="13">
        <f t="shared" si="704"/>
        <v>0</v>
      </c>
      <c r="BF368" s="11">
        <f t="shared" si="705"/>
        <v>0</v>
      </c>
      <c r="BG368" s="77">
        <f t="shared" si="706"/>
        <v>0</v>
      </c>
      <c r="BH368" s="77">
        <f t="shared" si="707"/>
        <v>0</v>
      </c>
      <c r="BI368" s="77">
        <f t="shared" si="686"/>
        <v>0</v>
      </c>
      <c r="BJ368" s="30" t="str">
        <f t="shared" si="713"/>
        <v/>
      </c>
      <c r="BK368" s="30" t="str">
        <f t="shared" si="714"/>
        <v/>
      </c>
      <c r="BL368" s="30" t="str">
        <f t="shared" si="715"/>
        <v/>
      </c>
      <c r="BM368" s="30" t="str">
        <f t="shared" si="716"/>
        <v/>
      </c>
      <c r="BN368" s="30" t="str">
        <f t="shared" si="717"/>
        <v/>
      </c>
      <c r="BO368" s="30" t="str">
        <f t="shared" si="718"/>
        <v/>
      </c>
      <c r="CK368" s="7"/>
      <c r="CR368" s="10">
        <f t="shared" ca="1" si="696"/>
        <v>36</v>
      </c>
    </row>
    <row r="369" spans="1:96" x14ac:dyDescent="0.2">
      <c r="A369" s="114"/>
      <c r="B369" s="93" t="str">
        <f t="shared" si="695"/>
        <v/>
      </c>
      <c r="C369" s="7" t="str">
        <f t="shared" si="697"/>
        <v/>
      </c>
      <c r="D369" s="92">
        <f t="shared" si="698"/>
        <v>0</v>
      </c>
      <c r="E369" s="7" t="str">
        <f t="shared" si="699"/>
        <v/>
      </c>
      <c r="F369" s="89"/>
      <c r="G369" s="100"/>
      <c r="H369" s="100"/>
      <c r="I369" s="100"/>
      <c r="J369" s="100"/>
      <c r="K369" s="100"/>
      <c r="L369" s="100"/>
      <c r="M369" s="100"/>
      <c r="N369" s="100"/>
      <c r="O369" s="89"/>
      <c r="P369" s="100"/>
      <c r="Q369" s="100"/>
      <c r="R369" s="100"/>
      <c r="S369" s="100"/>
      <c r="T369" s="100"/>
      <c r="U369" s="100"/>
      <c r="V369" s="100"/>
      <c r="W369" s="100"/>
      <c r="X369" s="89" t="str">
        <f t="shared" si="700"/>
        <v/>
      </c>
      <c r="Y369" s="100">
        <f t="shared" si="723"/>
        <v>0</v>
      </c>
      <c r="Z369" s="100">
        <f t="shared" si="724"/>
        <v>0</v>
      </c>
      <c r="AA369" s="100">
        <f t="shared" si="725"/>
        <v>0</v>
      </c>
      <c r="AB369" s="100">
        <f t="shared" si="751"/>
        <v>0</v>
      </c>
      <c r="AC369" s="100">
        <f t="shared" si="751"/>
        <v>0</v>
      </c>
      <c r="AD369" s="107" t="str">
        <f t="shared" si="752"/>
        <v/>
      </c>
      <c r="AE369" s="60" t="str">
        <f t="shared" si="752"/>
        <v/>
      </c>
      <c r="AF369" s="109" t="str">
        <f t="shared" si="708"/>
        <v/>
      </c>
      <c r="AG369" s="93">
        <f t="shared" si="701"/>
        <v>0</v>
      </c>
      <c r="AH369" s="82">
        <f t="shared" si="748"/>
        <v>0</v>
      </c>
      <c r="AI369" s="89" t="str">
        <f t="shared" si="702"/>
        <v/>
      </c>
      <c r="AJ369" s="100">
        <f t="shared" si="726"/>
        <v>0</v>
      </c>
      <c r="AK369" s="100">
        <f t="shared" si="727"/>
        <v>0</v>
      </c>
      <c r="AL369" s="100">
        <f t="shared" si="728"/>
        <v>0</v>
      </c>
      <c r="AM369" s="100" t="str">
        <f t="shared" si="729"/>
        <v/>
      </c>
      <c r="AN369" s="100" t="str">
        <f t="shared" si="730"/>
        <v/>
      </c>
      <c r="AO369" s="107" t="str">
        <f t="shared" si="753"/>
        <v/>
      </c>
      <c r="AP369" s="60" t="str">
        <f t="shared" si="753"/>
        <v/>
      </c>
      <c r="AQ369" s="109" t="str">
        <f t="shared" si="709"/>
        <v/>
      </c>
      <c r="AR369" s="93">
        <f t="shared" si="731"/>
        <v>0</v>
      </c>
      <c r="AS369" s="82">
        <f t="shared" si="710"/>
        <v>0</v>
      </c>
      <c r="AT369" s="89" t="str">
        <f t="shared" si="703"/>
        <v/>
      </c>
      <c r="AU369" s="100">
        <f t="shared" si="732"/>
        <v>0</v>
      </c>
      <c r="AV369" s="100">
        <f t="shared" si="733"/>
        <v>0</v>
      </c>
      <c r="AW369" s="100">
        <f t="shared" si="734"/>
        <v>0</v>
      </c>
      <c r="AX369" s="100" t="str">
        <f t="shared" si="735"/>
        <v/>
      </c>
      <c r="AY369" s="100" t="str">
        <f t="shared" si="736"/>
        <v/>
      </c>
      <c r="AZ369" s="107" t="str">
        <f t="shared" si="754"/>
        <v/>
      </c>
      <c r="BA369" s="60" t="str">
        <f t="shared" si="754"/>
        <v/>
      </c>
      <c r="BB369" s="109" t="str">
        <f t="shared" si="711"/>
        <v/>
      </c>
      <c r="BC369" s="93">
        <f t="shared" si="737"/>
        <v>0</v>
      </c>
      <c r="BD369" s="82">
        <f t="shared" si="712"/>
        <v>0</v>
      </c>
      <c r="BE369" s="13">
        <f t="shared" si="704"/>
        <v>0</v>
      </c>
      <c r="BF369" s="11">
        <f t="shared" si="705"/>
        <v>0</v>
      </c>
      <c r="BG369" s="77">
        <f t="shared" si="706"/>
        <v>0</v>
      </c>
      <c r="BH369" s="77">
        <f t="shared" si="707"/>
        <v>0</v>
      </c>
      <c r="BI369" s="77">
        <f t="shared" si="686"/>
        <v>0</v>
      </c>
      <c r="BJ369" s="30" t="str">
        <f t="shared" si="713"/>
        <v/>
      </c>
      <c r="BK369" s="30" t="str">
        <f t="shared" si="714"/>
        <v/>
      </c>
      <c r="BL369" s="30" t="str">
        <f t="shared" si="715"/>
        <v/>
      </c>
      <c r="BM369" s="30" t="str">
        <f t="shared" si="716"/>
        <v/>
      </c>
      <c r="BN369" s="30" t="str">
        <f t="shared" si="717"/>
        <v/>
      </c>
      <c r="BO369" s="30" t="str">
        <f t="shared" si="718"/>
        <v/>
      </c>
      <c r="CK369" s="7"/>
      <c r="CR369" s="10">
        <f t="shared" ca="1" si="696"/>
        <v>11</v>
      </c>
    </row>
    <row r="370" spans="1:96" x14ac:dyDescent="0.2">
      <c r="A370" s="114"/>
      <c r="B370" s="93" t="str">
        <f t="shared" si="695"/>
        <v/>
      </c>
      <c r="C370" s="7" t="str">
        <f t="shared" si="697"/>
        <v/>
      </c>
      <c r="D370" s="92">
        <f t="shared" si="698"/>
        <v>0</v>
      </c>
      <c r="E370" s="7" t="str">
        <f t="shared" si="699"/>
        <v/>
      </c>
      <c r="F370" s="89"/>
      <c r="G370" s="100"/>
      <c r="H370" s="100"/>
      <c r="I370" s="100"/>
      <c r="J370" s="100"/>
      <c r="K370" s="100"/>
      <c r="L370" s="100"/>
      <c r="M370" s="100"/>
      <c r="N370" s="100"/>
      <c r="O370" s="89"/>
      <c r="P370" s="100"/>
      <c r="Q370" s="100"/>
      <c r="R370" s="100"/>
      <c r="S370" s="100"/>
      <c r="T370" s="100"/>
      <c r="U370" s="100"/>
      <c r="V370" s="100"/>
      <c r="W370" s="100"/>
      <c r="X370" s="89" t="str">
        <f t="shared" si="700"/>
        <v/>
      </c>
      <c r="Y370" s="100">
        <f t="shared" si="723"/>
        <v>0</v>
      </c>
      <c r="Z370" s="100">
        <f t="shared" si="724"/>
        <v>0</v>
      </c>
      <c r="AA370" s="100">
        <f t="shared" si="725"/>
        <v>0</v>
      </c>
      <c r="AB370" s="100">
        <f t="shared" si="751"/>
        <v>0</v>
      </c>
      <c r="AC370" s="100">
        <f t="shared" si="751"/>
        <v>0</v>
      </c>
      <c r="AD370" s="107" t="str">
        <f t="shared" si="752"/>
        <v/>
      </c>
      <c r="AE370" s="60" t="str">
        <f t="shared" si="752"/>
        <v/>
      </c>
      <c r="AF370" s="109" t="str">
        <f t="shared" si="708"/>
        <v/>
      </c>
      <c r="AG370" s="93">
        <f t="shared" si="701"/>
        <v>0</v>
      </c>
      <c r="AH370" s="82">
        <f t="shared" si="748"/>
        <v>0</v>
      </c>
      <c r="AI370" s="89" t="str">
        <f t="shared" si="702"/>
        <v/>
      </c>
      <c r="AJ370" s="100">
        <f t="shared" si="726"/>
        <v>0</v>
      </c>
      <c r="AK370" s="100">
        <f t="shared" si="727"/>
        <v>0</v>
      </c>
      <c r="AL370" s="100">
        <f t="shared" si="728"/>
        <v>0</v>
      </c>
      <c r="AM370" s="100" t="str">
        <f t="shared" si="729"/>
        <v/>
      </c>
      <c r="AN370" s="100" t="str">
        <f t="shared" si="730"/>
        <v/>
      </c>
      <c r="AO370" s="107" t="str">
        <f t="shared" si="753"/>
        <v/>
      </c>
      <c r="AP370" s="60" t="str">
        <f t="shared" si="753"/>
        <v/>
      </c>
      <c r="AQ370" s="109" t="str">
        <f t="shared" si="709"/>
        <v/>
      </c>
      <c r="AR370" s="93">
        <f t="shared" si="731"/>
        <v>0</v>
      </c>
      <c r="AS370" s="82">
        <f t="shared" si="710"/>
        <v>0</v>
      </c>
      <c r="AT370" s="89" t="str">
        <f t="shared" si="703"/>
        <v/>
      </c>
      <c r="AU370" s="100">
        <f t="shared" si="732"/>
        <v>0</v>
      </c>
      <c r="AV370" s="100">
        <f t="shared" si="733"/>
        <v>0</v>
      </c>
      <c r="AW370" s="100">
        <f t="shared" si="734"/>
        <v>0</v>
      </c>
      <c r="AX370" s="100" t="str">
        <f t="shared" si="735"/>
        <v/>
      </c>
      <c r="AY370" s="100" t="str">
        <f t="shared" si="736"/>
        <v/>
      </c>
      <c r="AZ370" s="107" t="str">
        <f t="shared" si="754"/>
        <v/>
      </c>
      <c r="BA370" s="60" t="str">
        <f t="shared" si="754"/>
        <v/>
      </c>
      <c r="BB370" s="109" t="str">
        <f t="shared" si="711"/>
        <v/>
      </c>
      <c r="BC370" s="93">
        <f t="shared" si="737"/>
        <v>0</v>
      </c>
      <c r="BD370" s="82">
        <f t="shared" si="712"/>
        <v>0</v>
      </c>
      <c r="BE370" s="13">
        <f t="shared" si="704"/>
        <v>0</v>
      </c>
      <c r="BF370" s="11">
        <f t="shared" si="705"/>
        <v>0</v>
      </c>
      <c r="BG370" s="77">
        <f t="shared" si="706"/>
        <v>0</v>
      </c>
      <c r="BH370" s="77">
        <f t="shared" si="707"/>
        <v>0</v>
      </c>
      <c r="BI370" s="77">
        <f t="shared" si="686"/>
        <v>0</v>
      </c>
      <c r="BJ370" s="30" t="str">
        <f t="shared" si="713"/>
        <v/>
      </c>
      <c r="BK370" s="30" t="str">
        <f t="shared" si="714"/>
        <v/>
      </c>
      <c r="BL370" s="30" t="str">
        <f t="shared" si="715"/>
        <v/>
      </c>
      <c r="BM370" s="30" t="str">
        <f t="shared" si="716"/>
        <v/>
      </c>
      <c r="BN370" s="30" t="str">
        <f t="shared" si="717"/>
        <v/>
      </c>
      <c r="BO370" s="30" t="str">
        <f t="shared" si="718"/>
        <v/>
      </c>
      <c r="CK370" s="7"/>
      <c r="CR370" s="10">
        <f t="shared" ca="1" si="696"/>
        <v>36</v>
      </c>
    </row>
    <row r="371" spans="1:96" x14ac:dyDescent="0.2">
      <c r="A371" s="114"/>
      <c r="B371" s="93" t="str">
        <f t="shared" si="695"/>
        <v/>
      </c>
      <c r="C371" s="7" t="str">
        <f t="shared" si="697"/>
        <v/>
      </c>
      <c r="D371" s="92">
        <f t="shared" si="698"/>
        <v>0</v>
      </c>
      <c r="E371" s="7" t="str">
        <f t="shared" si="699"/>
        <v/>
      </c>
      <c r="F371" s="89"/>
      <c r="G371" s="100"/>
      <c r="H371" s="100"/>
      <c r="I371" s="100"/>
      <c r="J371" s="100"/>
      <c r="K371" s="100"/>
      <c r="L371" s="100"/>
      <c r="M371" s="100"/>
      <c r="N371" s="100"/>
      <c r="O371" s="89"/>
      <c r="P371" s="100"/>
      <c r="Q371" s="100"/>
      <c r="R371" s="100"/>
      <c r="S371" s="100"/>
      <c r="T371" s="100"/>
      <c r="U371" s="100"/>
      <c r="V371" s="100"/>
      <c r="W371" s="100"/>
      <c r="X371" s="89" t="str">
        <f t="shared" si="700"/>
        <v/>
      </c>
      <c r="Y371" s="100">
        <f t="shared" si="723"/>
        <v>0</v>
      </c>
      <c r="Z371" s="100">
        <f t="shared" si="724"/>
        <v>0</v>
      </c>
      <c r="AA371" s="100">
        <f t="shared" si="725"/>
        <v>0</v>
      </c>
      <c r="AB371" s="100">
        <f t="shared" si="751"/>
        <v>0</v>
      </c>
      <c r="AC371" s="100">
        <f t="shared" si="751"/>
        <v>0</v>
      </c>
      <c r="AD371" s="107" t="str">
        <f t="shared" si="752"/>
        <v/>
      </c>
      <c r="AE371" s="60" t="str">
        <f t="shared" si="752"/>
        <v/>
      </c>
      <c r="AF371" s="109" t="str">
        <f t="shared" si="708"/>
        <v/>
      </c>
      <c r="AG371" s="93">
        <f t="shared" si="701"/>
        <v>0</v>
      </c>
      <c r="AH371" s="82">
        <f t="shared" si="748"/>
        <v>0</v>
      </c>
      <c r="AI371" s="89" t="str">
        <f t="shared" si="702"/>
        <v/>
      </c>
      <c r="AJ371" s="100">
        <f t="shared" si="726"/>
        <v>0</v>
      </c>
      <c r="AK371" s="100">
        <f t="shared" si="727"/>
        <v>0</v>
      </c>
      <c r="AL371" s="100">
        <f t="shared" si="728"/>
        <v>0</v>
      </c>
      <c r="AM371" s="100" t="str">
        <f t="shared" si="729"/>
        <v/>
      </c>
      <c r="AN371" s="100" t="str">
        <f t="shared" si="730"/>
        <v/>
      </c>
      <c r="AO371" s="107" t="str">
        <f t="shared" si="753"/>
        <v/>
      </c>
      <c r="AP371" s="60" t="str">
        <f t="shared" si="753"/>
        <v/>
      </c>
      <c r="AQ371" s="109" t="str">
        <f t="shared" si="709"/>
        <v/>
      </c>
      <c r="AR371" s="93">
        <f t="shared" si="731"/>
        <v>0</v>
      </c>
      <c r="AS371" s="82">
        <f t="shared" si="710"/>
        <v>0</v>
      </c>
      <c r="AT371" s="89" t="str">
        <f t="shared" si="703"/>
        <v/>
      </c>
      <c r="AU371" s="100">
        <f t="shared" si="732"/>
        <v>0</v>
      </c>
      <c r="AV371" s="100">
        <f t="shared" si="733"/>
        <v>0</v>
      </c>
      <c r="AW371" s="100">
        <f t="shared" si="734"/>
        <v>0</v>
      </c>
      <c r="AX371" s="100" t="str">
        <f t="shared" si="735"/>
        <v/>
      </c>
      <c r="AY371" s="100" t="str">
        <f t="shared" si="736"/>
        <v/>
      </c>
      <c r="AZ371" s="107" t="str">
        <f t="shared" si="754"/>
        <v/>
      </c>
      <c r="BA371" s="60" t="str">
        <f t="shared" si="754"/>
        <v/>
      </c>
      <c r="BB371" s="109" t="str">
        <f t="shared" si="711"/>
        <v/>
      </c>
      <c r="BC371" s="93">
        <f t="shared" si="737"/>
        <v>0</v>
      </c>
      <c r="BD371" s="82">
        <f t="shared" si="712"/>
        <v>0</v>
      </c>
      <c r="BE371" s="13">
        <f t="shared" si="704"/>
        <v>0</v>
      </c>
      <c r="BF371" s="11">
        <f t="shared" si="705"/>
        <v>0</v>
      </c>
      <c r="BG371" s="77">
        <f t="shared" si="706"/>
        <v>0</v>
      </c>
      <c r="BH371" s="77">
        <f t="shared" si="707"/>
        <v>0</v>
      </c>
      <c r="BI371" s="77">
        <f t="shared" si="686"/>
        <v>0</v>
      </c>
      <c r="BJ371" s="30" t="str">
        <f t="shared" si="713"/>
        <v/>
      </c>
      <c r="BK371" s="30" t="str">
        <f t="shared" si="714"/>
        <v/>
      </c>
      <c r="BL371" s="30" t="str">
        <f t="shared" si="715"/>
        <v/>
      </c>
      <c r="BM371" s="30" t="str">
        <f t="shared" si="716"/>
        <v/>
      </c>
      <c r="BN371" s="30" t="str">
        <f t="shared" si="717"/>
        <v/>
      </c>
      <c r="BO371" s="30" t="str">
        <f t="shared" si="718"/>
        <v/>
      </c>
      <c r="CK371" s="7"/>
      <c r="CR371" s="10">
        <f t="shared" ca="1" si="696"/>
        <v>25</v>
      </c>
    </row>
    <row r="372" spans="1:96" x14ac:dyDescent="0.2">
      <c r="A372" s="114"/>
      <c r="B372" s="93" t="str">
        <f t="shared" si="695"/>
        <v/>
      </c>
      <c r="C372" s="7" t="str">
        <f t="shared" si="697"/>
        <v/>
      </c>
      <c r="D372" s="92">
        <f t="shared" si="698"/>
        <v>0</v>
      </c>
      <c r="E372" s="7" t="str">
        <f t="shared" si="699"/>
        <v/>
      </c>
      <c r="F372" s="89"/>
      <c r="G372" s="100"/>
      <c r="H372" s="100"/>
      <c r="I372" s="100"/>
      <c r="J372" s="100"/>
      <c r="K372" s="100"/>
      <c r="L372" s="100"/>
      <c r="M372" s="100"/>
      <c r="N372" s="100"/>
      <c r="O372" s="89"/>
      <c r="P372" s="100"/>
      <c r="Q372" s="100"/>
      <c r="R372" s="100"/>
      <c r="S372" s="100"/>
      <c r="T372" s="100"/>
      <c r="U372" s="100"/>
      <c r="V372" s="100"/>
      <c r="W372" s="100"/>
      <c r="X372" s="89" t="str">
        <f t="shared" si="700"/>
        <v/>
      </c>
      <c r="Y372" s="100">
        <f t="shared" si="723"/>
        <v>0</v>
      </c>
      <c r="Z372" s="100">
        <f t="shared" si="724"/>
        <v>0</v>
      </c>
      <c r="AA372" s="100">
        <f t="shared" si="725"/>
        <v>0</v>
      </c>
      <c r="AB372" s="100">
        <f t="shared" si="751"/>
        <v>0</v>
      </c>
      <c r="AC372" s="100">
        <f t="shared" si="751"/>
        <v>0</v>
      </c>
      <c r="AD372" s="107" t="str">
        <f t="shared" si="752"/>
        <v/>
      </c>
      <c r="AE372" s="60" t="str">
        <f t="shared" si="752"/>
        <v/>
      </c>
      <c r="AF372" s="109" t="str">
        <f t="shared" si="708"/>
        <v/>
      </c>
      <c r="AG372" s="93">
        <f t="shared" si="701"/>
        <v>0</v>
      </c>
      <c r="AH372" s="82">
        <f t="shared" si="748"/>
        <v>0</v>
      </c>
      <c r="AI372" s="89" t="str">
        <f t="shared" si="702"/>
        <v/>
      </c>
      <c r="AJ372" s="100">
        <f t="shared" si="726"/>
        <v>0</v>
      </c>
      <c r="AK372" s="100">
        <f t="shared" si="727"/>
        <v>0</v>
      </c>
      <c r="AL372" s="100">
        <f t="shared" si="728"/>
        <v>0</v>
      </c>
      <c r="AM372" s="100" t="str">
        <f t="shared" si="729"/>
        <v/>
      </c>
      <c r="AN372" s="100" t="str">
        <f t="shared" si="730"/>
        <v/>
      </c>
      <c r="AO372" s="107" t="str">
        <f t="shared" si="753"/>
        <v/>
      </c>
      <c r="AP372" s="60" t="str">
        <f t="shared" si="753"/>
        <v/>
      </c>
      <c r="AQ372" s="109" t="str">
        <f t="shared" si="709"/>
        <v/>
      </c>
      <c r="AR372" s="93">
        <f t="shared" si="731"/>
        <v>0</v>
      </c>
      <c r="AS372" s="82">
        <f t="shared" si="710"/>
        <v>0</v>
      </c>
      <c r="AT372" s="89" t="str">
        <f t="shared" si="703"/>
        <v/>
      </c>
      <c r="AU372" s="100">
        <f t="shared" si="732"/>
        <v>0</v>
      </c>
      <c r="AV372" s="100">
        <f t="shared" si="733"/>
        <v>0</v>
      </c>
      <c r="AW372" s="100">
        <f t="shared" si="734"/>
        <v>0</v>
      </c>
      <c r="AX372" s="100" t="str">
        <f t="shared" si="735"/>
        <v/>
      </c>
      <c r="AY372" s="100" t="str">
        <f t="shared" si="736"/>
        <v/>
      </c>
      <c r="AZ372" s="107" t="str">
        <f t="shared" si="754"/>
        <v/>
      </c>
      <c r="BA372" s="60" t="str">
        <f t="shared" si="754"/>
        <v/>
      </c>
      <c r="BB372" s="109" t="str">
        <f t="shared" si="711"/>
        <v/>
      </c>
      <c r="BC372" s="93">
        <f t="shared" si="737"/>
        <v>0</v>
      </c>
      <c r="BD372" s="82">
        <f t="shared" si="712"/>
        <v>0</v>
      </c>
      <c r="BE372" s="13">
        <f t="shared" si="704"/>
        <v>0</v>
      </c>
      <c r="BF372" s="11">
        <f t="shared" si="705"/>
        <v>0</v>
      </c>
      <c r="BG372" s="77">
        <f t="shared" si="706"/>
        <v>0</v>
      </c>
      <c r="BH372" s="77">
        <f t="shared" si="707"/>
        <v>0</v>
      </c>
      <c r="BI372" s="77">
        <f t="shared" si="686"/>
        <v>0</v>
      </c>
      <c r="BJ372" s="30" t="str">
        <f t="shared" si="713"/>
        <v/>
      </c>
      <c r="BK372" s="30" t="str">
        <f t="shared" si="714"/>
        <v/>
      </c>
      <c r="BL372" s="30" t="str">
        <f t="shared" si="715"/>
        <v/>
      </c>
      <c r="BM372" s="30" t="str">
        <f t="shared" si="716"/>
        <v/>
      </c>
      <c r="BN372" s="30" t="str">
        <f t="shared" si="717"/>
        <v/>
      </c>
      <c r="BO372" s="30" t="str">
        <f t="shared" si="718"/>
        <v/>
      </c>
      <c r="CK372" s="7"/>
      <c r="CR372" s="10">
        <f t="shared" ca="1" si="696"/>
        <v>14</v>
      </c>
    </row>
    <row r="373" spans="1:96" x14ac:dyDescent="0.2">
      <c r="A373" s="114"/>
      <c r="B373" s="93" t="str">
        <f t="shared" si="695"/>
        <v/>
      </c>
      <c r="C373" s="7" t="str">
        <f t="shared" si="697"/>
        <v/>
      </c>
      <c r="D373" s="92">
        <f t="shared" si="698"/>
        <v>0</v>
      </c>
      <c r="E373" s="7" t="str">
        <f t="shared" si="699"/>
        <v/>
      </c>
      <c r="F373" s="89"/>
      <c r="G373" s="100"/>
      <c r="H373" s="100"/>
      <c r="I373" s="100"/>
      <c r="J373" s="100"/>
      <c r="K373" s="100"/>
      <c r="L373" s="100"/>
      <c r="M373" s="100"/>
      <c r="N373" s="100"/>
      <c r="O373" s="89"/>
      <c r="P373" s="100"/>
      <c r="Q373" s="100"/>
      <c r="R373" s="100"/>
      <c r="S373" s="100"/>
      <c r="T373" s="100"/>
      <c r="U373" s="100"/>
      <c r="V373" s="100"/>
      <c r="W373" s="100"/>
      <c r="X373" s="89" t="str">
        <f t="shared" si="700"/>
        <v/>
      </c>
      <c r="Y373" s="100">
        <f t="shared" si="723"/>
        <v>0</v>
      </c>
      <c r="Z373" s="100">
        <f t="shared" si="724"/>
        <v>0</v>
      </c>
      <c r="AA373" s="100">
        <f t="shared" si="725"/>
        <v>0</v>
      </c>
      <c r="AB373" s="100">
        <f>IF($Y373&gt;$Z373,$Y373-$Z373+AB372,AB372)</f>
        <v>0</v>
      </c>
      <c r="AC373" s="100">
        <f>IF($Z373&gt;$Y373,$Z373-$Y373+AC372,AC372)</f>
        <v>0</v>
      </c>
      <c r="AD373" s="107" t="str">
        <f t="shared" si="752"/>
        <v/>
      </c>
      <c r="AE373" s="60" t="str">
        <f t="shared" si="752"/>
        <v/>
      </c>
      <c r="AF373" s="109" t="str">
        <f t="shared" si="708"/>
        <v/>
      </c>
      <c r="AG373" s="93">
        <f t="shared" si="701"/>
        <v>0</v>
      </c>
      <c r="AH373" s="82">
        <f t="shared" si="748"/>
        <v>0</v>
      </c>
      <c r="AI373" s="89" t="str">
        <f t="shared" si="702"/>
        <v/>
      </c>
      <c r="AJ373" s="100">
        <f t="shared" si="726"/>
        <v>0</v>
      </c>
      <c r="AK373" s="100">
        <f t="shared" si="727"/>
        <v>0</v>
      </c>
      <c r="AL373" s="100">
        <f t="shared" si="728"/>
        <v>0</v>
      </c>
      <c r="AM373" s="100" t="str">
        <f t="shared" si="729"/>
        <v/>
      </c>
      <c r="AN373" s="100" t="str">
        <f t="shared" si="730"/>
        <v/>
      </c>
      <c r="AO373" s="107" t="str">
        <f t="shared" si="753"/>
        <v/>
      </c>
      <c r="AP373" s="60" t="str">
        <f t="shared" si="753"/>
        <v/>
      </c>
      <c r="AQ373" s="109" t="str">
        <f t="shared" si="709"/>
        <v/>
      </c>
      <c r="AR373" s="93">
        <f t="shared" si="731"/>
        <v>0</v>
      </c>
      <c r="AS373" s="82">
        <f t="shared" si="710"/>
        <v>0</v>
      </c>
      <c r="AT373" s="89" t="str">
        <f t="shared" si="703"/>
        <v/>
      </c>
      <c r="AU373" s="100">
        <f t="shared" si="732"/>
        <v>0</v>
      </c>
      <c r="AV373" s="100">
        <f t="shared" si="733"/>
        <v>0</v>
      </c>
      <c r="AW373" s="100">
        <f t="shared" si="734"/>
        <v>0</v>
      </c>
      <c r="AX373" s="100" t="str">
        <f t="shared" si="735"/>
        <v/>
      </c>
      <c r="AY373" s="100" t="str">
        <f t="shared" si="736"/>
        <v/>
      </c>
      <c r="AZ373" s="107" t="str">
        <f t="shared" si="754"/>
        <v/>
      </c>
      <c r="BA373" s="60" t="str">
        <f t="shared" si="754"/>
        <v/>
      </c>
      <c r="BB373" s="109" t="str">
        <f t="shared" si="711"/>
        <v/>
      </c>
      <c r="BC373" s="93">
        <f t="shared" si="737"/>
        <v>0</v>
      </c>
      <c r="BD373" s="82">
        <f t="shared" si="712"/>
        <v>0</v>
      </c>
      <c r="BE373" s="13">
        <f t="shared" si="704"/>
        <v>0</v>
      </c>
      <c r="BF373" s="11">
        <f t="shared" si="705"/>
        <v>0</v>
      </c>
      <c r="BG373" s="77">
        <f t="shared" si="706"/>
        <v>0</v>
      </c>
      <c r="BH373" s="77">
        <f t="shared" si="707"/>
        <v>0</v>
      </c>
      <c r="BI373" s="77">
        <f t="shared" ref="BI373:BI436" si="755">IF(BF373&gt;BI372,BF373,BI372)</f>
        <v>0</v>
      </c>
      <c r="BJ373" s="30" t="str">
        <f t="shared" si="713"/>
        <v/>
      </c>
      <c r="BK373" s="30" t="str">
        <f t="shared" si="714"/>
        <v/>
      </c>
      <c r="BL373" s="30" t="str">
        <f t="shared" si="715"/>
        <v/>
      </c>
      <c r="BM373" s="30" t="str">
        <f t="shared" si="716"/>
        <v/>
      </c>
      <c r="BN373" s="30" t="str">
        <f t="shared" si="717"/>
        <v/>
      </c>
      <c r="BO373" s="30" t="str">
        <f t="shared" si="718"/>
        <v/>
      </c>
      <c r="CK373" s="7"/>
      <c r="CR373" s="10">
        <f t="shared" ca="1" si="696"/>
        <v>16</v>
      </c>
    </row>
    <row r="374" spans="1:96" x14ac:dyDescent="0.2">
      <c r="A374" s="114"/>
      <c r="B374" s="93" t="str">
        <f t="shared" si="695"/>
        <v/>
      </c>
      <c r="C374" s="7" t="str">
        <f t="shared" si="697"/>
        <v/>
      </c>
      <c r="D374" s="92">
        <f t="shared" si="698"/>
        <v>0</v>
      </c>
      <c r="E374" s="7" t="str">
        <f t="shared" si="699"/>
        <v/>
      </c>
      <c r="F374" s="89"/>
      <c r="G374" s="100"/>
      <c r="H374" s="100"/>
      <c r="I374" s="100"/>
      <c r="J374" s="100"/>
      <c r="K374" s="100"/>
      <c r="L374" s="100"/>
      <c r="M374" s="100"/>
      <c r="N374" s="100"/>
      <c r="O374" s="89"/>
      <c r="P374" s="100"/>
      <c r="Q374" s="100"/>
      <c r="R374" s="100"/>
      <c r="S374" s="100"/>
      <c r="T374" s="100"/>
      <c r="U374" s="100"/>
      <c r="V374" s="100"/>
      <c r="W374" s="100"/>
      <c r="X374" s="89" t="str">
        <f t="shared" si="700"/>
        <v/>
      </c>
      <c r="Y374" s="100">
        <f t="shared" si="723"/>
        <v>0</v>
      </c>
      <c r="Z374" s="100">
        <f t="shared" si="724"/>
        <v>0</v>
      </c>
      <c r="AA374" s="100">
        <f t="shared" si="725"/>
        <v>0</v>
      </c>
      <c r="AB374" s="100">
        <f>AB373</f>
        <v>0</v>
      </c>
      <c r="AC374" s="100">
        <f>AC373</f>
        <v>0</v>
      </c>
      <c r="AD374" s="107" t="str">
        <f>IF($A373&lt;&gt;"",AA373,"")</f>
        <v/>
      </c>
      <c r="AE374" s="109" t="str">
        <f>IF($A373&lt;&gt;"",IF(Y373&gt;Z373,"L","H"),"")</f>
        <v/>
      </c>
      <c r="AF374" s="109" t="str">
        <f t="shared" si="708"/>
        <v/>
      </c>
      <c r="AG374" s="93">
        <f t="shared" si="701"/>
        <v>0</v>
      </c>
      <c r="AH374" s="82">
        <f t="shared" si="748"/>
        <v>0</v>
      </c>
      <c r="AI374" s="89" t="str">
        <f t="shared" si="702"/>
        <v/>
      </c>
      <c r="AJ374" s="100">
        <f t="shared" si="726"/>
        <v>0</v>
      </c>
      <c r="AK374" s="100">
        <f t="shared" si="727"/>
        <v>0</v>
      </c>
      <c r="AL374" s="100">
        <f t="shared" si="728"/>
        <v>0</v>
      </c>
      <c r="AM374" s="100" t="str">
        <f t="shared" si="729"/>
        <v/>
      </c>
      <c r="AN374" s="100" t="str">
        <f t="shared" si="730"/>
        <v/>
      </c>
      <c r="AO374" s="107" t="str">
        <f>IF($A373&lt;&gt;"",AL373,"")</f>
        <v/>
      </c>
      <c r="AP374" s="109" t="str">
        <f>IF($A373&lt;&gt;"",IF(AM373&lt;&gt;"","O","E"),"")</f>
        <v/>
      </c>
      <c r="AQ374" s="109" t="str">
        <f t="shared" si="709"/>
        <v/>
      </c>
      <c r="AR374" s="93">
        <f t="shared" si="731"/>
        <v>0</v>
      </c>
      <c r="AS374" s="82">
        <f t="shared" si="710"/>
        <v>0</v>
      </c>
      <c r="AT374" s="89" t="str">
        <f t="shared" si="703"/>
        <v/>
      </c>
      <c r="AU374" s="100">
        <f t="shared" si="732"/>
        <v>0</v>
      </c>
      <c r="AV374" s="100">
        <f t="shared" si="733"/>
        <v>0</v>
      </c>
      <c r="AW374" s="100">
        <f t="shared" si="734"/>
        <v>0</v>
      </c>
      <c r="AX374" s="100" t="str">
        <f t="shared" si="735"/>
        <v/>
      </c>
      <c r="AY374" s="100" t="str">
        <f t="shared" si="736"/>
        <v/>
      </c>
      <c r="AZ374" s="107" t="str">
        <f>IF($A373&lt;&gt;"",AW373,"")</f>
        <v/>
      </c>
      <c r="BA374" s="109" t="str">
        <f>IF($A373&lt;&gt;"",IF(AX373&lt;&gt;"","B","R"),"")</f>
        <v/>
      </c>
      <c r="BB374" s="109" t="str">
        <f t="shared" si="711"/>
        <v/>
      </c>
      <c r="BC374" s="93">
        <f t="shared" si="737"/>
        <v>0</v>
      </c>
      <c r="BD374" s="82">
        <f t="shared" si="712"/>
        <v>0</v>
      </c>
      <c r="BE374" s="13">
        <f t="shared" si="704"/>
        <v>0</v>
      </c>
      <c r="BF374" s="11">
        <f t="shared" si="705"/>
        <v>0</v>
      </c>
      <c r="BG374" s="77">
        <f t="shared" si="706"/>
        <v>0</v>
      </c>
      <c r="BH374" s="77">
        <f t="shared" si="707"/>
        <v>0</v>
      </c>
      <c r="BI374" s="77">
        <f t="shared" si="755"/>
        <v>0</v>
      </c>
      <c r="BJ374" s="30" t="str">
        <f t="shared" si="713"/>
        <v/>
      </c>
      <c r="BK374" s="30" t="str">
        <f t="shared" si="714"/>
        <v/>
      </c>
      <c r="BL374" s="30" t="str">
        <f t="shared" si="715"/>
        <v/>
      </c>
      <c r="BM374" s="30" t="str">
        <f t="shared" si="716"/>
        <v/>
      </c>
      <c r="BN374" s="30" t="str">
        <f t="shared" si="717"/>
        <v/>
      </c>
      <c r="BO374" s="30" t="str">
        <f t="shared" si="718"/>
        <v/>
      </c>
      <c r="CK374" s="7"/>
      <c r="CR374" s="10">
        <f t="shared" ca="1" si="696"/>
        <v>12</v>
      </c>
    </row>
    <row r="375" spans="1:96" x14ac:dyDescent="0.2">
      <c r="A375" s="114"/>
      <c r="B375" s="93" t="str">
        <f t="shared" si="695"/>
        <v/>
      </c>
      <c r="C375" s="7" t="str">
        <f t="shared" si="697"/>
        <v/>
      </c>
      <c r="D375" s="92">
        <f t="shared" si="698"/>
        <v>0</v>
      </c>
      <c r="E375" s="7" t="str">
        <f t="shared" si="699"/>
        <v/>
      </c>
      <c r="F375" s="89"/>
      <c r="G375" s="100"/>
      <c r="H375" s="100"/>
      <c r="I375" s="100"/>
      <c r="J375" s="100"/>
      <c r="K375" s="100"/>
      <c r="L375" s="100"/>
      <c r="M375" s="100"/>
      <c r="N375" s="100"/>
      <c r="O375" s="89"/>
      <c r="P375" s="100"/>
      <c r="Q375" s="100"/>
      <c r="R375" s="100"/>
      <c r="S375" s="100"/>
      <c r="T375" s="100"/>
      <c r="U375" s="100"/>
      <c r="V375" s="100"/>
      <c r="W375" s="100"/>
      <c r="X375" s="89" t="str">
        <f t="shared" si="700"/>
        <v/>
      </c>
      <c r="Y375" s="100">
        <f t="shared" si="723"/>
        <v>0</v>
      </c>
      <c r="Z375" s="100">
        <f t="shared" si="724"/>
        <v>0</v>
      </c>
      <c r="AA375" s="100">
        <f t="shared" si="725"/>
        <v>0</v>
      </c>
      <c r="AB375" s="100">
        <f t="shared" ref="AB375:AC381" si="756">AB374</f>
        <v>0</v>
      </c>
      <c r="AC375" s="100">
        <f t="shared" si="756"/>
        <v>0</v>
      </c>
      <c r="AD375" s="107" t="str">
        <f>IF($A374&lt;&gt;"",AD374,"")</f>
        <v/>
      </c>
      <c r="AE375" s="60" t="str">
        <f>IF($A374&lt;&gt;"",AE374,"")</f>
        <v/>
      </c>
      <c r="AF375" s="109" t="str">
        <f t="shared" si="708"/>
        <v/>
      </c>
      <c r="AG375" s="93">
        <f t="shared" si="701"/>
        <v>0</v>
      </c>
      <c r="AH375" s="82">
        <f t="shared" si="748"/>
        <v>0</v>
      </c>
      <c r="AI375" s="89" t="str">
        <f t="shared" si="702"/>
        <v/>
      </c>
      <c r="AJ375" s="100">
        <f t="shared" si="726"/>
        <v>0</v>
      </c>
      <c r="AK375" s="100">
        <f t="shared" si="727"/>
        <v>0</v>
      </c>
      <c r="AL375" s="100">
        <f t="shared" si="728"/>
        <v>0</v>
      </c>
      <c r="AM375" s="100" t="str">
        <f t="shared" si="729"/>
        <v/>
      </c>
      <c r="AN375" s="100" t="str">
        <f t="shared" si="730"/>
        <v/>
      </c>
      <c r="AO375" s="107" t="str">
        <f>IF($A374&lt;&gt;"",AO374,"")</f>
        <v/>
      </c>
      <c r="AP375" s="60" t="str">
        <f>IF($A374&lt;&gt;"",AP374,"")</f>
        <v/>
      </c>
      <c r="AQ375" s="109" t="str">
        <f t="shared" si="709"/>
        <v/>
      </c>
      <c r="AR375" s="93">
        <f t="shared" si="731"/>
        <v>0</v>
      </c>
      <c r="AS375" s="82">
        <f t="shared" si="710"/>
        <v>0</v>
      </c>
      <c r="AT375" s="89" t="str">
        <f t="shared" si="703"/>
        <v/>
      </c>
      <c r="AU375" s="100">
        <f t="shared" si="732"/>
        <v>0</v>
      </c>
      <c r="AV375" s="100">
        <f t="shared" si="733"/>
        <v>0</v>
      </c>
      <c r="AW375" s="100">
        <f t="shared" si="734"/>
        <v>0</v>
      </c>
      <c r="AX375" s="100" t="str">
        <f t="shared" si="735"/>
        <v/>
      </c>
      <c r="AY375" s="100" t="str">
        <f t="shared" si="736"/>
        <v/>
      </c>
      <c r="AZ375" s="107" t="str">
        <f>IF($A374&lt;&gt;"",AZ374,"")</f>
        <v/>
      </c>
      <c r="BA375" s="60" t="str">
        <f>IF($A374&lt;&gt;"",BA374,"")</f>
        <v/>
      </c>
      <c r="BB375" s="109" t="str">
        <f t="shared" si="711"/>
        <v/>
      </c>
      <c r="BC375" s="93">
        <f t="shared" si="737"/>
        <v>0</v>
      </c>
      <c r="BD375" s="82">
        <f t="shared" si="712"/>
        <v>0</v>
      </c>
      <c r="BE375" s="13">
        <f t="shared" si="704"/>
        <v>0</v>
      </c>
      <c r="BF375" s="11">
        <f t="shared" si="705"/>
        <v>0</v>
      </c>
      <c r="BG375" s="77">
        <f t="shared" si="706"/>
        <v>0</v>
      </c>
      <c r="BH375" s="77">
        <f t="shared" si="707"/>
        <v>0</v>
      </c>
      <c r="BI375" s="77">
        <f t="shared" si="755"/>
        <v>0</v>
      </c>
      <c r="BJ375" s="30" t="str">
        <f t="shared" si="713"/>
        <v/>
      </c>
      <c r="BK375" s="30" t="str">
        <f t="shared" si="714"/>
        <v/>
      </c>
      <c r="BL375" s="30" t="str">
        <f t="shared" si="715"/>
        <v/>
      </c>
      <c r="BM375" s="30" t="str">
        <f t="shared" si="716"/>
        <v/>
      </c>
      <c r="BN375" s="30" t="str">
        <f t="shared" si="717"/>
        <v/>
      </c>
      <c r="BO375" s="30" t="str">
        <f t="shared" si="718"/>
        <v/>
      </c>
      <c r="CK375" s="7"/>
      <c r="CR375" s="10">
        <f t="shared" ca="1" si="696"/>
        <v>34</v>
      </c>
    </row>
    <row r="376" spans="1:96" x14ac:dyDescent="0.2">
      <c r="A376" s="114"/>
      <c r="B376" s="93" t="str">
        <f t="shared" si="695"/>
        <v/>
      </c>
      <c r="C376" s="7" t="str">
        <f t="shared" si="697"/>
        <v/>
      </c>
      <c r="D376" s="92">
        <f t="shared" si="698"/>
        <v>0</v>
      </c>
      <c r="E376" s="7" t="str">
        <f t="shared" si="699"/>
        <v/>
      </c>
      <c r="F376" s="89"/>
      <c r="G376" s="100"/>
      <c r="H376" s="100"/>
      <c r="I376" s="100"/>
      <c r="J376" s="100"/>
      <c r="K376" s="100"/>
      <c r="L376" s="100"/>
      <c r="M376" s="100"/>
      <c r="N376" s="100"/>
      <c r="O376" s="89"/>
      <c r="P376" s="100"/>
      <c r="Q376" s="100"/>
      <c r="R376" s="100"/>
      <c r="S376" s="100"/>
      <c r="T376" s="100"/>
      <c r="U376" s="100"/>
      <c r="V376" s="100"/>
      <c r="W376" s="100"/>
      <c r="X376" s="89" t="str">
        <f t="shared" si="700"/>
        <v/>
      </c>
      <c r="Y376" s="100">
        <f t="shared" si="723"/>
        <v>0</v>
      </c>
      <c r="Z376" s="100">
        <f t="shared" si="724"/>
        <v>0</v>
      </c>
      <c r="AA376" s="100">
        <f t="shared" si="725"/>
        <v>0</v>
      </c>
      <c r="AB376" s="100">
        <f t="shared" si="756"/>
        <v>0</v>
      </c>
      <c r="AC376" s="100">
        <f t="shared" si="756"/>
        <v>0</v>
      </c>
      <c r="AD376" s="107" t="str">
        <f t="shared" ref="AD376:AE382" si="757">IF($A375&lt;&gt;"",AD375,"")</f>
        <v/>
      </c>
      <c r="AE376" s="60" t="str">
        <f t="shared" si="757"/>
        <v/>
      </c>
      <c r="AF376" s="109" t="str">
        <f t="shared" si="708"/>
        <v/>
      </c>
      <c r="AG376" s="93">
        <f t="shared" si="701"/>
        <v>0</v>
      </c>
      <c r="AH376" s="82">
        <f t="shared" si="748"/>
        <v>0</v>
      </c>
      <c r="AI376" s="89" t="str">
        <f t="shared" si="702"/>
        <v/>
      </c>
      <c r="AJ376" s="100">
        <f t="shared" si="726"/>
        <v>0</v>
      </c>
      <c r="AK376" s="100">
        <f t="shared" si="727"/>
        <v>0</v>
      </c>
      <c r="AL376" s="100">
        <f t="shared" si="728"/>
        <v>0</v>
      </c>
      <c r="AM376" s="100" t="str">
        <f t="shared" si="729"/>
        <v/>
      </c>
      <c r="AN376" s="100" t="str">
        <f t="shared" si="730"/>
        <v/>
      </c>
      <c r="AO376" s="107" t="str">
        <f t="shared" ref="AO376:AP382" si="758">IF($A375&lt;&gt;"",AO375,"")</f>
        <v/>
      </c>
      <c r="AP376" s="60" t="str">
        <f t="shared" si="758"/>
        <v/>
      </c>
      <c r="AQ376" s="109" t="str">
        <f t="shared" si="709"/>
        <v/>
      </c>
      <c r="AR376" s="93">
        <f t="shared" si="731"/>
        <v>0</v>
      </c>
      <c r="AS376" s="82">
        <f t="shared" si="710"/>
        <v>0</v>
      </c>
      <c r="AT376" s="89" t="str">
        <f t="shared" si="703"/>
        <v/>
      </c>
      <c r="AU376" s="100">
        <f t="shared" si="732"/>
        <v>0</v>
      </c>
      <c r="AV376" s="100">
        <f t="shared" si="733"/>
        <v>0</v>
      </c>
      <c r="AW376" s="100">
        <f t="shared" si="734"/>
        <v>0</v>
      </c>
      <c r="AX376" s="100" t="str">
        <f t="shared" si="735"/>
        <v/>
      </c>
      <c r="AY376" s="100" t="str">
        <f t="shared" si="736"/>
        <v/>
      </c>
      <c r="AZ376" s="107" t="str">
        <f t="shared" ref="AZ376:BA382" si="759">IF($A375&lt;&gt;"",AZ375,"")</f>
        <v/>
      </c>
      <c r="BA376" s="60" t="str">
        <f t="shared" si="759"/>
        <v/>
      </c>
      <c r="BB376" s="109" t="str">
        <f t="shared" si="711"/>
        <v/>
      </c>
      <c r="BC376" s="93">
        <f t="shared" si="737"/>
        <v>0</v>
      </c>
      <c r="BD376" s="82">
        <f t="shared" si="712"/>
        <v>0</v>
      </c>
      <c r="BE376" s="13">
        <f t="shared" si="704"/>
        <v>0</v>
      </c>
      <c r="BF376" s="11">
        <f t="shared" si="705"/>
        <v>0</v>
      </c>
      <c r="BG376" s="77">
        <f t="shared" si="706"/>
        <v>0</v>
      </c>
      <c r="BH376" s="77">
        <f t="shared" si="707"/>
        <v>0</v>
      </c>
      <c r="BI376" s="77">
        <f t="shared" si="755"/>
        <v>0</v>
      </c>
      <c r="BJ376" s="30" t="str">
        <f t="shared" si="713"/>
        <v/>
      </c>
      <c r="BK376" s="30" t="str">
        <f t="shared" si="714"/>
        <v/>
      </c>
      <c r="BL376" s="30" t="str">
        <f t="shared" si="715"/>
        <v/>
      </c>
      <c r="BM376" s="30" t="str">
        <f t="shared" si="716"/>
        <v/>
      </c>
      <c r="BN376" s="30" t="str">
        <f t="shared" si="717"/>
        <v/>
      </c>
      <c r="BO376" s="30" t="str">
        <f t="shared" si="718"/>
        <v/>
      </c>
      <c r="CK376" s="7"/>
      <c r="CR376" s="10">
        <f t="shared" ca="1" si="696"/>
        <v>34</v>
      </c>
    </row>
    <row r="377" spans="1:96" x14ac:dyDescent="0.2">
      <c r="A377" s="114"/>
      <c r="B377" s="93" t="str">
        <f t="shared" si="695"/>
        <v/>
      </c>
      <c r="C377" s="7" t="str">
        <f t="shared" si="697"/>
        <v/>
      </c>
      <c r="D377" s="92">
        <f t="shared" si="698"/>
        <v>0</v>
      </c>
      <c r="E377" s="7" t="str">
        <f t="shared" si="699"/>
        <v/>
      </c>
      <c r="F377" s="89"/>
      <c r="G377" s="100"/>
      <c r="H377" s="100"/>
      <c r="I377" s="100"/>
      <c r="J377" s="100"/>
      <c r="K377" s="100"/>
      <c r="L377" s="100"/>
      <c r="M377" s="100"/>
      <c r="N377" s="100"/>
      <c r="O377" s="89"/>
      <c r="P377" s="100"/>
      <c r="Q377" s="100"/>
      <c r="R377" s="100"/>
      <c r="S377" s="100"/>
      <c r="T377" s="100"/>
      <c r="U377" s="100"/>
      <c r="V377" s="100"/>
      <c r="W377" s="100"/>
      <c r="X377" s="89" t="str">
        <f t="shared" si="700"/>
        <v/>
      </c>
      <c r="Y377" s="100">
        <f t="shared" si="723"/>
        <v>0</v>
      </c>
      <c r="Z377" s="100">
        <f t="shared" si="724"/>
        <v>0</v>
      </c>
      <c r="AA377" s="100">
        <f t="shared" si="725"/>
        <v>0</v>
      </c>
      <c r="AB377" s="100">
        <f t="shared" si="756"/>
        <v>0</v>
      </c>
      <c r="AC377" s="100">
        <f t="shared" si="756"/>
        <v>0</v>
      </c>
      <c r="AD377" s="107" t="str">
        <f t="shared" si="757"/>
        <v/>
      </c>
      <c r="AE377" s="60" t="str">
        <f t="shared" si="757"/>
        <v/>
      </c>
      <c r="AF377" s="109" t="str">
        <f t="shared" si="708"/>
        <v/>
      </c>
      <c r="AG377" s="93">
        <f t="shared" si="701"/>
        <v>0</v>
      </c>
      <c r="AH377" s="82">
        <f t="shared" si="748"/>
        <v>0</v>
      </c>
      <c r="AI377" s="89" t="str">
        <f t="shared" si="702"/>
        <v/>
      </c>
      <c r="AJ377" s="100">
        <f t="shared" si="726"/>
        <v>0</v>
      </c>
      <c r="AK377" s="100">
        <f t="shared" si="727"/>
        <v>0</v>
      </c>
      <c r="AL377" s="100">
        <f t="shared" si="728"/>
        <v>0</v>
      </c>
      <c r="AM377" s="100" t="str">
        <f t="shared" si="729"/>
        <v/>
      </c>
      <c r="AN377" s="100" t="str">
        <f t="shared" si="730"/>
        <v/>
      </c>
      <c r="AO377" s="107" t="str">
        <f t="shared" si="758"/>
        <v/>
      </c>
      <c r="AP377" s="60" t="str">
        <f t="shared" si="758"/>
        <v/>
      </c>
      <c r="AQ377" s="109" t="str">
        <f t="shared" si="709"/>
        <v/>
      </c>
      <c r="AR377" s="93">
        <f t="shared" si="731"/>
        <v>0</v>
      </c>
      <c r="AS377" s="82">
        <f t="shared" si="710"/>
        <v>0</v>
      </c>
      <c r="AT377" s="89" t="str">
        <f t="shared" si="703"/>
        <v/>
      </c>
      <c r="AU377" s="100">
        <f t="shared" si="732"/>
        <v>0</v>
      </c>
      <c r="AV377" s="100">
        <f t="shared" si="733"/>
        <v>0</v>
      </c>
      <c r="AW377" s="100">
        <f t="shared" si="734"/>
        <v>0</v>
      </c>
      <c r="AX377" s="100" t="str">
        <f t="shared" si="735"/>
        <v/>
      </c>
      <c r="AY377" s="100" t="str">
        <f t="shared" si="736"/>
        <v/>
      </c>
      <c r="AZ377" s="107" t="str">
        <f t="shared" si="759"/>
        <v/>
      </c>
      <c r="BA377" s="60" t="str">
        <f t="shared" si="759"/>
        <v/>
      </c>
      <c r="BB377" s="109" t="str">
        <f t="shared" si="711"/>
        <v/>
      </c>
      <c r="BC377" s="93">
        <f t="shared" si="737"/>
        <v>0</v>
      </c>
      <c r="BD377" s="82">
        <f t="shared" si="712"/>
        <v>0</v>
      </c>
      <c r="BE377" s="13">
        <f t="shared" si="704"/>
        <v>0</v>
      </c>
      <c r="BF377" s="11">
        <f t="shared" si="705"/>
        <v>0</v>
      </c>
      <c r="BG377" s="77">
        <f t="shared" si="706"/>
        <v>0</v>
      </c>
      <c r="BH377" s="77">
        <f t="shared" si="707"/>
        <v>0</v>
      </c>
      <c r="BI377" s="77">
        <f t="shared" si="755"/>
        <v>0</v>
      </c>
      <c r="BJ377" s="30" t="str">
        <f t="shared" si="713"/>
        <v/>
      </c>
      <c r="BK377" s="30" t="str">
        <f t="shared" si="714"/>
        <v/>
      </c>
      <c r="BL377" s="30" t="str">
        <f t="shared" si="715"/>
        <v/>
      </c>
      <c r="BM377" s="30" t="str">
        <f t="shared" si="716"/>
        <v/>
      </c>
      <c r="BN377" s="30" t="str">
        <f t="shared" si="717"/>
        <v/>
      </c>
      <c r="BO377" s="30" t="str">
        <f t="shared" si="718"/>
        <v/>
      </c>
      <c r="CK377" s="7"/>
      <c r="CR377" s="10">
        <f t="shared" ca="1" si="696"/>
        <v>17</v>
      </c>
    </row>
    <row r="378" spans="1:96" x14ac:dyDescent="0.2">
      <c r="A378" s="114"/>
      <c r="B378" s="93" t="str">
        <f t="shared" si="695"/>
        <v/>
      </c>
      <c r="C378" s="7" t="str">
        <f t="shared" si="697"/>
        <v/>
      </c>
      <c r="D378" s="92">
        <f t="shared" si="698"/>
        <v>0</v>
      </c>
      <c r="E378" s="7" t="str">
        <f t="shared" si="699"/>
        <v/>
      </c>
      <c r="F378" s="89"/>
      <c r="G378" s="100"/>
      <c r="H378" s="100"/>
      <c r="I378" s="100"/>
      <c r="J378" s="100"/>
      <c r="K378" s="100"/>
      <c r="L378" s="100"/>
      <c r="M378" s="100"/>
      <c r="N378" s="100"/>
      <c r="O378" s="89"/>
      <c r="P378" s="100"/>
      <c r="Q378" s="100"/>
      <c r="R378" s="100"/>
      <c r="S378" s="100"/>
      <c r="T378" s="100"/>
      <c r="U378" s="100"/>
      <c r="V378" s="100"/>
      <c r="W378" s="100"/>
      <c r="X378" s="89" t="str">
        <f t="shared" si="700"/>
        <v/>
      </c>
      <c r="Y378" s="100">
        <f t="shared" si="723"/>
        <v>0</v>
      </c>
      <c r="Z378" s="100">
        <f t="shared" si="724"/>
        <v>0</v>
      </c>
      <c r="AA378" s="100">
        <f t="shared" si="725"/>
        <v>0</v>
      </c>
      <c r="AB378" s="100">
        <f t="shared" si="756"/>
        <v>0</v>
      </c>
      <c r="AC378" s="100">
        <f t="shared" si="756"/>
        <v>0</v>
      </c>
      <c r="AD378" s="107" t="str">
        <f t="shared" si="757"/>
        <v/>
      </c>
      <c r="AE378" s="60" t="str">
        <f t="shared" si="757"/>
        <v/>
      </c>
      <c r="AF378" s="109" t="str">
        <f t="shared" si="708"/>
        <v/>
      </c>
      <c r="AG378" s="93">
        <f t="shared" si="701"/>
        <v>0</v>
      </c>
      <c r="AH378" s="82">
        <f t="shared" si="748"/>
        <v>0</v>
      </c>
      <c r="AI378" s="89" t="str">
        <f t="shared" si="702"/>
        <v/>
      </c>
      <c r="AJ378" s="100">
        <f t="shared" si="726"/>
        <v>0</v>
      </c>
      <c r="AK378" s="100">
        <f t="shared" si="727"/>
        <v>0</v>
      </c>
      <c r="AL378" s="100">
        <f t="shared" si="728"/>
        <v>0</v>
      </c>
      <c r="AM378" s="100" t="str">
        <f t="shared" si="729"/>
        <v/>
      </c>
      <c r="AN378" s="100" t="str">
        <f t="shared" si="730"/>
        <v/>
      </c>
      <c r="AO378" s="107" t="str">
        <f t="shared" si="758"/>
        <v/>
      </c>
      <c r="AP378" s="60" t="str">
        <f t="shared" si="758"/>
        <v/>
      </c>
      <c r="AQ378" s="109" t="str">
        <f t="shared" si="709"/>
        <v/>
      </c>
      <c r="AR378" s="93">
        <f t="shared" si="731"/>
        <v>0</v>
      </c>
      <c r="AS378" s="82">
        <f t="shared" si="710"/>
        <v>0</v>
      </c>
      <c r="AT378" s="89" t="str">
        <f t="shared" si="703"/>
        <v/>
      </c>
      <c r="AU378" s="100">
        <f t="shared" si="732"/>
        <v>0</v>
      </c>
      <c r="AV378" s="100">
        <f t="shared" si="733"/>
        <v>0</v>
      </c>
      <c r="AW378" s="100">
        <f t="shared" si="734"/>
        <v>0</v>
      </c>
      <c r="AX378" s="100" t="str">
        <f t="shared" si="735"/>
        <v/>
      </c>
      <c r="AY378" s="100" t="str">
        <f t="shared" si="736"/>
        <v/>
      </c>
      <c r="AZ378" s="107" t="str">
        <f t="shared" si="759"/>
        <v/>
      </c>
      <c r="BA378" s="60" t="str">
        <f t="shared" si="759"/>
        <v/>
      </c>
      <c r="BB378" s="109" t="str">
        <f t="shared" si="711"/>
        <v/>
      </c>
      <c r="BC378" s="93">
        <f t="shared" si="737"/>
        <v>0</v>
      </c>
      <c r="BD378" s="82">
        <f t="shared" si="712"/>
        <v>0</v>
      </c>
      <c r="BE378" s="13">
        <f t="shared" si="704"/>
        <v>0</v>
      </c>
      <c r="BF378" s="11">
        <f t="shared" si="705"/>
        <v>0</v>
      </c>
      <c r="BG378" s="77">
        <f t="shared" si="706"/>
        <v>0</v>
      </c>
      <c r="BH378" s="77">
        <f t="shared" si="707"/>
        <v>0</v>
      </c>
      <c r="BI378" s="77">
        <f t="shared" si="755"/>
        <v>0</v>
      </c>
      <c r="BJ378" s="30" t="str">
        <f t="shared" si="713"/>
        <v/>
      </c>
      <c r="BK378" s="30" t="str">
        <f t="shared" si="714"/>
        <v/>
      </c>
      <c r="BL378" s="30" t="str">
        <f t="shared" si="715"/>
        <v/>
      </c>
      <c r="BM378" s="30" t="str">
        <f t="shared" si="716"/>
        <v/>
      </c>
      <c r="BN378" s="30" t="str">
        <f t="shared" si="717"/>
        <v/>
      </c>
      <c r="BO378" s="30" t="str">
        <f t="shared" si="718"/>
        <v/>
      </c>
      <c r="CK378" s="7"/>
      <c r="CR378" s="10">
        <f t="shared" ca="1" si="696"/>
        <v>2</v>
      </c>
    </row>
    <row r="379" spans="1:96" x14ac:dyDescent="0.2">
      <c r="A379" s="114"/>
      <c r="B379" s="93" t="str">
        <f t="shared" si="695"/>
        <v/>
      </c>
      <c r="C379" s="7" t="str">
        <f t="shared" si="697"/>
        <v/>
      </c>
      <c r="D379" s="92">
        <f t="shared" si="698"/>
        <v>0</v>
      </c>
      <c r="E379" s="7" t="str">
        <f t="shared" si="699"/>
        <v/>
      </c>
      <c r="F379" s="89"/>
      <c r="G379" s="100"/>
      <c r="H379" s="100"/>
      <c r="I379" s="100"/>
      <c r="J379" s="100"/>
      <c r="K379" s="100"/>
      <c r="L379" s="100"/>
      <c r="M379" s="100"/>
      <c r="N379" s="100"/>
      <c r="O379" s="89"/>
      <c r="P379" s="100"/>
      <c r="Q379" s="100"/>
      <c r="R379" s="100"/>
      <c r="S379" s="100"/>
      <c r="T379" s="100"/>
      <c r="U379" s="100"/>
      <c r="V379" s="100"/>
      <c r="W379" s="100"/>
      <c r="X379" s="89" t="str">
        <f t="shared" si="700"/>
        <v/>
      </c>
      <c r="Y379" s="100">
        <f t="shared" si="723"/>
        <v>0</v>
      </c>
      <c r="Z379" s="100">
        <f t="shared" si="724"/>
        <v>0</v>
      </c>
      <c r="AA379" s="100">
        <f t="shared" si="725"/>
        <v>0</v>
      </c>
      <c r="AB379" s="100">
        <f t="shared" si="756"/>
        <v>0</v>
      </c>
      <c r="AC379" s="100">
        <f t="shared" si="756"/>
        <v>0</v>
      </c>
      <c r="AD379" s="107" t="str">
        <f t="shared" si="757"/>
        <v/>
      </c>
      <c r="AE379" s="60" t="str">
        <f t="shared" si="757"/>
        <v/>
      </c>
      <c r="AF379" s="109" t="str">
        <f t="shared" si="708"/>
        <v/>
      </c>
      <c r="AG379" s="93">
        <f t="shared" si="701"/>
        <v>0</v>
      </c>
      <c r="AH379" s="82">
        <f t="shared" si="748"/>
        <v>0</v>
      </c>
      <c r="AI379" s="89" t="str">
        <f t="shared" si="702"/>
        <v/>
      </c>
      <c r="AJ379" s="100">
        <f t="shared" si="726"/>
        <v>0</v>
      </c>
      <c r="AK379" s="100">
        <f t="shared" si="727"/>
        <v>0</v>
      </c>
      <c r="AL379" s="100">
        <f t="shared" si="728"/>
        <v>0</v>
      </c>
      <c r="AM379" s="100" t="str">
        <f t="shared" si="729"/>
        <v/>
      </c>
      <c r="AN379" s="100" t="str">
        <f t="shared" si="730"/>
        <v/>
      </c>
      <c r="AO379" s="107" t="str">
        <f t="shared" si="758"/>
        <v/>
      </c>
      <c r="AP379" s="60" t="str">
        <f t="shared" si="758"/>
        <v/>
      </c>
      <c r="AQ379" s="109" t="str">
        <f t="shared" si="709"/>
        <v/>
      </c>
      <c r="AR379" s="93">
        <f t="shared" si="731"/>
        <v>0</v>
      </c>
      <c r="AS379" s="82">
        <f t="shared" si="710"/>
        <v>0</v>
      </c>
      <c r="AT379" s="89" t="str">
        <f t="shared" si="703"/>
        <v/>
      </c>
      <c r="AU379" s="100">
        <f t="shared" si="732"/>
        <v>0</v>
      </c>
      <c r="AV379" s="100">
        <f t="shared" si="733"/>
        <v>0</v>
      </c>
      <c r="AW379" s="100">
        <f t="shared" si="734"/>
        <v>0</v>
      </c>
      <c r="AX379" s="100" t="str">
        <f t="shared" si="735"/>
        <v/>
      </c>
      <c r="AY379" s="100" t="str">
        <f t="shared" si="736"/>
        <v/>
      </c>
      <c r="AZ379" s="107" t="str">
        <f t="shared" si="759"/>
        <v/>
      </c>
      <c r="BA379" s="60" t="str">
        <f t="shared" si="759"/>
        <v/>
      </c>
      <c r="BB379" s="109" t="str">
        <f t="shared" si="711"/>
        <v/>
      </c>
      <c r="BC379" s="93">
        <f t="shared" si="737"/>
        <v>0</v>
      </c>
      <c r="BD379" s="82">
        <f t="shared" si="712"/>
        <v>0</v>
      </c>
      <c r="BE379" s="13">
        <f t="shared" si="704"/>
        <v>0</v>
      </c>
      <c r="BF379" s="11">
        <f t="shared" si="705"/>
        <v>0</v>
      </c>
      <c r="BG379" s="77">
        <f t="shared" si="706"/>
        <v>0</v>
      </c>
      <c r="BH379" s="77">
        <f t="shared" si="707"/>
        <v>0</v>
      </c>
      <c r="BI379" s="77">
        <f t="shared" si="755"/>
        <v>0</v>
      </c>
      <c r="BJ379" s="30" t="str">
        <f t="shared" si="713"/>
        <v/>
      </c>
      <c r="BK379" s="30" t="str">
        <f t="shared" si="714"/>
        <v/>
      </c>
      <c r="BL379" s="30" t="str">
        <f t="shared" si="715"/>
        <v/>
      </c>
      <c r="BM379" s="30" t="str">
        <f t="shared" si="716"/>
        <v/>
      </c>
      <c r="BN379" s="30" t="str">
        <f t="shared" si="717"/>
        <v/>
      </c>
      <c r="BO379" s="30" t="str">
        <f t="shared" si="718"/>
        <v/>
      </c>
      <c r="CK379" s="7"/>
      <c r="CR379" s="10">
        <f t="shared" ca="1" si="696"/>
        <v>11</v>
      </c>
    </row>
    <row r="380" spans="1:96" x14ac:dyDescent="0.2">
      <c r="A380" s="114"/>
      <c r="B380" s="93" t="str">
        <f t="shared" si="695"/>
        <v/>
      </c>
      <c r="C380" s="7" t="str">
        <f t="shared" si="697"/>
        <v/>
      </c>
      <c r="D380" s="92">
        <f t="shared" si="698"/>
        <v>0</v>
      </c>
      <c r="E380" s="7" t="str">
        <f t="shared" si="699"/>
        <v/>
      </c>
      <c r="F380" s="89"/>
      <c r="G380" s="100"/>
      <c r="H380" s="100"/>
      <c r="I380" s="100"/>
      <c r="J380" s="100"/>
      <c r="K380" s="100"/>
      <c r="L380" s="100"/>
      <c r="M380" s="100"/>
      <c r="N380" s="100"/>
      <c r="O380" s="89"/>
      <c r="P380" s="100"/>
      <c r="Q380" s="100"/>
      <c r="R380" s="100"/>
      <c r="S380" s="100"/>
      <c r="T380" s="100"/>
      <c r="U380" s="100"/>
      <c r="V380" s="100"/>
      <c r="W380" s="100"/>
      <c r="X380" s="89" t="str">
        <f t="shared" si="700"/>
        <v/>
      </c>
      <c r="Y380" s="100">
        <f t="shared" si="723"/>
        <v>0</v>
      </c>
      <c r="Z380" s="100">
        <f t="shared" si="724"/>
        <v>0</v>
      </c>
      <c r="AA380" s="100">
        <f t="shared" si="725"/>
        <v>0</v>
      </c>
      <c r="AB380" s="100">
        <f t="shared" si="756"/>
        <v>0</v>
      </c>
      <c r="AC380" s="100">
        <f t="shared" si="756"/>
        <v>0</v>
      </c>
      <c r="AD380" s="107" t="str">
        <f t="shared" si="757"/>
        <v/>
      </c>
      <c r="AE380" s="60" t="str">
        <f t="shared" si="757"/>
        <v/>
      </c>
      <c r="AF380" s="109" t="str">
        <f t="shared" si="708"/>
        <v/>
      </c>
      <c r="AG380" s="93">
        <f t="shared" si="701"/>
        <v>0</v>
      </c>
      <c r="AH380" s="82">
        <f t="shared" si="748"/>
        <v>0</v>
      </c>
      <c r="AI380" s="89" t="str">
        <f t="shared" si="702"/>
        <v/>
      </c>
      <c r="AJ380" s="100">
        <f t="shared" si="726"/>
        <v>0</v>
      </c>
      <c r="AK380" s="100">
        <f t="shared" si="727"/>
        <v>0</v>
      </c>
      <c r="AL380" s="100">
        <f t="shared" si="728"/>
        <v>0</v>
      </c>
      <c r="AM380" s="100" t="str">
        <f t="shared" si="729"/>
        <v/>
      </c>
      <c r="AN380" s="100" t="str">
        <f t="shared" si="730"/>
        <v/>
      </c>
      <c r="AO380" s="107" t="str">
        <f t="shared" si="758"/>
        <v/>
      </c>
      <c r="AP380" s="60" t="str">
        <f t="shared" si="758"/>
        <v/>
      </c>
      <c r="AQ380" s="109" t="str">
        <f t="shared" si="709"/>
        <v/>
      </c>
      <c r="AR380" s="93">
        <f t="shared" si="731"/>
        <v>0</v>
      </c>
      <c r="AS380" s="82">
        <f t="shared" si="710"/>
        <v>0</v>
      </c>
      <c r="AT380" s="89" t="str">
        <f t="shared" si="703"/>
        <v/>
      </c>
      <c r="AU380" s="100">
        <f t="shared" si="732"/>
        <v>0</v>
      </c>
      <c r="AV380" s="100">
        <f t="shared" si="733"/>
        <v>0</v>
      </c>
      <c r="AW380" s="100">
        <f t="shared" si="734"/>
        <v>0</v>
      </c>
      <c r="AX380" s="100" t="str">
        <f t="shared" si="735"/>
        <v/>
      </c>
      <c r="AY380" s="100" t="str">
        <f t="shared" si="736"/>
        <v/>
      </c>
      <c r="AZ380" s="107" t="str">
        <f t="shared" si="759"/>
        <v/>
      </c>
      <c r="BA380" s="60" t="str">
        <f t="shared" si="759"/>
        <v/>
      </c>
      <c r="BB380" s="109" t="str">
        <f t="shared" si="711"/>
        <v/>
      </c>
      <c r="BC380" s="93">
        <f t="shared" si="737"/>
        <v>0</v>
      </c>
      <c r="BD380" s="82">
        <f t="shared" si="712"/>
        <v>0</v>
      </c>
      <c r="BE380" s="13">
        <f t="shared" si="704"/>
        <v>0</v>
      </c>
      <c r="BF380" s="11">
        <f t="shared" si="705"/>
        <v>0</v>
      </c>
      <c r="BG380" s="77">
        <f t="shared" si="706"/>
        <v>0</v>
      </c>
      <c r="BH380" s="77">
        <f t="shared" si="707"/>
        <v>0</v>
      </c>
      <c r="BI380" s="77">
        <f t="shared" si="755"/>
        <v>0</v>
      </c>
      <c r="BJ380" s="30" t="str">
        <f t="shared" si="713"/>
        <v/>
      </c>
      <c r="BK380" s="30" t="str">
        <f t="shared" si="714"/>
        <v/>
      </c>
      <c r="BL380" s="30" t="str">
        <f t="shared" si="715"/>
        <v/>
      </c>
      <c r="BM380" s="30" t="str">
        <f t="shared" si="716"/>
        <v/>
      </c>
      <c r="BN380" s="30" t="str">
        <f t="shared" si="717"/>
        <v/>
      </c>
      <c r="BO380" s="30" t="str">
        <f t="shared" si="718"/>
        <v/>
      </c>
      <c r="CK380" s="7"/>
      <c r="CR380" s="10">
        <f t="shared" ca="1" si="696"/>
        <v>16</v>
      </c>
    </row>
    <row r="381" spans="1:96" x14ac:dyDescent="0.2">
      <c r="A381" s="114"/>
      <c r="B381" s="93" t="str">
        <f t="shared" si="695"/>
        <v/>
      </c>
      <c r="C381" s="7" t="str">
        <f t="shared" si="697"/>
        <v/>
      </c>
      <c r="D381" s="92">
        <f t="shared" si="698"/>
        <v>0</v>
      </c>
      <c r="E381" s="7" t="str">
        <f t="shared" si="699"/>
        <v/>
      </c>
      <c r="F381" s="89"/>
      <c r="G381" s="100"/>
      <c r="H381" s="100"/>
      <c r="I381" s="100"/>
      <c r="J381" s="100"/>
      <c r="K381" s="100"/>
      <c r="L381" s="100"/>
      <c r="M381" s="100"/>
      <c r="N381" s="100"/>
      <c r="O381" s="89"/>
      <c r="P381" s="100"/>
      <c r="Q381" s="100"/>
      <c r="R381" s="100"/>
      <c r="S381" s="100"/>
      <c r="T381" s="100"/>
      <c r="U381" s="100"/>
      <c r="V381" s="100"/>
      <c r="W381" s="100"/>
      <c r="X381" s="89" t="str">
        <f t="shared" si="700"/>
        <v/>
      </c>
      <c r="Y381" s="100">
        <f t="shared" si="723"/>
        <v>0</v>
      </c>
      <c r="Z381" s="100">
        <f t="shared" si="724"/>
        <v>0</v>
      </c>
      <c r="AA381" s="100">
        <f t="shared" si="725"/>
        <v>0</v>
      </c>
      <c r="AB381" s="100">
        <f t="shared" si="756"/>
        <v>0</v>
      </c>
      <c r="AC381" s="100">
        <f t="shared" si="756"/>
        <v>0</v>
      </c>
      <c r="AD381" s="107" t="str">
        <f t="shared" si="757"/>
        <v/>
      </c>
      <c r="AE381" s="60" t="str">
        <f t="shared" si="757"/>
        <v/>
      </c>
      <c r="AF381" s="109" t="str">
        <f t="shared" si="708"/>
        <v/>
      </c>
      <c r="AG381" s="93">
        <f t="shared" si="701"/>
        <v>0</v>
      </c>
      <c r="AH381" s="82">
        <f t="shared" si="748"/>
        <v>0</v>
      </c>
      <c r="AI381" s="89" t="str">
        <f t="shared" si="702"/>
        <v/>
      </c>
      <c r="AJ381" s="100">
        <f t="shared" si="726"/>
        <v>0</v>
      </c>
      <c r="AK381" s="100">
        <f t="shared" si="727"/>
        <v>0</v>
      </c>
      <c r="AL381" s="100">
        <f t="shared" si="728"/>
        <v>0</v>
      </c>
      <c r="AM381" s="100" t="str">
        <f t="shared" si="729"/>
        <v/>
      </c>
      <c r="AN381" s="100" t="str">
        <f t="shared" si="730"/>
        <v/>
      </c>
      <c r="AO381" s="107" t="str">
        <f t="shared" si="758"/>
        <v/>
      </c>
      <c r="AP381" s="60" t="str">
        <f t="shared" si="758"/>
        <v/>
      </c>
      <c r="AQ381" s="109" t="str">
        <f t="shared" si="709"/>
        <v/>
      </c>
      <c r="AR381" s="93">
        <f t="shared" si="731"/>
        <v>0</v>
      </c>
      <c r="AS381" s="82">
        <f t="shared" si="710"/>
        <v>0</v>
      </c>
      <c r="AT381" s="89" t="str">
        <f t="shared" si="703"/>
        <v/>
      </c>
      <c r="AU381" s="100">
        <f t="shared" si="732"/>
        <v>0</v>
      </c>
      <c r="AV381" s="100">
        <f t="shared" si="733"/>
        <v>0</v>
      </c>
      <c r="AW381" s="100">
        <f t="shared" si="734"/>
        <v>0</v>
      </c>
      <c r="AX381" s="100" t="str">
        <f t="shared" si="735"/>
        <v/>
      </c>
      <c r="AY381" s="100" t="str">
        <f t="shared" si="736"/>
        <v/>
      </c>
      <c r="AZ381" s="107" t="str">
        <f t="shared" si="759"/>
        <v/>
      </c>
      <c r="BA381" s="60" t="str">
        <f t="shared" si="759"/>
        <v/>
      </c>
      <c r="BB381" s="109" t="str">
        <f t="shared" si="711"/>
        <v/>
      </c>
      <c r="BC381" s="93">
        <f t="shared" si="737"/>
        <v>0</v>
      </c>
      <c r="BD381" s="82">
        <f t="shared" si="712"/>
        <v>0</v>
      </c>
      <c r="BE381" s="13">
        <f t="shared" si="704"/>
        <v>0</v>
      </c>
      <c r="BF381" s="11">
        <f t="shared" si="705"/>
        <v>0</v>
      </c>
      <c r="BG381" s="77">
        <f t="shared" si="706"/>
        <v>0</v>
      </c>
      <c r="BH381" s="77">
        <f t="shared" si="707"/>
        <v>0</v>
      </c>
      <c r="BI381" s="77">
        <f t="shared" si="755"/>
        <v>0</v>
      </c>
      <c r="BJ381" s="30" t="str">
        <f t="shared" si="713"/>
        <v/>
      </c>
      <c r="BK381" s="30" t="str">
        <f t="shared" si="714"/>
        <v/>
      </c>
      <c r="BL381" s="30" t="str">
        <f t="shared" si="715"/>
        <v/>
      </c>
      <c r="BM381" s="30" t="str">
        <f t="shared" si="716"/>
        <v/>
      </c>
      <c r="BN381" s="30" t="str">
        <f t="shared" si="717"/>
        <v/>
      </c>
      <c r="BO381" s="30" t="str">
        <f t="shared" si="718"/>
        <v/>
      </c>
      <c r="CK381" s="7"/>
      <c r="CR381" s="10">
        <f t="shared" ca="1" si="696"/>
        <v>17</v>
      </c>
    </row>
    <row r="382" spans="1:96" x14ac:dyDescent="0.2">
      <c r="A382" s="114"/>
      <c r="B382" s="93" t="str">
        <f t="shared" si="695"/>
        <v/>
      </c>
      <c r="C382" s="7" t="str">
        <f t="shared" si="697"/>
        <v/>
      </c>
      <c r="D382" s="92">
        <f t="shared" si="698"/>
        <v>0</v>
      </c>
      <c r="E382" s="7" t="str">
        <f t="shared" si="699"/>
        <v/>
      </c>
      <c r="F382" s="89"/>
      <c r="G382" s="100"/>
      <c r="H382" s="100"/>
      <c r="I382" s="100"/>
      <c r="J382" s="100"/>
      <c r="K382" s="100"/>
      <c r="L382" s="100"/>
      <c r="M382" s="100"/>
      <c r="N382" s="100"/>
      <c r="O382" s="89"/>
      <c r="P382" s="100"/>
      <c r="Q382" s="100"/>
      <c r="R382" s="100"/>
      <c r="S382" s="100"/>
      <c r="T382" s="100"/>
      <c r="U382" s="100"/>
      <c r="V382" s="100"/>
      <c r="W382" s="100"/>
      <c r="X382" s="89" t="str">
        <f t="shared" si="700"/>
        <v/>
      </c>
      <c r="Y382" s="100">
        <f t="shared" si="723"/>
        <v>0</v>
      </c>
      <c r="Z382" s="100">
        <f t="shared" si="724"/>
        <v>0</v>
      </c>
      <c r="AA382" s="100">
        <f t="shared" si="725"/>
        <v>0</v>
      </c>
      <c r="AB382" s="100">
        <f>IF($Y382&gt;$Z382,$Y382-$Z382+AB381,AB381)</f>
        <v>0</v>
      </c>
      <c r="AC382" s="100">
        <f>IF($Z382&gt;$Y382,$Z382-$Y382+AC381,AC381)</f>
        <v>0</v>
      </c>
      <c r="AD382" s="107" t="str">
        <f t="shared" si="757"/>
        <v/>
      </c>
      <c r="AE382" s="60" t="str">
        <f t="shared" si="757"/>
        <v/>
      </c>
      <c r="AF382" s="109" t="str">
        <f t="shared" si="708"/>
        <v/>
      </c>
      <c r="AG382" s="93">
        <f t="shared" si="701"/>
        <v>0</v>
      </c>
      <c r="AH382" s="82">
        <f t="shared" si="748"/>
        <v>0</v>
      </c>
      <c r="AI382" s="89" t="str">
        <f t="shared" si="702"/>
        <v/>
      </c>
      <c r="AJ382" s="100">
        <f t="shared" si="726"/>
        <v>0</v>
      </c>
      <c r="AK382" s="100">
        <f t="shared" si="727"/>
        <v>0</v>
      </c>
      <c r="AL382" s="100">
        <f t="shared" si="728"/>
        <v>0</v>
      </c>
      <c r="AM382" s="100" t="str">
        <f t="shared" si="729"/>
        <v/>
      </c>
      <c r="AN382" s="100" t="str">
        <f t="shared" si="730"/>
        <v/>
      </c>
      <c r="AO382" s="107" t="str">
        <f t="shared" si="758"/>
        <v/>
      </c>
      <c r="AP382" s="60" t="str">
        <f t="shared" si="758"/>
        <v/>
      </c>
      <c r="AQ382" s="109" t="str">
        <f t="shared" si="709"/>
        <v/>
      </c>
      <c r="AR382" s="93">
        <f t="shared" si="731"/>
        <v>0</v>
      </c>
      <c r="AS382" s="82">
        <f t="shared" si="710"/>
        <v>0</v>
      </c>
      <c r="AT382" s="89" t="str">
        <f t="shared" si="703"/>
        <v/>
      </c>
      <c r="AU382" s="100">
        <f t="shared" si="732"/>
        <v>0</v>
      </c>
      <c r="AV382" s="100">
        <f t="shared" si="733"/>
        <v>0</v>
      </c>
      <c r="AW382" s="100">
        <f t="shared" si="734"/>
        <v>0</v>
      </c>
      <c r="AX382" s="100" t="str">
        <f t="shared" si="735"/>
        <v/>
      </c>
      <c r="AY382" s="100" t="str">
        <f t="shared" si="736"/>
        <v/>
      </c>
      <c r="AZ382" s="107" t="str">
        <f t="shared" si="759"/>
        <v/>
      </c>
      <c r="BA382" s="60" t="str">
        <f t="shared" si="759"/>
        <v/>
      </c>
      <c r="BB382" s="109" t="str">
        <f t="shared" si="711"/>
        <v/>
      </c>
      <c r="BC382" s="93">
        <f t="shared" si="737"/>
        <v>0</v>
      </c>
      <c r="BD382" s="82">
        <f t="shared" si="712"/>
        <v>0</v>
      </c>
      <c r="BE382" s="13">
        <f t="shared" si="704"/>
        <v>0</v>
      </c>
      <c r="BF382" s="11">
        <f t="shared" si="705"/>
        <v>0</v>
      </c>
      <c r="BG382" s="77">
        <f t="shared" si="706"/>
        <v>0</v>
      </c>
      <c r="BH382" s="77">
        <f t="shared" si="707"/>
        <v>0</v>
      </c>
      <c r="BI382" s="77">
        <f t="shared" si="755"/>
        <v>0</v>
      </c>
      <c r="BJ382" s="30" t="str">
        <f t="shared" si="713"/>
        <v/>
      </c>
      <c r="BK382" s="30" t="str">
        <f t="shared" si="714"/>
        <v/>
      </c>
      <c r="BL382" s="30" t="str">
        <f t="shared" si="715"/>
        <v/>
      </c>
      <c r="BM382" s="30" t="str">
        <f t="shared" si="716"/>
        <v/>
      </c>
      <c r="BN382" s="30" t="str">
        <f t="shared" si="717"/>
        <v/>
      </c>
      <c r="BO382" s="30" t="str">
        <f t="shared" si="718"/>
        <v/>
      </c>
      <c r="CK382" s="7"/>
      <c r="CR382" s="10">
        <f t="shared" ca="1" si="696"/>
        <v>30</v>
      </c>
    </row>
    <row r="383" spans="1:96" x14ac:dyDescent="0.2">
      <c r="A383" s="114"/>
      <c r="B383" s="93" t="str">
        <f t="shared" si="695"/>
        <v/>
      </c>
      <c r="C383" s="7" t="str">
        <f t="shared" si="697"/>
        <v/>
      </c>
      <c r="D383" s="92">
        <f t="shared" si="698"/>
        <v>0</v>
      </c>
      <c r="E383" s="7" t="str">
        <f t="shared" si="699"/>
        <v/>
      </c>
      <c r="F383" s="89"/>
      <c r="G383" s="100"/>
      <c r="H383" s="100"/>
      <c r="I383" s="100"/>
      <c r="J383" s="100"/>
      <c r="K383" s="100"/>
      <c r="L383" s="100"/>
      <c r="M383" s="100"/>
      <c r="N383" s="100"/>
      <c r="O383" s="89"/>
      <c r="P383" s="100"/>
      <c r="Q383" s="100"/>
      <c r="R383" s="100"/>
      <c r="S383" s="100"/>
      <c r="T383" s="100"/>
      <c r="U383" s="100"/>
      <c r="V383" s="100"/>
      <c r="W383" s="100"/>
      <c r="X383" s="89" t="str">
        <f t="shared" si="700"/>
        <v/>
      </c>
      <c r="Y383" s="100">
        <f t="shared" si="723"/>
        <v>0</v>
      </c>
      <c r="Z383" s="100">
        <f t="shared" si="724"/>
        <v>0</v>
      </c>
      <c r="AA383" s="100">
        <f t="shared" si="725"/>
        <v>0</v>
      </c>
      <c r="AB383" s="100">
        <f>AB382</f>
        <v>0</v>
      </c>
      <c r="AC383" s="100">
        <f>AC382</f>
        <v>0</v>
      </c>
      <c r="AD383" s="107" t="str">
        <f>IF($A382&lt;&gt;"",AA382,"")</f>
        <v/>
      </c>
      <c r="AE383" s="109" t="str">
        <f>IF($A382&lt;&gt;"",IF(Y382&gt;Z382,"L","H"),"")</f>
        <v/>
      </c>
      <c r="AF383" s="109" t="str">
        <f t="shared" si="708"/>
        <v/>
      </c>
      <c r="AG383" s="93">
        <f t="shared" si="701"/>
        <v>0</v>
      </c>
      <c r="AH383" s="82">
        <f t="shared" si="748"/>
        <v>0</v>
      </c>
      <c r="AI383" s="89" t="str">
        <f t="shared" si="702"/>
        <v/>
      </c>
      <c r="AJ383" s="100">
        <f t="shared" si="726"/>
        <v>0</v>
      </c>
      <c r="AK383" s="100">
        <f t="shared" si="727"/>
        <v>0</v>
      </c>
      <c r="AL383" s="100">
        <f t="shared" si="728"/>
        <v>0</v>
      </c>
      <c r="AM383" s="100" t="str">
        <f t="shared" si="729"/>
        <v/>
      </c>
      <c r="AN383" s="100" t="str">
        <f t="shared" si="730"/>
        <v/>
      </c>
      <c r="AO383" s="107" t="str">
        <f>IF($A382&lt;&gt;"",AL382,"")</f>
        <v/>
      </c>
      <c r="AP383" s="109" t="str">
        <f>IF($A382&lt;&gt;"",IF(AM382&lt;&gt;"","O","E"),"")</f>
        <v/>
      </c>
      <c r="AQ383" s="109" t="str">
        <f t="shared" si="709"/>
        <v/>
      </c>
      <c r="AR383" s="93">
        <f t="shared" si="731"/>
        <v>0</v>
      </c>
      <c r="AS383" s="82">
        <f t="shared" si="710"/>
        <v>0</v>
      </c>
      <c r="AT383" s="89" t="str">
        <f t="shared" si="703"/>
        <v/>
      </c>
      <c r="AU383" s="100">
        <f t="shared" si="732"/>
        <v>0</v>
      </c>
      <c r="AV383" s="100">
        <f t="shared" si="733"/>
        <v>0</v>
      </c>
      <c r="AW383" s="100">
        <f t="shared" si="734"/>
        <v>0</v>
      </c>
      <c r="AX383" s="100" t="str">
        <f t="shared" si="735"/>
        <v/>
      </c>
      <c r="AY383" s="100" t="str">
        <f t="shared" si="736"/>
        <v/>
      </c>
      <c r="AZ383" s="107" t="str">
        <f>IF($A382&lt;&gt;"",AW382,"")</f>
        <v/>
      </c>
      <c r="BA383" s="109" t="str">
        <f>IF($A382&lt;&gt;"",IF(AX382&lt;&gt;"","B","R"),"")</f>
        <v/>
      </c>
      <c r="BB383" s="109" t="str">
        <f t="shared" si="711"/>
        <v/>
      </c>
      <c r="BC383" s="93">
        <f t="shared" si="737"/>
        <v>0</v>
      </c>
      <c r="BD383" s="82">
        <f t="shared" si="712"/>
        <v>0</v>
      </c>
      <c r="BE383" s="13">
        <f t="shared" si="704"/>
        <v>0</v>
      </c>
      <c r="BF383" s="11">
        <f t="shared" si="705"/>
        <v>0</v>
      </c>
      <c r="BG383" s="77">
        <f t="shared" si="706"/>
        <v>0</v>
      </c>
      <c r="BH383" s="77">
        <f t="shared" si="707"/>
        <v>0</v>
      </c>
      <c r="BI383" s="77">
        <f t="shared" si="755"/>
        <v>0</v>
      </c>
      <c r="BJ383" s="30" t="str">
        <f t="shared" si="713"/>
        <v/>
      </c>
      <c r="BK383" s="30" t="str">
        <f t="shared" si="714"/>
        <v/>
      </c>
      <c r="BL383" s="30" t="str">
        <f t="shared" si="715"/>
        <v/>
      </c>
      <c r="BM383" s="30" t="str">
        <f t="shared" si="716"/>
        <v/>
      </c>
      <c r="BN383" s="30" t="str">
        <f t="shared" si="717"/>
        <v/>
      </c>
      <c r="BO383" s="30" t="str">
        <f t="shared" si="718"/>
        <v/>
      </c>
      <c r="CK383" s="7"/>
      <c r="CR383" s="10">
        <f t="shared" ca="1" si="696"/>
        <v>24</v>
      </c>
    </row>
    <row r="384" spans="1:96" x14ac:dyDescent="0.2">
      <c r="A384" s="114"/>
      <c r="B384" s="93" t="str">
        <f t="shared" si="695"/>
        <v/>
      </c>
      <c r="C384" s="7" t="str">
        <f t="shared" si="697"/>
        <v/>
      </c>
      <c r="D384" s="92">
        <f t="shared" si="698"/>
        <v>0</v>
      </c>
      <c r="E384" s="7" t="str">
        <f t="shared" si="699"/>
        <v/>
      </c>
      <c r="F384" s="89"/>
      <c r="G384" s="100"/>
      <c r="H384" s="100"/>
      <c r="I384" s="100"/>
      <c r="J384" s="100"/>
      <c r="K384" s="100"/>
      <c r="L384" s="100"/>
      <c r="M384" s="100"/>
      <c r="N384" s="100"/>
      <c r="O384" s="89"/>
      <c r="P384" s="100"/>
      <c r="Q384" s="100"/>
      <c r="R384" s="100"/>
      <c r="S384" s="100"/>
      <c r="T384" s="100"/>
      <c r="U384" s="100"/>
      <c r="V384" s="100"/>
      <c r="W384" s="100"/>
      <c r="X384" s="89" t="str">
        <f t="shared" si="700"/>
        <v/>
      </c>
      <c r="Y384" s="100">
        <f t="shared" si="723"/>
        <v>0</v>
      </c>
      <c r="Z384" s="100">
        <f t="shared" si="724"/>
        <v>0</v>
      </c>
      <c r="AA384" s="100">
        <f t="shared" si="725"/>
        <v>0</v>
      </c>
      <c r="AB384" s="100">
        <f t="shared" ref="AB384:AC390" si="760">AB383</f>
        <v>0</v>
      </c>
      <c r="AC384" s="100">
        <f t="shared" si="760"/>
        <v>0</v>
      </c>
      <c r="AD384" s="107" t="str">
        <f>IF($A383&lt;&gt;"",AD383,"")</f>
        <v/>
      </c>
      <c r="AE384" s="60" t="str">
        <f>IF($A383&lt;&gt;"",AE383,"")</f>
        <v/>
      </c>
      <c r="AF384" s="109" t="str">
        <f t="shared" si="708"/>
        <v/>
      </c>
      <c r="AG384" s="93">
        <f t="shared" si="701"/>
        <v>0</v>
      </c>
      <c r="AH384" s="82">
        <f t="shared" si="748"/>
        <v>0</v>
      </c>
      <c r="AI384" s="89" t="str">
        <f t="shared" si="702"/>
        <v/>
      </c>
      <c r="AJ384" s="100">
        <f t="shared" si="726"/>
        <v>0</v>
      </c>
      <c r="AK384" s="100">
        <f t="shared" si="727"/>
        <v>0</v>
      </c>
      <c r="AL384" s="100">
        <f t="shared" si="728"/>
        <v>0</v>
      </c>
      <c r="AM384" s="100" t="str">
        <f t="shared" si="729"/>
        <v/>
      </c>
      <c r="AN384" s="100" t="str">
        <f t="shared" si="730"/>
        <v/>
      </c>
      <c r="AO384" s="107" t="str">
        <f>IF($A383&lt;&gt;"",AO383,"")</f>
        <v/>
      </c>
      <c r="AP384" s="60" t="str">
        <f>IF($A383&lt;&gt;"",AP383,"")</f>
        <v/>
      </c>
      <c r="AQ384" s="109" t="str">
        <f t="shared" si="709"/>
        <v/>
      </c>
      <c r="AR384" s="93">
        <f t="shared" si="731"/>
        <v>0</v>
      </c>
      <c r="AS384" s="82">
        <f t="shared" si="710"/>
        <v>0</v>
      </c>
      <c r="AT384" s="89" t="str">
        <f t="shared" si="703"/>
        <v/>
      </c>
      <c r="AU384" s="100">
        <f t="shared" si="732"/>
        <v>0</v>
      </c>
      <c r="AV384" s="100">
        <f t="shared" si="733"/>
        <v>0</v>
      </c>
      <c r="AW384" s="100">
        <f t="shared" si="734"/>
        <v>0</v>
      </c>
      <c r="AX384" s="100" t="str">
        <f t="shared" si="735"/>
        <v/>
      </c>
      <c r="AY384" s="100" t="str">
        <f t="shared" si="736"/>
        <v/>
      </c>
      <c r="AZ384" s="107" t="str">
        <f>IF($A383&lt;&gt;"",AZ383,"")</f>
        <v/>
      </c>
      <c r="BA384" s="60" t="str">
        <f>IF($A383&lt;&gt;"",BA383,"")</f>
        <v/>
      </c>
      <c r="BB384" s="109" t="str">
        <f t="shared" si="711"/>
        <v/>
      </c>
      <c r="BC384" s="93">
        <f t="shared" si="737"/>
        <v>0</v>
      </c>
      <c r="BD384" s="82">
        <f t="shared" si="712"/>
        <v>0</v>
      </c>
      <c r="BE384" s="13">
        <f t="shared" si="704"/>
        <v>0</v>
      </c>
      <c r="BF384" s="11">
        <f t="shared" si="705"/>
        <v>0</v>
      </c>
      <c r="BG384" s="77">
        <f t="shared" si="706"/>
        <v>0</v>
      </c>
      <c r="BH384" s="77">
        <f t="shared" si="707"/>
        <v>0</v>
      </c>
      <c r="BI384" s="77">
        <f t="shared" si="755"/>
        <v>0</v>
      </c>
      <c r="BJ384" s="30" t="str">
        <f t="shared" si="713"/>
        <v/>
      </c>
      <c r="BK384" s="30" t="str">
        <f t="shared" si="714"/>
        <v/>
      </c>
      <c r="BL384" s="30" t="str">
        <f t="shared" si="715"/>
        <v/>
      </c>
      <c r="BM384" s="30" t="str">
        <f t="shared" si="716"/>
        <v/>
      </c>
      <c r="BN384" s="30" t="str">
        <f t="shared" si="717"/>
        <v/>
      </c>
      <c r="BO384" s="30" t="str">
        <f t="shared" si="718"/>
        <v/>
      </c>
      <c r="CK384" s="7"/>
      <c r="CR384" s="10">
        <f t="shared" ca="1" si="696"/>
        <v>24</v>
      </c>
    </row>
    <row r="385" spans="1:96" x14ac:dyDescent="0.2">
      <c r="A385" s="114"/>
      <c r="B385" s="93" t="str">
        <f t="shared" si="695"/>
        <v/>
      </c>
      <c r="C385" s="7" t="str">
        <f t="shared" si="697"/>
        <v/>
      </c>
      <c r="D385" s="92">
        <f t="shared" si="698"/>
        <v>0</v>
      </c>
      <c r="E385" s="7" t="str">
        <f t="shared" si="699"/>
        <v/>
      </c>
      <c r="F385" s="89"/>
      <c r="G385" s="100"/>
      <c r="H385" s="100"/>
      <c r="I385" s="100"/>
      <c r="J385" s="100"/>
      <c r="K385" s="100"/>
      <c r="L385" s="100"/>
      <c r="M385" s="100"/>
      <c r="N385" s="100"/>
      <c r="O385" s="89"/>
      <c r="P385" s="100"/>
      <c r="Q385" s="100"/>
      <c r="R385" s="100"/>
      <c r="S385" s="100"/>
      <c r="T385" s="100"/>
      <c r="U385" s="100"/>
      <c r="V385" s="100"/>
      <c r="W385" s="100"/>
      <c r="X385" s="89" t="str">
        <f t="shared" si="700"/>
        <v/>
      </c>
      <c r="Y385" s="100">
        <f t="shared" si="723"/>
        <v>0</v>
      </c>
      <c r="Z385" s="100">
        <f t="shared" si="724"/>
        <v>0</v>
      </c>
      <c r="AA385" s="100">
        <f t="shared" si="725"/>
        <v>0</v>
      </c>
      <c r="AB385" s="100">
        <f t="shared" si="760"/>
        <v>0</v>
      </c>
      <c r="AC385" s="100">
        <f t="shared" si="760"/>
        <v>0</v>
      </c>
      <c r="AD385" s="107" t="str">
        <f t="shared" ref="AD385:AE391" si="761">IF($A384&lt;&gt;"",AD384,"")</f>
        <v/>
      </c>
      <c r="AE385" s="60" t="str">
        <f t="shared" si="761"/>
        <v/>
      </c>
      <c r="AF385" s="109" t="str">
        <f t="shared" si="708"/>
        <v/>
      </c>
      <c r="AG385" s="93">
        <f t="shared" si="701"/>
        <v>0</v>
      </c>
      <c r="AH385" s="82">
        <f t="shared" si="748"/>
        <v>0</v>
      </c>
      <c r="AI385" s="89" t="str">
        <f t="shared" si="702"/>
        <v/>
      </c>
      <c r="AJ385" s="100">
        <f t="shared" si="726"/>
        <v>0</v>
      </c>
      <c r="AK385" s="100">
        <f t="shared" si="727"/>
        <v>0</v>
      </c>
      <c r="AL385" s="100">
        <f t="shared" si="728"/>
        <v>0</v>
      </c>
      <c r="AM385" s="100" t="str">
        <f t="shared" si="729"/>
        <v/>
      </c>
      <c r="AN385" s="100" t="str">
        <f t="shared" si="730"/>
        <v/>
      </c>
      <c r="AO385" s="107" t="str">
        <f t="shared" ref="AO385:AP391" si="762">IF($A384&lt;&gt;"",AO384,"")</f>
        <v/>
      </c>
      <c r="AP385" s="60" t="str">
        <f t="shared" si="762"/>
        <v/>
      </c>
      <c r="AQ385" s="109" t="str">
        <f t="shared" si="709"/>
        <v/>
      </c>
      <c r="AR385" s="93">
        <f t="shared" si="731"/>
        <v>0</v>
      </c>
      <c r="AS385" s="82">
        <f t="shared" si="710"/>
        <v>0</v>
      </c>
      <c r="AT385" s="89" t="str">
        <f t="shared" si="703"/>
        <v/>
      </c>
      <c r="AU385" s="100">
        <f t="shared" si="732"/>
        <v>0</v>
      </c>
      <c r="AV385" s="100">
        <f t="shared" si="733"/>
        <v>0</v>
      </c>
      <c r="AW385" s="100">
        <f t="shared" si="734"/>
        <v>0</v>
      </c>
      <c r="AX385" s="100" t="str">
        <f t="shared" si="735"/>
        <v/>
      </c>
      <c r="AY385" s="100" t="str">
        <f t="shared" si="736"/>
        <v/>
      </c>
      <c r="AZ385" s="107" t="str">
        <f t="shared" ref="AZ385:BA391" si="763">IF($A384&lt;&gt;"",AZ384,"")</f>
        <v/>
      </c>
      <c r="BA385" s="60" t="str">
        <f t="shared" si="763"/>
        <v/>
      </c>
      <c r="BB385" s="109" t="str">
        <f t="shared" si="711"/>
        <v/>
      </c>
      <c r="BC385" s="93">
        <f t="shared" si="737"/>
        <v>0</v>
      </c>
      <c r="BD385" s="82">
        <f t="shared" si="712"/>
        <v>0</v>
      </c>
      <c r="BE385" s="13">
        <f t="shared" si="704"/>
        <v>0</v>
      </c>
      <c r="BF385" s="11">
        <f t="shared" si="705"/>
        <v>0</v>
      </c>
      <c r="BG385" s="77">
        <f t="shared" si="706"/>
        <v>0</v>
      </c>
      <c r="BH385" s="77">
        <f t="shared" si="707"/>
        <v>0</v>
      </c>
      <c r="BI385" s="77">
        <f t="shared" si="755"/>
        <v>0</v>
      </c>
      <c r="BJ385" s="30" t="str">
        <f t="shared" si="713"/>
        <v/>
      </c>
      <c r="BK385" s="30" t="str">
        <f t="shared" si="714"/>
        <v/>
      </c>
      <c r="BL385" s="30" t="str">
        <f t="shared" si="715"/>
        <v/>
      </c>
      <c r="BM385" s="30" t="str">
        <f t="shared" si="716"/>
        <v/>
      </c>
      <c r="BN385" s="30" t="str">
        <f t="shared" si="717"/>
        <v/>
      </c>
      <c r="BO385" s="30" t="str">
        <f t="shared" si="718"/>
        <v/>
      </c>
      <c r="CK385" s="7"/>
      <c r="CR385" s="10">
        <f t="shared" ca="1" si="696"/>
        <v>25</v>
      </c>
    </row>
    <row r="386" spans="1:96" x14ac:dyDescent="0.2">
      <c r="A386" s="114"/>
      <c r="B386" s="93" t="str">
        <f t="shared" si="695"/>
        <v/>
      </c>
      <c r="C386" s="7" t="str">
        <f t="shared" si="697"/>
        <v/>
      </c>
      <c r="D386" s="92">
        <f t="shared" si="698"/>
        <v>0</v>
      </c>
      <c r="E386" s="7" t="str">
        <f t="shared" si="699"/>
        <v/>
      </c>
      <c r="F386" s="89"/>
      <c r="G386" s="100"/>
      <c r="H386" s="100"/>
      <c r="I386" s="100"/>
      <c r="J386" s="100"/>
      <c r="K386" s="100"/>
      <c r="L386" s="100"/>
      <c r="M386" s="100"/>
      <c r="N386" s="100"/>
      <c r="O386" s="89"/>
      <c r="P386" s="100"/>
      <c r="Q386" s="100"/>
      <c r="R386" s="100"/>
      <c r="S386" s="100"/>
      <c r="T386" s="100"/>
      <c r="U386" s="100"/>
      <c r="V386" s="100"/>
      <c r="W386" s="100"/>
      <c r="X386" s="89" t="str">
        <f t="shared" si="700"/>
        <v/>
      </c>
      <c r="Y386" s="100">
        <f t="shared" si="723"/>
        <v>0</v>
      </c>
      <c r="Z386" s="100">
        <f t="shared" si="724"/>
        <v>0</v>
      </c>
      <c r="AA386" s="100">
        <f t="shared" si="725"/>
        <v>0</v>
      </c>
      <c r="AB386" s="100">
        <f t="shared" si="760"/>
        <v>0</v>
      </c>
      <c r="AC386" s="100">
        <f t="shared" si="760"/>
        <v>0</v>
      </c>
      <c r="AD386" s="107" t="str">
        <f t="shared" si="761"/>
        <v/>
      </c>
      <c r="AE386" s="60" t="str">
        <f t="shared" si="761"/>
        <v/>
      </c>
      <c r="AF386" s="109" t="str">
        <f t="shared" si="708"/>
        <v/>
      </c>
      <c r="AG386" s="93">
        <f t="shared" si="701"/>
        <v>0</v>
      </c>
      <c r="AH386" s="82">
        <f t="shared" si="748"/>
        <v>0</v>
      </c>
      <c r="AI386" s="89" t="str">
        <f t="shared" si="702"/>
        <v/>
      </c>
      <c r="AJ386" s="100">
        <f t="shared" si="726"/>
        <v>0</v>
      </c>
      <c r="AK386" s="100">
        <f t="shared" si="727"/>
        <v>0</v>
      </c>
      <c r="AL386" s="100">
        <f t="shared" si="728"/>
        <v>0</v>
      </c>
      <c r="AM386" s="100" t="str">
        <f t="shared" si="729"/>
        <v/>
      </c>
      <c r="AN386" s="100" t="str">
        <f t="shared" si="730"/>
        <v/>
      </c>
      <c r="AO386" s="107" t="str">
        <f t="shared" si="762"/>
        <v/>
      </c>
      <c r="AP386" s="60" t="str">
        <f t="shared" si="762"/>
        <v/>
      </c>
      <c r="AQ386" s="109" t="str">
        <f t="shared" si="709"/>
        <v/>
      </c>
      <c r="AR386" s="93">
        <f t="shared" si="731"/>
        <v>0</v>
      </c>
      <c r="AS386" s="82">
        <f t="shared" si="710"/>
        <v>0</v>
      </c>
      <c r="AT386" s="89" t="str">
        <f t="shared" si="703"/>
        <v/>
      </c>
      <c r="AU386" s="100">
        <f t="shared" si="732"/>
        <v>0</v>
      </c>
      <c r="AV386" s="100">
        <f t="shared" si="733"/>
        <v>0</v>
      </c>
      <c r="AW386" s="100">
        <f t="shared" si="734"/>
        <v>0</v>
      </c>
      <c r="AX386" s="100" t="str">
        <f t="shared" si="735"/>
        <v/>
      </c>
      <c r="AY386" s="100" t="str">
        <f t="shared" si="736"/>
        <v/>
      </c>
      <c r="AZ386" s="107" t="str">
        <f t="shared" si="763"/>
        <v/>
      </c>
      <c r="BA386" s="60" t="str">
        <f t="shared" si="763"/>
        <v/>
      </c>
      <c r="BB386" s="109" t="str">
        <f t="shared" si="711"/>
        <v/>
      </c>
      <c r="BC386" s="93">
        <f t="shared" si="737"/>
        <v>0</v>
      </c>
      <c r="BD386" s="82">
        <f t="shared" si="712"/>
        <v>0</v>
      </c>
      <c r="BE386" s="13">
        <f t="shared" si="704"/>
        <v>0</v>
      </c>
      <c r="BF386" s="11">
        <f t="shared" si="705"/>
        <v>0</v>
      </c>
      <c r="BG386" s="77">
        <f t="shared" si="706"/>
        <v>0</v>
      </c>
      <c r="BH386" s="77">
        <f t="shared" si="707"/>
        <v>0</v>
      </c>
      <c r="BI386" s="77">
        <f t="shared" si="755"/>
        <v>0</v>
      </c>
      <c r="BJ386" s="30" t="str">
        <f t="shared" si="713"/>
        <v/>
      </c>
      <c r="BK386" s="30" t="str">
        <f t="shared" si="714"/>
        <v/>
      </c>
      <c r="BL386" s="30" t="str">
        <f t="shared" si="715"/>
        <v/>
      </c>
      <c r="BM386" s="30" t="str">
        <f t="shared" si="716"/>
        <v/>
      </c>
      <c r="BN386" s="30" t="str">
        <f t="shared" si="717"/>
        <v/>
      </c>
      <c r="BO386" s="30" t="str">
        <f t="shared" si="718"/>
        <v/>
      </c>
      <c r="CK386" s="7"/>
      <c r="CR386" s="10">
        <f t="shared" ca="1" si="696"/>
        <v>31</v>
      </c>
    </row>
    <row r="387" spans="1:96" x14ac:dyDescent="0.2">
      <c r="A387" s="114"/>
      <c r="B387" s="93" t="str">
        <f t="shared" si="695"/>
        <v/>
      </c>
      <c r="C387" s="7" t="str">
        <f t="shared" si="697"/>
        <v/>
      </c>
      <c r="D387" s="92">
        <f t="shared" si="698"/>
        <v>0</v>
      </c>
      <c r="E387" s="7" t="str">
        <f t="shared" si="699"/>
        <v/>
      </c>
      <c r="F387" s="89"/>
      <c r="G387" s="100"/>
      <c r="H387" s="100"/>
      <c r="I387" s="100"/>
      <c r="J387" s="100"/>
      <c r="K387" s="100"/>
      <c r="L387" s="100"/>
      <c r="M387" s="100"/>
      <c r="N387" s="100"/>
      <c r="O387" s="89"/>
      <c r="P387" s="100"/>
      <c r="Q387" s="100"/>
      <c r="R387" s="100"/>
      <c r="S387" s="100"/>
      <c r="T387" s="100"/>
      <c r="U387" s="100"/>
      <c r="V387" s="100"/>
      <c r="W387" s="100"/>
      <c r="X387" s="89" t="str">
        <f t="shared" si="700"/>
        <v/>
      </c>
      <c r="Y387" s="100">
        <f t="shared" si="723"/>
        <v>0</v>
      </c>
      <c r="Z387" s="100">
        <f t="shared" si="724"/>
        <v>0</v>
      </c>
      <c r="AA387" s="100">
        <f t="shared" si="725"/>
        <v>0</v>
      </c>
      <c r="AB387" s="100">
        <f t="shared" si="760"/>
        <v>0</v>
      </c>
      <c r="AC387" s="100">
        <f t="shared" si="760"/>
        <v>0</v>
      </c>
      <c r="AD387" s="107" t="str">
        <f t="shared" si="761"/>
        <v/>
      </c>
      <c r="AE387" s="60" t="str">
        <f t="shared" si="761"/>
        <v/>
      </c>
      <c r="AF387" s="109" t="str">
        <f t="shared" si="708"/>
        <v/>
      </c>
      <c r="AG387" s="93">
        <f t="shared" si="701"/>
        <v>0</v>
      </c>
      <c r="AH387" s="82">
        <f t="shared" si="748"/>
        <v>0</v>
      </c>
      <c r="AI387" s="89" t="str">
        <f t="shared" si="702"/>
        <v/>
      </c>
      <c r="AJ387" s="100">
        <f t="shared" si="726"/>
        <v>0</v>
      </c>
      <c r="AK387" s="100">
        <f t="shared" si="727"/>
        <v>0</v>
      </c>
      <c r="AL387" s="100">
        <f t="shared" si="728"/>
        <v>0</v>
      </c>
      <c r="AM387" s="100" t="str">
        <f t="shared" si="729"/>
        <v/>
      </c>
      <c r="AN387" s="100" t="str">
        <f t="shared" si="730"/>
        <v/>
      </c>
      <c r="AO387" s="107" t="str">
        <f t="shared" si="762"/>
        <v/>
      </c>
      <c r="AP387" s="60" t="str">
        <f t="shared" si="762"/>
        <v/>
      </c>
      <c r="AQ387" s="109" t="str">
        <f t="shared" si="709"/>
        <v/>
      </c>
      <c r="AR387" s="93">
        <f t="shared" si="731"/>
        <v>0</v>
      </c>
      <c r="AS387" s="82">
        <f t="shared" si="710"/>
        <v>0</v>
      </c>
      <c r="AT387" s="89" t="str">
        <f t="shared" si="703"/>
        <v/>
      </c>
      <c r="AU387" s="100">
        <f t="shared" si="732"/>
        <v>0</v>
      </c>
      <c r="AV387" s="100">
        <f t="shared" si="733"/>
        <v>0</v>
      </c>
      <c r="AW387" s="100">
        <f t="shared" si="734"/>
        <v>0</v>
      </c>
      <c r="AX387" s="100" t="str">
        <f t="shared" si="735"/>
        <v/>
      </c>
      <c r="AY387" s="100" t="str">
        <f t="shared" si="736"/>
        <v/>
      </c>
      <c r="AZ387" s="107" t="str">
        <f t="shared" si="763"/>
        <v/>
      </c>
      <c r="BA387" s="60" t="str">
        <f t="shared" si="763"/>
        <v/>
      </c>
      <c r="BB387" s="109" t="str">
        <f t="shared" si="711"/>
        <v/>
      </c>
      <c r="BC387" s="93">
        <f t="shared" si="737"/>
        <v>0</v>
      </c>
      <c r="BD387" s="82">
        <f t="shared" si="712"/>
        <v>0</v>
      </c>
      <c r="BE387" s="13">
        <f t="shared" si="704"/>
        <v>0</v>
      </c>
      <c r="BF387" s="11">
        <f t="shared" si="705"/>
        <v>0</v>
      </c>
      <c r="BG387" s="77">
        <f t="shared" si="706"/>
        <v>0</v>
      </c>
      <c r="BH387" s="77">
        <f t="shared" si="707"/>
        <v>0</v>
      </c>
      <c r="BI387" s="77">
        <f t="shared" si="755"/>
        <v>0</v>
      </c>
      <c r="BJ387" s="30" t="str">
        <f t="shared" si="713"/>
        <v/>
      </c>
      <c r="BK387" s="30" t="str">
        <f t="shared" si="714"/>
        <v/>
      </c>
      <c r="BL387" s="30" t="str">
        <f t="shared" si="715"/>
        <v/>
      </c>
      <c r="BM387" s="30" t="str">
        <f t="shared" si="716"/>
        <v/>
      </c>
      <c r="BN387" s="30" t="str">
        <f t="shared" si="717"/>
        <v/>
      </c>
      <c r="BO387" s="30" t="str">
        <f t="shared" si="718"/>
        <v/>
      </c>
      <c r="CK387" s="7"/>
      <c r="CR387" s="10">
        <f t="shared" ca="1" si="696"/>
        <v>12</v>
      </c>
    </row>
    <row r="388" spans="1:96" x14ac:dyDescent="0.2">
      <c r="A388" s="114"/>
      <c r="B388" s="93" t="str">
        <f t="shared" si="695"/>
        <v/>
      </c>
      <c r="C388" s="7" t="str">
        <f t="shared" si="697"/>
        <v/>
      </c>
      <c r="D388" s="92">
        <f t="shared" si="698"/>
        <v>0</v>
      </c>
      <c r="E388" s="7" t="str">
        <f t="shared" si="699"/>
        <v/>
      </c>
      <c r="F388" s="89"/>
      <c r="G388" s="100"/>
      <c r="H388" s="100"/>
      <c r="I388" s="100"/>
      <c r="J388" s="100"/>
      <c r="K388" s="100"/>
      <c r="L388" s="100"/>
      <c r="M388" s="100"/>
      <c r="N388" s="100"/>
      <c r="O388" s="89"/>
      <c r="P388" s="100"/>
      <c r="Q388" s="100"/>
      <c r="R388" s="100"/>
      <c r="S388" s="100"/>
      <c r="T388" s="100"/>
      <c r="U388" s="100"/>
      <c r="V388" s="100"/>
      <c r="W388" s="100"/>
      <c r="X388" s="89" t="str">
        <f t="shared" si="700"/>
        <v/>
      </c>
      <c r="Y388" s="100">
        <f t="shared" si="723"/>
        <v>0</v>
      </c>
      <c r="Z388" s="100">
        <f t="shared" si="724"/>
        <v>0</v>
      </c>
      <c r="AA388" s="100">
        <f t="shared" si="725"/>
        <v>0</v>
      </c>
      <c r="AB388" s="100">
        <f t="shared" si="760"/>
        <v>0</v>
      </c>
      <c r="AC388" s="100">
        <f t="shared" si="760"/>
        <v>0</v>
      </c>
      <c r="AD388" s="107" t="str">
        <f t="shared" si="761"/>
        <v/>
      </c>
      <c r="AE388" s="60" t="str">
        <f t="shared" si="761"/>
        <v/>
      </c>
      <c r="AF388" s="109" t="str">
        <f t="shared" si="708"/>
        <v/>
      </c>
      <c r="AG388" s="93">
        <f t="shared" si="701"/>
        <v>0</v>
      </c>
      <c r="AH388" s="82">
        <f t="shared" si="748"/>
        <v>0</v>
      </c>
      <c r="AI388" s="89" t="str">
        <f t="shared" si="702"/>
        <v/>
      </c>
      <c r="AJ388" s="100">
        <f t="shared" si="726"/>
        <v>0</v>
      </c>
      <c r="AK388" s="100">
        <f t="shared" si="727"/>
        <v>0</v>
      </c>
      <c r="AL388" s="100">
        <f t="shared" si="728"/>
        <v>0</v>
      </c>
      <c r="AM388" s="100" t="str">
        <f t="shared" si="729"/>
        <v/>
      </c>
      <c r="AN388" s="100" t="str">
        <f t="shared" si="730"/>
        <v/>
      </c>
      <c r="AO388" s="107" t="str">
        <f t="shared" si="762"/>
        <v/>
      </c>
      <c r="AP388" s="60" t="str">
        <f t="shared" si="762"/>
        <v/>
      </c>
      <c r="AQ388" s="109" t="str">
        <f t="shared" si="709"/>
        <v/>
      </c>
      <c r="AR388" s="93">
        <f t="shared" si="731"/>
        <v>0</v>
      </c>
      <c r="AS388" s="82">
        <f t="shared" si="710"/>
        <v>0</v>
      </c>
      <c r="AT388" s="89" t="str">
        <f t="shared" si="703"/>
        <v/>
      </c>
      <c r="AU388" s="100">
        <f t="shared" si="732"/>
        <v>0</v>
      </c>
      <c r="AV388" s="100">
        <f t="shared" si="733"/>
        <v>0</v>
      </c>
      <c r="AW388" s="100">
        <f t="shared" si="734"/>
        <v>0</v>
      </c>
      <c r="AX388" s="100" t="str">
        <f t="shared" si="735"/>
        <v/>
      </c>
      <c r="AY388" s="100" t="str">
        <f t="shared" si="736"/>
        <v/>
      </c>
      <c r="AZ388" s="107" t="str">
        <f t="shared" si="763"/>
        <v/>
      </c>
      <c r="BA388" s="60" t="str">
        <f t="shared" si="763"/>
        <v/>
      </c>
      <c r="BB388" s="109" t="str">
        <f t="shared" si="711"/>
        <v/>
      </c>
      <c r="BC388" s="93">
        <f t="shared" si="737"/>
        <v>0</v>
      </c>
      <c r="BD388" s="82">
        <f t="shared" si="712"/>
        <v>0</v>
      </c>
      <c r="BE388" s="13">
        <f t="shared" si="704"/>
        <v>0</v>
      </c>
      <c r="BF388" s="11">
        <f t="shared" si="705"/>
        <v>0</v>
      </c>
      <c r="BG388" s="77">
        <f t="shared" si="706"/>
        <v>0</v>
      </c>
      <c r="BH388" s="77">
        <f t="shared" si="707"/>
        <v>0</v>
      </c>
      <c r="BI388" s="77">
        <f t="shared" si="755"/>
        <v>0</v>
      </c>
      <c r="BJ388" s="30" t="str">
        <f t="shared" si="713"/>
        <v/>
      </c>
      <c r="BK388" s="30" t="str">
        <f t="shared" si="714"/>
        <v/>
      </c>
      <c r="BL388" s="30" t="str">
        <f t="shared" si="715"/>
        <v/>
      </c>
      <c r="BM388" s="30" t="str">
        <f t="shared" si="716"/>
        <v/>
      </c>
      <c r="BN388" s="30" t="str">
        <f t="shared" si="717"/>
        <v/>
      </c>
      <c r="BO388" s="30" t="str">
        <f t="shared" si="718"/>
        <v/>
      </c>
      <c r="CK388" s="7"/>
      <c r="CR388" s="10">
        <f t="shared" ca="1" si="696"/>
        <v>22</v>
      </c>
    </row>
    <row r="389" spans="1:96" x14ac:dyDescent="0.2">
      <c r="A389" s="114"/>
      <c r="B389" s="93" t="str">
        <f t="shared" ref="B389:B452" si="764">IF(A389="","",IF(COUNTBLANK(BJ390:BL390)=3,"DB",BJ390&amp;BK390&amp;BL390))</f>
        <v/>
      </c>
      <c r="C389" s="7" t="str">
        <f t="shared" si="697"/>
        <v/>
      </c>
      <c r="D389" s="92">
        <f t="shared" si="698"/>
        <v>0</v>
      </c>
      <c r="E389" s="7" t="str">
        <f t="shared" si="699"/>
        <v/>
      </c>
      <c r="F389" s="89"/>
      <c r="G389" s="100"/>
      <c r="H389" s="100"/>
      <c r="I389" s="100"/>
      <c r="J389" s="100"/>
      <c r="K389" s="100"/>
      <c r="L389" s="100"/>
      <c r="M389" s="100"/>
      <c r="N389" s="100"/>
      <c r="O389" s="89"/>
      <c r="P389" s="100"/>
      <c r="Q389" s="100"/>
      <c r="R389" s="100"/>
      <c r="S389" s="100"/>
      <c r="T389" s="100"/>
      <c r="U389" s="100"/>
      <c r="V389" s="100"/>
      <c r="W389" s="100"/>
      <c r="X389" s="89" t="str">
        <f t="shared" si="700"/>
        <v/>
      </c>
      <c r="Y389" s="100">
        <f t="shared" si="723"/>
        <v>0</v>
      </c>
      <c r="Z389" s="100">
        <f t="shared" si="724"/>
        <v>0</v>
      </c>
      <c r="AA389" s="100">
        <f t="shared" si="725"/>
        <v>0</v>
      </c>
      <c r="AB389" s="100">
        <f t="shared" si="760"/>
        <v>0</v>
      </c>
      <c r="AC389" s="100">
        <f t="shared" si="760"/>
        <v>0</v>
      </c>
      <c r="AD389" s="107" t="str">
        <f t="shared" si="761"/>
        <v/>
      </c>
      <c r="AE389" s="60" t="str">
        <f t="shared" si="761"/>
        <v/>
      </c>
      <c r="AF389" s="109" t="str">
        <f t="shared" si="708"/>
        <v/>
      </c>
      <c r="AG389" s="93">
        <f t="shared" si="701"/>
        <v>0</v>
      </c>
      <c r="AH389" s="82">
        <f t="shared" si="748"/>
        <v>0</v>
      </c>
      <c r="AI389" s="89" t="str">
        <f t="shared" si="702"/>
        <v/>
      </c>
      <c r="AJ389" s="100">
        <f t="shared" si="726"/>
        <v>0</v>
      </c>
      <c r="AK389" s="100">
        <f t="shared" si="727"/>
        <v>0</v>
      </c>
      <c r="AL389" s="100">
        <f t="shared" si="728"/>
        <v>0</v>
      </c>
      <c r="AM389" s="100" t="str">
        <f t="shared" si="729"/>
        <v/>
      </c>
      <c r="AN389" s="100" t="str">
        <f t="shared" si="730"/>
        <v/>
      </c>
      <c r="AO389" s="107" t="str">
        <f t="shared" si="762"/>
        <v/>
      </c>
      <c r="AP389" s="60" t="str">
        <f t="shared" si="762"/>
        <v/>
      </c>
      <c r="AQ389" s="109" t="str">
        <f t="shared" si="709"/>
        <v/>
      </c>
      <c r="AR389" s="93">
        <f t="shared" si="731"/>
        <v>0</v>
      </c>
      <c r="AS389" s="82">
        <f t="shared" si="710"/>
        <v>0</v>
      </c>
      <c r="AT389" s="89" t="str">
        <f t="shared" si="703"/>
        <v/>
      </c>
      <c r="AU389" s="100">
        <f t="shared" si="732"/>
        <v>0</v>
      </c>
      <c r="AV389" s="100">
        <f t="shared" si="733"/>
        <v>0</v>
      </c>
      <c r="AW389" s="100">
        <f t="shared" si="734"/>
        <v>0</v>
      </c>
      <c r="AX389" s="100" t="str">
        <f t="shared" si="735"/>
        <v/>
      </c>
      <c r="AY389" s="100" t="str">
        <f t="shared" si="736"/>
        <v/>
      </c>
      <c r="AZ389" s="107" t="str">
        <f t="shared" si="763"/>
        <v/>
      </c>
      <c r="BA389" s="60" t="str">
        <f t="shared" si="763"/>
        <v/>
      </c>
      <c r="BB389" s="109" t="str">
        <f t="shared" si="711"/>
        <v/>
      </c>
      <c r="BC389" s="93">
        <f t="shared" si="737"/>
        <v>0</v>
      </c>
      <c r="BD389" s="82">
        <f t="shared" si="712"/>
        <v>0</v>
      </c>
      <c r="BE389" s="13">
        <f t="shared" si="704"/>
        <v>0</v>
      </c>
      <c r="BF389" s="11">
        <f t="shared" si="705"/>
        <v>0</v>
      </c>
      <c r="BG389" s="77">
        <f t="shared" si="706"/>
        <v>0</v>
      </c>
      <c r="BH389" s="77">
        <f t="shared" si="707"/>
        <v>0</v>
      </c>
      <c r="BI389" s="77">
        <f t="shared" si="755"/>
        <v>0</v>
      </c>
      <c r="BJ389" s="30" t="str">
        <f t="shared" si="713"/>
        <v/>
      </c>
      <c r="BK389" s="30" t="str">
        <f t="shared" si="714"/>
        <v/>
      </c>
      <c r="BL389" s="30" t="str">
        <f t="shared" si="715"/>
        <v/>
      </c>
      <c r="BM389" s="30" t="str">
        <f t="shared" si="716"/>
        <v/>
      </c>
      <c r="BN389" s="30" t="str">
        <f t="shared" si="717"/>
        <v/>
      </c>
      <c r="BO389" s="30" t="str">
        <f t="shared" si="718"/>
        <v/>
      </c>
      <c r="CK389" s="7"/>
      <c r="CR389" s="10">
        <f t="shared" ref="CR389:CR452" ca="1" si="765">IF($A$2="no",INT(RAND()*36+1),INT(RAND()*37))</f>
        <v>34</v>
      </c>
    </row>
    <row r="390" spans="1:96" x14ac:dyDescent="0.2">
      <c r="A390" s="114"/>
      <c r="B390" s="93" t="str">
        <f t="shared" si="764"/>
        <v/>
      </c>
      <c r="C390" s="7" t="str">
        <f t="shared" ref="C390:C453" si="766">IF(AND(BG390=0,BH390=0),"",IF(BG390="Profit Target","profit target",IF(BH390="Stop Loss","stop loss","")))</f>
        <v/>
      </c>
      <c r="D390" s="92">
        <f t="shared" ref="D390:D453" si="767">BE390</f>
        <v>0</v>
      </c>
      <c r="E390" s="7" t="str">
        <f t="shared" ref="E390:E453" si="768">BM391&amp;BN391&amp;BO391</f>
        <v/>
      </c>
      <c r="F390" s="89"/>
      <c r="G390" s="100"/>
      <c r="H390" s="100"/>
      <c r="I390" s="100"/>
      <c r="J390" s="100"/>
      <c r="K390" s="100"/>
      <c r="L390" s="100"/>
      <c r="M390" s="100"/>
      <c r="N390" s="100"/>
      <c r="O390" s="89"/>
      <c r="P390" s="100"/>
      <c r="Q390" s="100"/>
      <c r="R390" s="100"/>
      <c r="S390" s="100"/>
      <c r="T390" s="100"/>
      <c r="U390" s="100"/>
      <c r="V390" s="100"/>
      <c r="W390" s="100"/>
      <c r="X390" s="89" t="str">
        <f t="shared" ref="X390:X453" si="769">IF($A390&lt;&gt;"",VLOOKUP($A390,$CH$107:$CQ$144,7),"")</f>
        <v/>
      </c>
      <c r="Y390" s="100">
        <f t="shared" si="723"/>
        <v>0</v>
      </c>
      <c r="Z390" s="100">
        <f t="shared" si="724"/>
        <v>0</v>
      </c>
      <c r="AA390" s="100">
        <f t="shared" si="725"/>
        <v>0</v>
      </c>
      <c r="AB390" s="100">
        <f t="shared" si="760"/>
        <v>0</v>
      </c>
      <c r="AC390" s="100">
        <f t="shared" si="760"/>
        <v>0</v>
      </c>
      <c r="AD390" s="107" t="str">
        <f t="shared" si="761"/>
        <v/>
      </c>
      <c r="AE390" s="60" t="str">
        <f t="shared" si="761"/>
        <v/>
      </c>
      <c r="AF390" s="109" t="str">
        <f t="shared" si="708"/>
        <v/>
      </c>
      <c r="AG390" s="93">
        <f t="shared" ref="AG390:AG453" si="770">IF($A390&lt;&gt;"",IF(OR($BG389&lt;&gt;0,$BH389&lt;&gt;0),"0",IF(AE390&lt;&gt;"",IF(AF390="W",(1*AD390),(-1*AD390)),0)),0)</f>
        <v>0</v>
      </c>
      <c r="AH390" s="82">
        <f t="shared" si="748"/>
        <v>0</v>
      </c>
      <c r="AI390" s="89" t="str">
        <f t="shared" ref="AI390:AI453" si="771">IF($A390&lt;&gt;"",VLOOKUP($A390,$CH$107:$CQ$144,9),"")</f>
        <v/>
      </c>
      <c r="AJ390" s="100">
        <f t="shared" si="726"/>
        <v>0</v>
      </c>
      <c r="AK390" s="100">
        <f t="shared" si="727"/>
        <v>0</v>
      </c>
      <c r="AL390" s="100">
        <f t="shared" si="728"/>
        <v>0</v>
      </c>
      <c r="AM390" s="100" t="str">
        <f t="shared" si="729"/>
        <v/>
      </c>
      <c r="AN390" s="100" t="str">
        <f t="shared" si="730"/>
        <v/>
      </c>
      <c r="AO390" s="107" t="str">
        <f t="shared" si="762"/>
        <v/>
      </c>
      <c r="AP390" s="60" t="str">
        <f t="shared" si="762"/>
        <v/>
      </c>
      <c r="AQ390" s="109" t="str">
        <f t="shared" si="709"/>
        <v/>
      </c>
      <c r="AR390" s="93">
        <f t="shared" si="731"/>
        <v>0</v>
      </c>
      <c r="AS390" s="82">
        <f t="shared" si="710"/>
        <v>0</v>
      </c>
      <c r="AT390" s="89" t="str">
        <f t="shared" ref="AT390:AT453" si="772">IF($A390&lt;&gt;"",VLOOKUP($A390,$CH$107:$CQ$144,8),"")</f>
        <v/>
      </c>
      <c r="AU390" s="100">
        <f t="shared" si="732"/>
        <v>0</v>
      </c>
      <c r="AV390" s="100">
        <f t="shared" si="733"/>
        <v>0</v>
      </c>
      <c r="AW390" s="100">
        <f t="shared" si="734"/>
        <v>0</v>
      </c>
      <c r="AX390" s="100" t="str">
        <f t="shared" si="735"/>
        <v/>
      </c>
      <c r="AY390" s="100" t="str">
        <f t="shared" si="736"/>
        <v/>
      </c>
      <c r="AZ390" s="107" t="str">
        <f t="shared" si="763"/>
        <v/>
      </c>
      <c r="BA390" s="60" t="str">
        <f t="shared" si="763"/>
        <v/>
      </c>
      <c r="BB390" s="109" t="str">
        <f t="shared" si="711"/>
        <v/>
      </c>
      <c r="BC390" s="93">
        <f t="shared" si="737"/>
        <v>0</v>
      </c>
      <c r="BD390" s="82">
        <f t="shared" si="712"/>
        <v>0</v>
      </c>
      <c r="BE390" s="13">
        <f t="shared" ref="BE390:BE453" si="773">IF(A390&lt;&gt;"",(AR390+BC390+AG390),0)</f>
        <v>0</v>
      </c>
      <c r="BF390" s="11">
        <f t="shared" ref="BF390:BF453" si="774">IF(A390&lt;&gt;"",BE390+BF389,0)</f>
        <v>0</v>
      </c>
      <c r="BG390" s="77">
        <f t="shared" ref="BG390:BG453" si="775">IF($A390&lt;&gt;"",IF(BG389&gt;0,BG389,IF(AND(BI389&gt;=$BI$1,$BI$2*BI389&gt;=BF390),"Profit Target",IF(BF390&gt;=$BA$1,"Profit Target",0))),0)</f>
        <v>0</v>
      </c>
      <c r="BH390" s="77">
        <f t="shared" ref="BH390:BH453" si="776">IF($A390&lt;&gt;"",IF(BG389&lt;&gt;0,BH389,IF(BF390&lt;=$BA$2,"Stop Loss",0)),0)</f>
        <v>0</v>
      </c>
      <c r="BI390" s="77">
        <f t="shared" si="755"/>
        <v>0</v>
      </c>
      <c r="BJ390" s="30" t="str">
        <f t="shared" si="713"/>
        <v/>
      </c>
      <c r="BK390" s="30" t="str">
        <f t="shared" si="714"/>
        <v/>
      </c>
      <c r="BL390" s="30" t="str">
        <f t="shared" si="715"/>
        <v/>
      </c>
      <c r="BM390" s="30" t="str">
        <f t="shared" si="716"/>
        <v/>
      </c>
      <c r="BN390" s="30" t="str">
        <f t="shared" si="717"/>
        <v/>
      </c>
      <c r="BO390" s="30" t="str">
        <f t="shared" si="718"/>
        <v/>
      </c>
      <c r="CK390" s="7"/>
      <c r="CR390" s="10">
        <f t="shared" ca="1" si="765"/>
        <v>16</v>
      </c>
    </row>
    <row r="391" spans="1:96" x14ac:dyDescent="0.2">
      <c r="A391" s="114"/>
      <c r="B391" s="93" t="str">
        <f t="shared" si="764"/>
        <v/>
      </c>
      <c r="C391" s="7" t="str">
        <f t="shared" si="766"/>
        <v/>
      </c>
      <c r="D391" s="92">
        <f t="shared" si="767"/>
        <v>0</v>
      </c>
      <c r="E391" s="7" t="str">
        <f t="shared" si="768"/>
        <v/>
      </c>
      <c r="F391" s="89"/>
      <c r="G391" s="100"/>
      <c r="H391" s="100"/>
      <c r="I391" s="100"/>
      <c r="J391" s="100"/>
      <c r="K391" s="100"/>
      <c r="L391" s="100"/>
      <c r="M391" s="100"/>
      <c r="N391" s="100"/>
      <c r="O391" s="89"/>
      <c r="P391" s="100"/>
      <c r="Q391" s="100"/>
      <c r="R391" s="100"/>
      <c r="S391" s="100"/>
      <c r="T391" s="100"/>
      <c r="U391" s="100"/>
      <c r="V391" s="100"/>
      <c r="W391" s="100"/>
      <c r="X391" s="89" t="str">
        <f t="shared" si="769"/>
        <v/>
      </c>
      <c r="Y391" s="100">
        <f t="shared" si="723"/>
        <v>0</v>
      </c>
      <c r="Z391" s="100">
        <f t="shared" si="724"/>
        <v>0</v>
      </c>
      <c r="AA391" s="100">
        <f t="shared" si="725"/>
        <v>0</v>
      </c>
      <c r="AB391" s="100">
        <f>IF($Y391&gt;$Z391,$Y391-$Z391+AB390,AB390)</f>
        <v>0</v>
      </c>
      <c r="AC391" s="100">
        <f>IF($Z391&gt;$Y391,$Z391-$Y391+AC390,AC390)</f>
        <v>0</v>
      </c>
      <c r="AD391" s="107" t="str">
        <f t="shared" si="761"/>
        <v/>
      </c>
      <c r="AE391" s="60" t="str">
        <f t="shared" si="761"/>
        <v/>
      </c>
      <c r="AF391" s="109" t="str">
        <f t="shared" ref="AF391:AF454" si="777">IF($A391&lt;&gt;"",IF($A391=0,"L",IF(AE391&lt;&gt;"",IF(AE391=X391,"W","L"))),"")</f>
        <v/>
      </c>
      <c r="AG391" s="93">
        <f t="shared" si="770"/>
        <v>0</v>
      </c>
      <c r="AH391" s="82">
        <f t="shared" si="748"/>
        <v>0</v>
      </c>
      <c r="AI391" s="89" t="str">
        <f t="shared" si="771"/>
        <v/>
      </c>
      <c r="AJ391" s="100">
        <f t="shared" si="726"/>
        <v>0</v>
      </c>
      <c r="AK391" s="100">
        <f t="shared" si="727"/>
        <v>0</v>
      </c>
      <c r="AL391" s="100">
        <f t="shared" si="728"/>
        <v>0</v>
      </c>
      <c r="AM391" s="100" t="str">
        <f t="shared" si="729"/>
        <v/>
      </c>
      <c r="AN391" s="100" t="str">
        <f t="shared" si="730"/>
        <v/>
      </c>
      <c r="AO391" s="107" t="str">
        <f t="shared" si="762"/>
        <v/>
      </c>
      <c r="AP391" s="60" t="str">
        <f t="shared" si="762"/>
        <v/>
      </c>
      <c r="AQ391" s="109" t="str">
        <f t="shared" ref="AQ391:AQ454" si="778">IF($A391&lt;&gt;"",IF($A391=0,"L",IF(AP391&lt;&gt;"",IF(AP391=AI391,"W","L"))),"")</f>
        <v/>
      </c>
      <c r="AR391" s="93">
        <f t="shared" si="731"/>
        <v>0</v>
      </c>
      <c r="AS391" s="82">
        <f t="shared" ref="AS391:AS454" si="779">IF($A391&lt;&gt;"",AR391+AS390,0)</f>
        <v>0</v>
      </c>
      <c r="AT391" s="89" t="str">
        <f t="shared" si="772"/>
        <v/>
      </c>
      <c r="AU391" s="100">
        <f t="shared" si="732"/>
        <v>0</v>
      </c>
      <c r="AV391" s="100">
        <f t="shared" si="733"/>
        <v>0</v>
      </c>
      <c r="AW391" s="100">
        <f t="shared" si="734"/>
        <v>0</v>
      </c>
      <c r="AX391" s="100" t="str">
        <f t="shared" si="735"/>
        <v/>
      </c>
      <c r="AY391" s="100" t="str">
        <f t="shared" si="736"/>
        <v/>
      </c>
      <c r="AZ391" s="107" t="str">
        <f t="shared" si="763"/>
        <v/>
      </c>
      <c r="BA391" s="60" t="str">
        <f t="shared" si="763"/>
        <v/>
      </c>
      <c r="BB391" s="109" t="str">
        <f t="shared" ref="BB391:BB454" si="780">IF($A391&lt;&gt;"",IF($A391=0,"L",IF(BA391&lt;&gt;"",IF(BA391=AT391,"W","L"))),"")</f>
        <v/>
      </c>
      <c r="BC391" s="93">
        <f t="shared" si="737"/>
        <v>0</v>
      </c>
      <c r="BD391" s="82">
        <f t="shared" ref="BD391:BD454" si="781">IF($A391&lt;&gt;"",BC391+BD390,0)</f>
        <v>0</v>
      </c>
      <c r="BE391" s="13">
        <f t="shared" si="773"/>
        <v>0</v>
      </c>
      <c r="BF391" s="11">
        <f t="shared" si="774"/>
        <v>0</v>
      </c>
      <c r="BG391" s="77">
        <f t="shared" si="775"/>
        <v>0</v>
      </c>
      <c r="BH391" s="77">
        <f t="shared" si="776"/>
        <v>0</v>
      </c>
      <c r="BI391" s="77">
        <f t="shared" si="755"/>
        <v>0</v>
      </c>
      <c r="BJ391" s="30" t="str">
        <f t="shared" ref="BJ391:BJ454" si="782">IF(AE391&lt;&gt;"",AE391&amp;",","")</f>
        <v/>
      </c>
      <c r="BK391" s="30" t="str">
        <f t="shared" ref="BK391:BK454" si="783">IF(AP391&lt;&gt;"",AP391&amp;",","")</f>
        <v/>
      </c>
      <c r="BL391" s="30" t="str">
        <f t="shared" ref="BL391:BL454" si="784">IF(BA391&lt;&gt;"",BA391&amp;",","")</f>
        <v/>
      </c>
      <c r="BM391" s="30" t="str">
        <f t="shared" ref="BM391:BM454" si="785">IF(AD391="","",CONCATENATE(AD391,","))</f>
        <v/>
      </c>
      <c r="BN391" s="30" t="str">
        <f t="shared" ref="BN391:BN454" si="786">IF(AO391="","",CONCATENATE(AO391,","))</f>
        <v/>
      </c>
      <c r="BO391" s="30" t="str">
        <f t="shared" ref="BO391:BO454" si="787">IF(AZ391="","",CONCATENATE(AZ391,","))</f>
        <v/>
      </c>
      <c r="CK391" s="7"/>
      <c r="CR391" s="10">
        <f t="shared" ca="1" si="765"/>
        <v>12</v>
      </c>
    </row>
    <row r="392" spans="1:96" x14ac:dyDescent="0.2">
      <c r="A392" s="114"/>
      <c r="B392" s="93" t="str">
        <f t="shared" si="764"/>
        <v/>
      </c>
      <c r="C392" s="7" t="str">
        <f t="shared" si="766"/>
        <v/>
      </c>
      <c r="D392" s="92">
        <f t="shared" si="767"/>
        <v>0</v>
      </c>
      <c r="E392" s="7" t="str">
        <f t="shared" si="768"/>
        <v/>
      </c>
      <c r="F392" s="89"/>
      <c r="G392" s="100"/>
      <c r="H392" s="100"/>
      <c r="I392" s="100"/>
      <c r="J392" s="100"/>
      <c r="K392" s="100"/>
      <c r="L392" s="100"/>
      <c r="M392" s="100"/>
      <c r="N392" s="100"/>
      <c r="O392" s="89"/>
      <c r="P392" s="100"/>
      <c r="Q392" s="100"/>
      <c r="R392" s="100"/>
      <c r="S392" s="100"/>
      <c r="T392" s="100"/>
      <c r="U392" s="100"/>
      <c r="V392" s="100"/>
      <c r="W392" s="100"/>
      <c r="X392" s="89" t="str">
        <f t="shared" si="769"/>
        <v/>
      </c>
      <c r="Y392" s="100">
        <f t="shared" si="723"/>
        <v>0</v>
      </c>
      <c r="Z392" s="100">
        <f t="shared" si="724"/>
        <v>0</v>
      </c>
      <c r="AA392" s="100">
        <f t="shared" si="725"/>
        <v>0</v>
      </c>
      <c r="AB392" s="100">
        <f>AB391</f>
        <v>0</v>
      </c>
      <c r="AC392" s="100">
        <f>AC391</f>
        <v>0</v>
      </c>
      <c r="AD392" s="107" t="str">
        <f>IF($A391&lt;&gt;"",AA391,"")</f>
        <v/>
      </c>
      <c r="AE392" s="109" t="str">
        <f>IF($A391&lt;&gt;"",IF(Y391&gt;Z391,"L","H"),"")</f>
        <v/>
      </c>
      <c r="AF392" s="109" t="str">
        <f t="shared" si="777"/>
        <v/>
      </c>
      <c r="AG392" s="93">
        <f t="shared" si="770"/>
        <v>0</v>
      </c>
      <c r="AH392" s="82">
        <f t="shared" si="748"/>
        <v>0</v>
      </c>
      <c r="AI392" s="89" t="str">
        <f t="shared" si="771"/>
        <v/>
      </c>
      <c r="AJ392" s="100">
        <f t="shared" si="726"/>
        <v>0</v>
      </c>
      <c r="AK392" s="100">
        <f t="shared" si="727"/>
        <v>0</v>
      </c>
      <c r="AL392" s="100">
        <f t="shared" si="728"/>
        <v>0</v>
      </c>
      <c r="AM392" s="100" t="str">
        <f t="shared" si="729"/>
        <v/>
      </c>
      <c r="AN392" s="100" t="str">
        <f t="shared" si="730"/>
        <v/>
      </c>
      <c r="AO392" s="107" t="str">
        <f>IF($A391&lt;&gt;"",AL391,"")</f>
        <v/>
      </c>
      <c r="AP392" s="109" t="str">
        <f>IF($A391&lt;&gt;"",IF(AM391&lt;&gt;"","O","E"),"")</f>
        <v/>
      </c>
      <c r="AQ392" s="109" t="str">
        <f t="shared" si="778"/>
        <v/>
      </c>
      <c r="AR392" s="93">
        <f t="shared" si="731"/>
        <v>0</v>
      </c>
      <c r="AS392" s="82">
        <f t="shared" si="779"/>
        <v>0</v>
      </c>
      <c r="AT392" s="89" t="str">
        <f t="shared" si="772"/>
        <v/>
      </c>
      <c r="AU392" s="100">
        <f t="shared" si="732"/>
        <v>0</v>
      </c>
      <c r="AV392" s="100">
        <f t="shared" si="733"/>
        <v>0</v>
      </c>
      <c r="AW392" s="100">
        <f t="shared" si="734"/>
        <v>0</v>
      </c>
      <c r="AX392" s="100" t="str">
        <f t="shared" si="735"/>
        <v/>
      </c>
      <c r="AY392" s="100" t="str">
        <f t="shared" si="736"/>
        <v/>
      </c>
      <c r="AZ392" s="107" t="str">
        <f>IF($A391&lt;&gt;"",AW391,"")</f>
        <v/>
      </c>
      <c r="BA392" s="109" t="str">
        <f>IF($A391&lt;&gt;"",IF(AX391&lt;&gt;"","B","R"),"")</f>
        <v/>
      </c>
      <c r="BB392" s="109" t="str">
        <f t="shared" si="780"/>
        <v/>
      </c>
      <c r="BC392" s="93">
        <f t="shared" si="737"/>
        <v>0</v>
      </c>
      <c r="BD392" s="82">
        <f t="shared" si="781"/>
        <v>0</v>
      </c>
      <c r="BE392" s="13">
        <f t="shared" si="773"/>
        <v>0</v>
      </c>
      <c r="BF392" s="11">
        <f t="shared" si="774"/>
        <v>0</v>
      </c>
      <c r="BG392" s="77">
        <f t="shared" si="775"/>
        <v>0</v>
      </c>
      <c r="BH392" s="77">
        <f t="shared" si="776"/>
        <v>0</v>
      </c>
      <c r="BI392" s="77">
        <f t="shared" si="755"/>
        <v>0</v>
      </c>
      <c r="BJ392" s="30" t="str">
        <f t="shared" si="782"/>
        <v/>
      </c>
      <c r="BK392" s="30" t="str">
        <f t="shared" si="783"/>
        <v/>
      </c>
      <c r="BL392" s="30" t="str">
        <f t="shared" si="784"/>
        <v/>
      </c>
      <c r="BM392" s="30" t="str">
        <f t="shared" si="785"/>
        <v/>
      </c>
      <c r="BN392" s="30" t="str">
        <f t="shared" si="786"/>
        <v/>
      </c>
      <c r="BO392" s="30" t="str">
        <f t="shared" si="787"/>
        <v/>
      </c>
      <c r="CK392" s="7"/>
      <c r="CR392" s="10">
        <f t="shared" ca="1" si="765"/>
        <v>26</v>
      </c>
    </row>
    <row r="393" spans="1:96" x14ac:dyDescent="0.2">
      <c r="A393" s="114"/>
      <c r="B393" s="93" t="str">
        <f t="shared" si="764"/>
        <v/>
      </c>
      <c r="C393" s="7" t="str">
        <f t="shared" si="766"/>
        <v/>
      </c>
      <c r="D393" s="92">
        <f t="shared" si="767"/>
        <v>0</v>
      </c>
      <c r="E393" s="7" t="str">
        <f t="shared" si="768"/>
        <v/>
      </c>
      <c r="F393" s="89"/>
      <c r="G393" s="100"/>
      <c r="H393" s="100"/>
      <c r="I393" s="100"/>
      <c r="J393" s="100"/>
      <c r="K393" s="100"/>
      <c r="L393" s="100"/>
      <c r="M393" s="100"/>
      <c r="N393" s="100"/>
      <c r="O393" s="89"/>
      <c r="P393" s="100"/>
      <c r="Q393" s="100"/>
      <c r="R393" s="100"/>
      <c r="S393" s="100"/>
      <c r="T393" s="100"/>
      <c r="U393" s="100"/>
      <c r="V393" s="100"/>
      <c r="W393" s="100"/>
      <c r="X393" s="89" t="str">
        <f t="shared" si="769"/>
        <v/>
      </c>
      <c r="Y393" s="100">
        <f t="shared" si="723"/>
        <v>0</v>
      </c>
      <c r="Z393" s="100">
        <f t="shared" si="724"/>
        <v>0</v>
      </c>
      <c r="AA393" s="100">
        <f t="shared" si="725"/>
        <v>0</v>
      </c>
      <c r="AB393" s="100">
        <f t="shared" ref="AB393:AC399" si="788">AB392</f>
        <v>0</v>
      </c>
      <c r="AC393" s="100">
        <f t="shared" si="788"/>
        <v>0</v>
      </c>
      <c r="AD393" s="107" t="str">
        <f>IF($A392&lt;&gt;"",AD392,"")</f>
        <v/>
      </c>
      <c r="AE393" s="60" t="str">
        <f>IF($A392&lt;&gt;"",AE392,"")</f>
        <v/>
      </c>
      <c r="AF393" s="109" t="str">
        <f t="shared" si="777"/>
        <v/>
      </c>
      <c r="AG393" s="93">
        <f t="shared" si="770"/>
        <v>0</v>
      </c>
      <c r="AH393" s="82">
        <f t="shared" si="748"/>
        <v>0</v>
      </c>
      <c r="AI393" s="89" t="str">
        <f t="shared" si="771"/>
        <v/>
      </c>
      <c r="AJ393" s="100">
        <f t="shared" si="726"/>
        <v>0</v>
      </c>
      <c r="AK393" s="100">
        <f t="shared" si="727"/>
        <v>0</v>
      </c>
      <c r="AL393" s="100">
        <f t="shared" si="728"/>
        <v>0</v>
      </c>
      <c r="AM393" s="100" t="str">
        <f t="shared" si="729"/>
        <v/>
      </c>
      <c r="AN393" s="100" t="str">
        <f t="shared" si="730"/>
        <v/>
      </c>
      <c r="AO393" s="107" t="str">
        <f>IF($A392&lt;&gt;"",AO392,"")</f>
        <v/>
      </c>
      <c r="AP393" s="60" t="str">
        <f>IF($A392&lt;&gt;"",AP392,"")</f>
        <v/>
      </c>
      <c r="AQ393" s="109" t="str">
        <f t="shared" si="778"/>
        <v/>
      </c>
      <c r="AR393" s="93">
        <f t="shared" si="731"/>
        <v>0</v>
      </c>
      <c r="AS393" s="82">
        <f t="shared" si="779"/>
        <v>0</v>
      </c>
      <c r="AT393" s="89" t="str">
        <f t="shared" si="772"/>
        <v/>
      </c>
      <c r="AU393" s="100">
        <f t="shared" si="732"/>
        <v>0</v>
      </c>
      <c r="AV393" s="100">
        <f t="shared" si="733"/>
        <v>0</v>
      </c>
      <c r="AW393" s="100">
        <f t="shared" si="734"/>
        <v>0</v>
      </c>
      <c r="AX393" s="100" t="str">
        <f t="shared" si="735"/>
        <v/>
      </c>
      <c r="AY393" s="100" t="str">
        <f t="shared" si="736"/>
        <v/>
      </c>
      <c r="AZ393" s="107" t="str">
        <f>IF($A392&lt;&gt;"",AZ392,"")</f>
        <v/>
      </c>
      <c r="BA393" s="60" t="str">
        <f>IF($A392&lt;&gt;"",BA392,"")</f>
        <v/>
      </c>
      <c r="BB393" s="109" t="str">
        <f t="shared" si="780"/>
        <v/>
      </c>
      <c r="BC393" s="93">
        <f t="shared" si="737"/>
        <v>0</v>
      </c>
      <c r="BD393" s="82">
        <f t="shared" si="781"/>
        <v>0</v>
      </c>
      <c r="BE393" s="13">
        <f t="shared" si="773"/>
        <v>0</v>
      </c>
      <c r="BF393" s="11">
        <f t="shared" si="774"/>
        <v>0</v>
      </c>
      <c r="BG393" s="77">
        <f t="shared" si="775"/>
        <v>0</v>
      </c>
      <c r="BH393" s="77">
        <f t="shared" si="776"/>
        <v>0</v>
      </c>
      <c r="BI393" s="77">
        <f t="shared" si="755"/>
        <v>0</v>
      </c>
      <c r="BJ393" s="30" t="str">
        <f t="shared" si="782"/>
        <v/>
      </c>
      <c r="BK393" s="30" t="str">
        <f t="shared" si="783"/>
        <v/>
      </c>
      <c r="BL393" s="30" t="str">
        <f t="shared" si="784"/>
        <v/>
      </c>
      <c r="BM393" s="30" t="str">
        <f t="shared" si="785"/>
        <v/>
      </c>
      <c r="BN393" s="30" t="str">
        <f t="shared" si="786"/>
        <v/>
      </c>
      <c r="BO393" s="30" t="str">
        <f t="shared" si="787"/>
        <v/>
      </c>
      <c r="CK393" s="7"/>
      <c r="CR393" s="10">
        <f t="shared" ca="1" si="765"/>
        <v>32</v>
      </c>
    </row>
    <row r="394" spans="1:96" x14ac:dyDescent="0.2">
      <c r="A394" s="114"/>
      <c r="B394" s="93" t="str">
        <f t="shared" si="764"/>
        <v/>
      </c>
      <c r="C394" s="7" t="str">
        <f t="shared" si="766"/>
        <v/>
      </c>
      <c r="D394" s="92">
        <f t="shared" si="767"/>
        <v>0</v>
      </c>
      <c r="E394" s="7" t="str">
        <f t="shared" si="768"/>
        <v/>
      </c>
      <c r="F394" s="89"/>
      <c r="G394" s="100"/>
      <c r="H394" s="100"/>
      <c r="I394" s="100"/>
      <c r="J394" s="100"/>
      <c r="K394" s="100"/>
      <c r="L394" s="100"/>
      <c r="M394" s="100"/>
      <c r="N394" s="100"/>
      <c r="O394" s="89"/>
      <c r="P394" s="100"/>
      <c r="Q394" s="100"/>
      <c r="R394" s="100"/>
      <c r="S394" s="100"/>
      <c r="T394" s="100"/>
      <c r="U394" s="100"/>
      <c r="V394" s="100"/>
      <c r="W394" s="100"/>
      <c r="X394" s="89" t="str">
        <f t="shared" si="769"/>
        <v/>
      </c>
      <c r="Y394" s="100">
        <f t="shared" si="723"/>
        <v>0</v>
      </c>
      <c r="Z394" s="100">
        <f t="shared" si="724"/>
        <v>0</v>
      </c>
      <c r="AA394" s="100">
        <f t="shared" si="725"/>
        <v>0</v>
      </c>
      <c r="AB394" s="100">
        <f t="shared" si="788"/>
        <v>0</v>
      </c>
      <c r="AC394" s="100">
        <f t="shared" si="788"/>
        <v>0</v>
      </c>
      <c r="AD394" s="107" t="str">
        <f t="shared" ref="AD394:AE400" si="789">IF($A393&lt;&gt;"",AD393,"")</f>
        <v/>
      </c>
      <c r="AE394" s="60" t="str">
        <f t="shared" si="789"/>
        <v/>
      </c>
      <c r="AF394" s="109" t="str">
        <f t="shared" si="777"/>
        <v/>
      </c>
      <c r="AG394" s="93">
        <f t="shared" si="770"/>
        <v>0</v>
      </c>
      <c r="AH394" s="82">
        <f t="shared" si="748"/>
        <v>0</v>
      </c>
      <c r="AI394" s="89" t="str">
        <f t="shared" si="771"/>
        <v/>
      </c>
      <c r="AJ394" s="100">
        <f t="shared" si="726"/>
        <v>0</v>
      </c>
      <c r="AK394" s="100">
        <f t="shared" si="727"/>
        <v>0</v>
      </c>
      <c r="AL394" s="100">
        <f t="shared" si="728"/>
        <v>0</v>
      </c>
      <c r="AM394" s="100" t="str">
        <f t="shared" si="729"/>
        <v/>
      </c>
      <c r="AN394" s="100" t="str">
        <f t="shared" si="730"/>
        <v/>
      </c>
      <c r="AO394" s="107" t="str">
        <f t="shared" ref="AO394:AP400" si="790">IF($A393&lt;&gt;"",AO393,"")</f>
        <v/>
      </c>
      <c r="AP394" s="60" t="str">
        <f t="shared" si="790"/>
        <v/>
      </c>
      <c r="AQ394" s="109" t="str">
        <f t="shared" si="778"/>
        <v/>
      </c>
      <c r="AR394" s="93">
        <f t="shared" si="731"/>
        <v>0</v>
      </c>
      <c r="AS394" s="82">
        <f t="shared" si="779"/>
        <v>0</v>
      </c>
      <c r="AT394" s="89" t="str">
        <f t="shared" si="772"/>
        <v/>
      </c>
      <c r="AU394" s="100">
        <f t="shared" si="732"/>
        <v>0</v>
      </c>
      <c r="AV394" s="100">
        <f t="shared" si="733"/>
        <v>0</v>
      </c>
      <c r="AW394" s="100">
        <f t="shared" si="734"/>
        <v>0</v>
      </c>
      <c r="AX394" s="100" t="str">
        <f t="shared" si="735"/>
        <v/>
      </c>
      <c r="AY394" s="100" t="str">
        <f t="shared" si="736"/>
        <v/>
      </c>
      <c r="AZ394" s="107" t="str">
        <f t="shared" ref="AZ394:BA400" si="791">IF($A393&lt;&gt;"",AZ393,"")</f>
        <v/>
      </c>
      <c r="BA394" s="60" t="str">
        <f t="shared" si="791"/>
        <v/>
      </c>
      <c r="BB394" s="109" t="str">
        <f t="shared" si="780"/>
        <v/>
      </c>
      <c r="BC394" s="93">
        <f t="shared" si="737"/>
        <v>0</v>
      </c>
      <c r="BD394" s="82">
        <f t="shared" si="781"/>
        <v>0</v>
      </c>
      <c r="BE394" s="13">
        <f t="shared" si="773"/>
        <v>0</v>
      </c>
      <c r="BF394" s="11">
        <f t="shared" si="774"/>
        <v>0</v>
      </c>
      <c r="BG394" s="77">
        <f t="shared" si="775"/>
        <v>0</v>
      </c>
      <c r="BH394" s="77">
        <f t="shared" si="776"/>
        <v>0</v>
      </c>
      <c r="BI394" s="77">
        <f t="shared" si="755"/>
        <v>0</v>
      </c>
      <c r="BJ394" s="30" t="str">
        <f t="shared" si="782"/>
        <v/>
      </c>
      <c r="BK394" s="30" t="str">
        <f t="shared" si="783"/>
        <v/>
      </c>
      <c r="BL394" s="30" t="str">
        <f t="shared" si="784"/>
        <v/>
      </c>
      <c r="BM394" s="30" t="str">
        <f t="shared" si="785"/>
        <v/>
      </c>
      <c r="BN394" s="30" t="str">
        <f t="shared" si="786"/>
        <v/>
      </c>
      <c r="BO394" s="30" t="str">
        <f t="shared" si="787"/>
        <v/>
      </c>
      <c r="CK394" s="7"/>
      <c r="CR394" s="10">
        <f t="shared" ca="1" si="765"/>
        <v>26</v>
      </c>
    </row>
    <row r="395" spans="1:96" x14ac:dyDescent="0.2">
      <c r="A395" s="114"/>
      <c r="B395" s="93" t="str">
        <f t="shared" si="764"/>
        <v/>
      </c>
      <c r="C395" s="7" t="str">
        <f t="shared" si="766"/>
        <v/>
      </c>
      <c r="D395" s="92">
        <f t="shared" si="767"/>
        <v>0</v>
      </c>
      <c r="E395" s="7" t="str">
        <f t="shared" si="768"/>
        <v/>
      </c>
      <c r="F395" s="89"/>
      <c r="G395" s="100"/>
      <c r="H395" s="100"/>
      <c r="I395" s="100"/>
      <c r="J395" s="100"/>
      <c r="K395" s="100"/>
      <c r="L395" s="100"/>
      <c r="M395" s="100"/>
      <c r="N395" s="100"/>
      <c r="O395" s="89"/>
      <c r="P395" s="100"/>
      <c r="Q395" s="100"/>
      <c r="R395" s="100"/>
      <c r="S395" s="100"/>
      <c r="T395" s="100"/>
      <c r="U395" s="100"/>
      <c r="V395" s="100"/>
      <c r="W395" s="100"/>
      <c r="X395" s="89" t="str">
        <f t="shared" si="769"/>
        <v/>
      </c>
      <c r="Y395" s="100">
        <f t="shared" si="723"/>
        <v>0</v>
      </c>
      <c r="Z395" s="100">
        <f t="shared" si="724"/>
        <v>0</v>
      </c>
      <c r="AA395" s="100">
        <f t="shared" si="725"/>
        <v>0</v>
      </c>
      <c r="AB395" s="100">
        <f t="shared" si="788"/>
        <v>0</v>
      </c>
      <c r="AC395" s="100">
        <f t="shared" si="788"/>
        <v>0</v>
      </c>
      <c r="AD395" s="107" t="str">
        <f t="shared" si="789"/>
        <v/>
      </c>
      <c r="AE395" s="60" t="str">
        <f t="shared" si="789"/>
        <v/>
      </c>
      <c r="AF395" s="109" t="str">
        <f t="shared" si="777"/>
        <v/>
      </c>
      <c r="AG395" s="93">
        <f t="shared" si="770"/>
        <v>0</v>
      </c>
      <c r="AH395" s="82">
        <f t="shared" si="748"/>
        <v>0</v>
      </c>
      <c r="AI395" s="89" t="str">
        <f t="shared" si="771"/>
        <v/>
      </c>
      <c r="AJ395" s="100">
        <f t="shared" si="726"/>
        <v>0</v>
      </c>
      <c r="AK395" s="100">
        <f t="shared" si="727"/>
        <v>0</v>
      </c>
      <c r="AL395" s="100">
        <f t="shared" si="728"/>
        <v>0</v>
      </c>
      <c r="AM395" s="100" t="str">
        <f t="shared" si="729"/>
        <v/>
      </c>
      <c r="AN395" s="100" t="str">
        <f t="shared" si="730"/>
        <v/>
      </c>
      <c r="AO395" s="107" t="str">
        <f t="shared" si="790"/>
        <v/>
      </c>
      <c r="AP395" s="60" t="str">
        <f t="shared" si="790"/>
        <v/>
      </c>
      <c r="AQ395" s="109" t="str">
        <f t="shared" si="778"/>
        <v/>
      </c>
      <c r="AR395" s="93">
        <f t="shared" si="731"/>
        <v>0</v>
      </c>
      <c r="AS395" s="82">
        <f t="shared" si="779"/>
        <v>0</v>
      </c>
      <c r="AT395" s="89" t="str">
        <f t="shared" si="772"/>
        <v/>
      </c>
      <c r="AU395" s="100">
        <f t="shared" si="732"/>
        <v>0</v>
      </c>
      <c r="AV395" s="100">
        <f t="shared" si="733"/>
        <v>0</v>
      </c>
      <c r="AW395" s="100">
        <f t="shared" si="734"/>
        <v>0</v>
      </c>
      <c r="AX395" s="100" t="str">
        <f t="shared" si="735"/>
        <v/>
      </c>
      <c r="AY395" s="100" t="str">
        <f t="shared" si="736"/>
        <v/>
      </c>
      <c r="AZ395" s="107" t="str">
        <f t="shared" si="791"/>
        <v/>
      </c>
      <c r="BA395" s="60" t="str">
        <f t="shared" si="791"/>
        <v/>
      </c>
      <c r="BB395" s="109" t="str">
        <f t="shared" si="780"/>
        <v/>
      </c>
      <c r="BC395" s="93">
        <f t="shared" si="737"/>
        <v>0</v>
      </c>
      <c r="BD395" s="82">
        <f t="shared" si="781"/>
        <v>0</v>
      </c>
      <c r="BE395" s="13">
        <f t="shared" si="773"/>
        <v>0</v>
      </c>
      <c r="BF395" s="11">
        <f t="shared" si="774"/>
        <v>0</v>
      </c>
      <c r="BG395" s="77">
        <f t="shared" si="775"/>
        <v>0</v>
      </c>
      <c r="BH395" s="77">
        <f t="shared" si="776"/>
        <v>0</v>
      </c>
      <c r="BI395" s="77">
        <f t="shared" si="755"/>
        <v>0</v>
      </c>
      <c r="BJ395" s="30" t="str">
        <f t="shared" si="782"/>
        <v/>
      </c>
      <c r="BK395" s="30" t="str">
        <f t="shared" si="783"/>
        <v/>
      </c>
      <c r="BL395" s="30" t="str">
        <f t="shared" si="784"/>
        <v/>
      </c>
      <c r="BM395" s="30" t="str">
        <f t="shared" si="785"/>
        <v/>
      </c>
      <c r="BN395" s="30" t="str">
        <f t="shared" si="786"/>
        <v/>
      </c>
      <c r="BO395" s="30" t="str">
        <f t="shared" si="787"/>
        <v/>
      </c>
      <c r="CK395" s="7"/>
      <c r="CR395" s="10">
        <f t="shared" ca="1" si="765"/>
        <v>31</v>
      </c>
    </row>
    <row r="396" spans="1:96" x14ac:dyDescent="0.2">
      <c r="A396" s="114"/>
      <c r="B396" s="93" t="str">
        <f t="shared" si="764"/>
        <v/>
      </c>
      <c r="C396" s="7" t="str">
        <f t="shared" si="766"/>
        <v/>
      </c>
      <c r="D396" s="92">
        <f t="shared" si="767"/>
        <v>0</v>
      </c>
      <c r="E396" s="7" t="str">
        <f t="shared" si="768"/>
        <v/>
      </c>
      <c r="F396" s="89"/>
      <c r="G396" s="100"/>
      <c r="H396" s="100"/>
      <c r="I396" s="100"/>
      <c r="J396" s="100"/>
      <c r="K396" s="100"/>
      <c r="L396" s="100"/>
      <c r="M396" s="100"/>
      <c r="N396" s="100"/>
      <c r="O396" s="89"/>
      <c r="P396" s="100"/>
      <c r="Q396" s="100"/>
      <c r="R396" s="100"/>
      <c r="S396" s="100"/>
      <c r="T396" s="100"/>
      <c r="U396" s="100"/>
      <c r="V396" s="100"/>
      <c r="W396" s="100"/>
      <c r="X396" s="89" t="str">
        <f t="shared" si="769"/>
        <v/>
      </c>
      <c r="Y396" s="100">
        <f t="shared" si="723"/>
        <v>0</v>
      </c>
      <c r="Z396" s="100">
        <f t="shared" si="724"/>
        <v>0</v>
      </c>
      <c r="AA396" s="100">
        <f t="shared" si="725"/>
        <v>0</v>
      </c>
      <c r="AB396" s="100">
        <f t="shared" si="788"/>
        <v>0</v>
      </c>
      <c r="AC396" s="100">
        <f t="shared" si="788"/>
        <v>0</v>
      </c>
      <c r="AD396" s="107" t="str">
        <f t="shared" si="789"/>
        <v/>
      </c>
      <c r="AE396" s="60" t="str">
        <f t="shared" si="789"/>
        <v/>
      </c>
      <c r="AF396" s="109" t="str">
        <f t="shared" si="777"/>
        <v/>
      </c>
      <c r="AG396" s="93">
        <f t="shared" si="770"/>
        <v>0</v>
      </c>
      <c r="AH396" s="82">
        <f t="shared" si="748"/>
        <v>0</v>
      </c>
      <c r="AI396" s="89" t="str">
        <f t="shared" si="771"/>
        <v/>
      </c>
      <c r="AJ396" s="100">
        <f t="shared" si="726"/>
        <v>0</v>
      </c>
      <c r="AK396" s="100">
        <f t="shared" si="727"/>
        <v>0</v>
      </c>
      <c r="AL396" s="100">
        <f t="shared" si="728"/>
        <v>0</v>
      </c>
      <c r="AM396" s="100" t="str">
        <f t="shared" si="729"/>
        <v/>
      </c>
      <c r="AN396" s="100" t="str">
        <f t="shared" si="730"/>
        <v/>
      </c>
      <c r="AO396" s="107" t="str">
        <f t="shared" si="790"/>
        <v/>
      </c>
      <c r="AP396" s="60" t="str">
        <f t="shared" si="790"/>
        <v/>
      </c>
      <c r="AQ396" s="109" t="str">
        <f t="shared" si="778"/>
        <v/>
      </c>
      <c r="AR396" s="93">
        <f t="shared" si="731"/>
        <v>0</v>
      </c>
      <c r="AS396" s="82">
        <f t="shared" si="779"/>
        <v>0</v>
      </c>
      <c r="AT396" s="89" t="str">
        <f t="shared" si="772"/>
        <v/>
      </c>
      <c r="AU396" s="100">
        <f t="shared" si="732"/>
        <v>0</v>
      </c>
      <c r="AV396" s="100">
        <f t="shared" si="733"/>
        <v>0</v>
      </c>
      <c r="AW396" s="100">
        <f t="shared" si="734"/>
        <v>0</v>
      </c>
      <c r="AX396" s="100" t="str">
        <f t="shared" si="735"/>
        <v/>
      </c>
      <c r="AY396" s="100" t="str">
        <f t="shared" si="736"/>
        <v/>
      </c>
      <c r="AZ396" s="107" t="str">
        <f t="shared" si="791"/>
        <v/>
      </c>
      <c r="BA396" s="60" t="str">
        <f t="shared" si="791"/>
        <v/>
      </c>
      <c r="BB396" s="109" t="str">
        <f t="shared" si="780"/>
        <v/>
      </c>
      <c r="BC396" s="93">
        <f t="shared" si="737"/>
        <v>0</v>
      </c>
      <c r="BD396" s="82">
        <f t="shared" si="781"/>
        <v>0</v>
      </c>
      <c r="BE396" s="13">
        <f t="shared" si="773"/>
        <v>0</v>
      </c>
      <c r="BF396" s="11">
        <f t="shared" si="774"/>
        <v>0</v>
      </c>
      <c r="BG396" s="77">
        <f t="shared" si="775"/>
        <v>0</v>
      </c>
      <c r="BH396" s="77">
        <f t="shared" si="776"/>
        <v>0</v>
      </c>
      <c r="BI396" s="77">
        <f t="shared" si="755"/>
        <v>0</v>
      </c>
      <c r="BJ396" s="30" t="str">
        <f t="shared" si="782"/>
        <v/>
      </c>
      <c r="BK396" s="30" t="str">
        <f t="shared" si="783"/>
        <v/>
      </c>
      <c r="BL396" s="30" t="str">
        <f t="shared" si="784"/>
        <v/>
      </c>
      <c r="BM396" s="30" t="str">
        <f t="shared" si="785"/>
        <v/>
      </c>
      <c r="BN396" s="30" t="str">
        <f t="shared" si="786"/>
        <v/>
      </c>
      <c r="BO396" s="30" t="str">
        <f t="shared" si="787"/>
        <v/>
      </c>
      <c r="CK396" s="7"/>
      <c r="CR396" s="10">
        <f t="shared" ca="1" si="765"/>
        <v>34</v>
      </c>
    </row>
    <row r="397" spans="1:96" x14ac:dyDescent="0.2">
      <c r="A397" s="114"/>
      <c r="B397" s="93" t="str">
        <f t="shared" si="764"/>
        <v/>
      </c>
      <c r="C397" s="7" t="str">
        <f t="shared" si="766"/>
        <v/>
      </c>
      <c r="D397" s="92">
        <f t="shared" si="767"/>
        <v>0</v>
      </c>
      <c r="E397" s="7" t="str">
        <f t="shared" si="768"/>
        <v/>
      </c>
      <c r="F397" s="89"/>
      <c r="G397" s="100"/>
      <c r="H397" s="100"/>
      <c r="I397" s="100"/>
      <c r="J397" s="100"/>
      <c r="K397" s="100"/>
      <c r="L397" s="100"/>
      <c r="M397" s="100"/>
      <c r="N397" s="100"/>
      <c r="O397" s="89"/>
      <c r="P397" s="100"/>
      <c r="Q397" s="100"/>
      <c r="R397" s="100"/>
      <c r="S397" s="100"/>
      <c r="T397" s="100"/>
      <c r="U397" s="100"/>
      <c r="V397" s="100"/>
      <c r="W397" s="100"/>
      <c r="X397" s="89" t="str">
        <f t="shared" si="769"/>
        <v/>
      </c>
      <c r="Y397" s="100">
        <f t="shared" si="723"/>
        <v>0</v>
      </c>
      <c r="Z397" s="100">
        <f t="shared" si="724"/>
        <v>0</v>
      </c>
      <c r="AA397" s="100">
        <f t="shared" si="725"/>
        <v>0</v>
      </c>
      <c r="AB397" s="100">
        <f t="shared" si="788"/>
        <v>0</v>
      </c>
      <c r="AC397" s="100">
        <f t="shared" si="788"/>
        <v>0</v>
      </c>
      <c r="AD397" s="107" t="str">
        <f t="shared" si="789"/>
        <v/>
      </c>
      <c r="AE397" s="60" t="str">
        <f t="shared" si="789"/>
        <v/>
      </c>
      <c r="AF397" s="109" t="str">
        <f t="shared" si="777"/>
        <v/>
      </c>
      <c r="AG397" s="93">
        <f t="shared" si="770"/>
        <v>0</v>
      </c>
      <c r="AH397" s="82">
        <f t="shared" si="748"/>
        <v>0</v>
      </c>
      <c r="AI397" s="89" t="str">
        <f t="shared" si="771"/>
        <v/>
      </c>
      <c r="AJ397" s="100">
        <f t="shared" si="726"/>
        <v>0</v>
      </c>
      <c r="AK397" s="100">
        <f t="shared" si="727"/>
        <v>0</v>
      </c>
      <c r="AL397" s="100">
        <f t="shared" si="728"/>
        <v>0</v>
      </c>
      <c r="AM397" s="100" t="str">
        <f t="shared" si="729"/>
        <v/>
      </c>
      <c r="AN397" s="100" t="str">
        <f t="shared" si="730"/>
        <v/>
      </c>
      <c r="AO397" s="107" t="str">
        <f t="shared" si="790"/>
        <v/>
      </c>
      <c r="AP397" s="60" t="str">
        <f t="shared" si="790"/>
        <v/>
      </c>
      <c r="AQ397" s="109" t="str">
        <f t="shared" si="778"/>
        <v/>
      </c>
      <c r="AR397" s="93">
        <f t="shared" si="731"/>
        <v>0</v>
      </c>
      <c r="AS397" s="82">
        <f t="shared" si="779"/>
        <v>0</v>
      </c>
      <c r="AT397" s="89" t="str">
        <f t="shared" si="772"/>
        <v/>
      </c>
      <c r="AU397" s="100">
        <f t="shared" si="732"/>
        <v>0</v>
      </c>
      <c r="AV397" s="100">
        <f t="shared" si="733"/>
        <v>0</v>
      </c>
      <c r="AW397" s="100">
        <f t="shared" si="734"/>
        <v>0</v>
      </c>
      <c r="AX397" s="100" t="str">
        <f t="shared" si="735"/>
        <v/>
      </c>
      <c r="AY397" s="100" t="str">
        <f t="shared" si="736"/>
        <v/>
      </c>
      <c r="AZ397" s="107" t="str">
        <f t="shared" si="791"/>
        <v/>
      </c>
      <c r="BA397" s="60" t="str">
        <f t="shared" si="791"/>
        <v/>
      </c>
      <c r="BB397" s="109" t="str">
        <f t="shared" si="780"/>
        <v/>
      </c>
      <c r="BC397" s="93">
        <f t="shared" si="737"/>
        <v>0</v>
      </c>
      <c r="BD397" s="82">
        <f t="shared" si="781"/>
        <v>0</v>
      </c>
      <c r="BE397" s="13">
        <f t="shared" si="773"/>
        <v>0</v>
      </c>
      <c r="BF397" s="11">
        <f t="shared" si="774"/>
        <v>0</v>
      </c>
      <c r="BG397" s="77">
        <f t="shared" si="775"/>
        <v>0</v>
      </c>
      <c r="BH397" s="77">
        <f t="shared" si="776"/>
        <v>0</v>
      </c>
      <c r="BI397" s="77">
        <f t="shared" si="755"/>
        <v>0</v>
      </c>
      <c r="BJ397" s="30" t="str">
        <f t="shared" si="782"/>
        <v/>
      </c>
      <c r="BK397" s="30" t="str">
        <f t="shared" si="783"/>
        <v/>
      </c>
      <c r="BL397" s="30" t="str">
        <f t="shared" si="784"/>
        <v/>
      </c>
      <c r="BM397" s="30" t="str">
        <f t="shared" si="785"/>
        <v/>
      </c>
      <c r="BN397" s="30" t="str">
        <f t="shared" si="786"/>
        <v/>
      </c>
      <c r="BO397" s="30" t="str">
        <f t="shared" si="787"/>
        <v/>
      </c>
      <c r="CK397" s="7"/>
      <c r="CR397" s="10">
        <f t="shared" ca="1" si="765"/>
        <v>14</v>
      </c>
    </row>
    <row r="398" spans="1:96" x14ac:dyDescent="0.2">
      <c r="A398" s="114"/>
      <c r="B398" s="93" t="str">
        <f t="shared" si="764"/>
        <v/>
      </c>
      <c r="C398" s="7" t="str">
        <f t="shared" si="766"/>
        <v/>
      </c>
      <c r="D398" s="92">
        <f t="shared" si="767"/>
        <v>0</v>
      </c>
      <c r="E398" s="7" t="str">
        <f t="shared" si="768"/>
        <v/>
      </c>
      <c r="F398" s="89"/>
      <c r="G398" s="100"/>
      <c r="H398" s="100"/>
      <c r="I398" s="100"/>
      <c r="J398" s="100"/>
      <c r="K398" s="100"/>
      <c r="L398" s="100"/>
      <c r="M398" s="100"/>
      <c r="N398" s="100"/>
      <c r="O398" s="89"/>
      <c r="P398" s="100"/>
      <c r="Q398" s="100"/>
      <c r="R398" s="100"/>
      <c r="S398" s="100"/>
      <c r="T398" s="100"/>
      <c r="U398" s="100"/>
      <c r="V398" s="100"/>
      <c r="W398" s="100"/>
      <c r="X398" s="89" t="str">
        <f t="shared" si="769"/>
        <v/>
      </c>
      <c r="Y398" s="100">
        <f t="shared" ref="Y398:Y461" si="792">COUNTIF(X390:X398,"H")</f>
        <v>0</v>
      </c>
      <c r="Z398" s="100">
        <f t="shared" ref="Z398:Z461" si="793">COUNTIF(X390:X398,"L")</f>
        <v>0</v>
      </c>
      <c r="AA398" s="100">
        <f t="shared" ref="AA398:AA461" si="794">IF(Y398&gt;Z398,Y398-Z398,Z398-Y398)</f>
        <v>0</v>
      </c>
      <c r="AB398" s="100">
        <f t="shared" si="788"/>
        <v>0</v>
      </c>
      <c r="AC398" s="100">
        <f t="shared" si="788"/>
        <v>0</v>
      </c>
      <c r="AD398" s="107" t="str">
        <f t="shared" si="789"/>
        <v/>
      </c>
      <c r="AE398" s="60" t="str">
        <f t="shared" si="789"/>
        <v/>
      </c>
      <c r="AF398" s="109" t="str">
        <f t="shared" si="777"/>
        <v/>
      </c>
      <c r="AG398" s="93">
        <f t="shared" si="770"/>
        <v>0</v>
      </c>
      <c r="AH398" s="82">
        <f t="shared" si="748"/>
        <v>0</v>
      </c>
      <c r="AI398" s="89" t="str">
        <f t="shared" si="771"/>
        <v/>
      </c>
      <c r="AJ398" s="100">
        <f t="shared" ref="AJ398:AJ461" si="795">COUNTIF(AI390:AI398,"E")</f>
        <v>0</v>
      </c>
      <c r="AK398" s="100">
        <f t="shared" ref="AK398:AK461" si="796">COUNTIF(AI390:AI398,"O")</f>
        <v>0</v>
      </c>
      <c r="AL398" s="100">
        <f t="shared" ref="AL398:AL461" si="797">IF(AJ398&gt;AK398,AJ398-AK398,AK398-AJ398)</f>
        <v>0</v>
      </c>
      <c r="AM398" s="100" t="str">
        <f t="shared" ref="AM398:AM461" si="798">IF(AJ398&gt;AK398,AJ398-AK398,"")</f>
        <v/>
      </c>
      <c r="AN398" s="100" t="str">
        <f t="shared" ref="AN398:AN461" si="799">IF(AK398&gt;AJ398,AK398-AJ398,"")</f>
        <v/>
      </c>
      <c r="AO398" s="107" t="str">
        <f t="shared" si="790"/>
        <v/>
      </c>
      <c r="AP398" s="60" t="str">
        <f t="shared" si="790"/>
        <v/>
      </c>
      <c r="AQ398" s="109" t="str">
        <f t="shared" si="778"/>
        <v/>
      </c>
      <c r="AR398" s="93">
        <f t="shared" ref="AR398:AR461" si="800">IF(A398&lt;&gt;"",IF(OR($BG397&lt;&gt;0,$BH397&lt;&gt;0),"0",IF(AQ398&lt;&gt;"",IF(AQ398="W",(1*AO398),(-1*AO398)),0)),0)</f>
        <v>0</v>
      </c>
      <c r="AS398" s="82">
        <f t="shared" si="779"/>
        <v>0</v>
      </c>
      <c r="AT398" s="89" t="str">
        <f t="shared" si="772"/>
        <v/>
      </c>
      <c r="AU398" s="100">
        <f t="shared" ref="AU398:AU461" si="801">COUNTIF(AT390:AT398,"R")</f>
        <v>0</v>
      </c>
      <c r="AV398" s="100">
        <f t="shared" ref="AV398:AV461" si="802">COUNTIF(AT390:AT398,"B")</f>
        <v>0</v>
      </c>
      <c r="AW398" s="100">
        <f t="shared" ref="AW398:AW461" si="803">IF(AU398&gt;AV398,AU398-AV398,AV398-AU398)</f>
        <v>0</v>
      </c>
      <c r="AX398" s="100" t="str">
        <f t="shared" ref="AX398:AX461" si="804">IF(AU398&gt;AV398,AU398-AV398,"")</f>
        <v/>
      </c>
      <c r="AY398" s="100" t="str">
        <f t="shared" ref="AY398:AY461" si="805">IF(AV398&gt;AU398,AV398-AU398,"")</f>
        <v/>
      </c>
      <c r="AZ398" s="107" t="str">
        <f t="shared" si="791"/>
        <v/>
      </c>
      <c r="BA398" s="60" t="str">
        <f t="shared" si="791"/>
        <v/>
      </c>
      <c r="BB398" s="109" t="str">
        <f t="shared" si="780"/>
        <v/>
      </c>
      <c r="BC398" s="93">
        <f t="shared" ref="BC398:BC461" si="806">IF($A398&lt;&gt;"",IF(OR($BG397&lt;&gt;0,$BH397&lt;&gt;0),"0",IF(BB398&lt;&gt;"",IF(BB398="W",(1*AZ398),(-1*AZ398)),0)),0)</f>
        <v>0</v>
      </c>
      <c r="BD398" s="82">
        <f t="shared" si="781"/>
        <v>0</v>
      </c>
      <c r="BE398" s="13">
        <f t="shared" si="773"/>
        <v>0</v>
      </c>
      <c r="BF398" s="11">
        <f t="shared" si="774"/>
        <v>0</v>
      </c>
      <c r="BG398" s="77">
        <f t="shared" si="775"/>
        <v>0</v>
      </c>
      <c r="BH398" s="77">
        <f t="shared" si="776"/>
        <v>0</v>
      </c>
      <c r="BI398" s="77">
        <f t="shared" si="755"/>
        <v>0</v>
      </c>
      <c r="BJ398" s="30" t="str">
        <f t="shared" si="782"/>
        <v/>
      </c>
      <c r="BK398" s="30" t="str">
        <f t="shared" si="783"/>
        <v/>
      </c>
      <c r="BL398" s="30" t="str">
        <f t="shared" si="784"/>
        <v/>
      </c>
      <c r="BM398" s="30" t="str">
        <f t="shared" si="785"/>
        <v/>
      </c>
      <c r="BN398" s="30" t="str">
        <f t="shared" si="786"/>
        <v/>
      </c>
      <c r="BO398" s="30" t="str">
        <f t="shared" si="787"/>
        <v/>
      </c>
      <c r="CK398" s="7"/>
      <c r="CR398" s="10">
        <f t="shared" ca="1" si="765"/>
        <v>9</v>
      </c>
    </row>
    <row r="399" spans="1:96" x14ac:dyDescent="0.2">
      <c r="A399" s="114"/>
      <c r="B399" s="93" t="str">
        <f t="shared" si="764"/>
        <v/>
      </c>
      <c r="C399" s="7" t="str">
        <f t="shared" si="766"/>
        <v/>
      </c>
      <c r="D399" s="92">
        <f t="shared" si="767"/>
        <v>0</v>
      </c>
      <c r="E399" s="7" t="str">
        <f t="shared" si="768"/>
        <v/>
      </c>
      <c r="F399" s="89"/>
      <c r="G399" s="100"/>
      <c r="H399" s="100"/>
      <c r="I399" s="100"/>
      <c r="J399" s="100"/>
      <c r="K399" s="100"/>
      <c r="L399" s="100"/>
      <c r="M399" s="100"/>
      <c r="N399" s="100"/>
      <c r="O399" s="89"/>
      <c r="P399" s="100"/>
      <c r="Q399" s="100"/>
      <c r="R399" s="100"/>
      <c r="S399" s="100"/>
      <c r="T399" s="100"/>
      <c r="U399" s="100"/>
      <c r="V399" s="100"/>
      <c r="W399" s="100"/>
      <c r="X399" s="89" t="str">
        <f t="shared" si="769"/>
        <v/>
      </c>
      <c r="Y399" s="100">
        <f t="shared" si="792"/>
        <v>0</v>
      </c>
      <c r="Z399" s="100">
        <f t="shared" si="793"/>
        <v>0</v>
      </c>
      <c r="AA399" s="100">
        <f t="shared" si="794"/>
        <v>0</v>
      </c>
      <c r="AB399" s="100">
        <f t="shared" si="788"/>
        <v>0</v>
      </c>
      <c r="AC399" s="100">
        <f t="shared" si="788"/>
        <v>0</v>
      </c>
      <c r="AD399" s="107" t="str">
        <f t="shared" si="789"/>
        <v/>
      </c>
      <c r="AE399" s="60" t="str">
        <f t="shared" si="789"/>
        <v/>
      </c>
      <c r="AF399" s="109" t="str">
        <f t="shared" si="777"/>
        <v/>
      </c>
      <c r="AG399" s="93">
        <f t="shared" si="770"/>
        <v>0</v>
      </c>
      <c r="AH399" s="82">
        <f t="shared" si="748"/>
        <v>0</v>
      </c>
      <c r="AI399" s="89" t="str">
        <f t="shared" si="771"/>
        <v/>
      </c>
      <c r="AJ399" s="100">
        <f t="shared" si="795"/>
        <v>0</v>
      </c>
      <c r="AK399" s="100">
        <f t="shared" si="796"/>
        <v>0</v>
      </c>
      <c r="AL399" s="100">
        <f t="shared" si="797"/>
        <v>0</v>
      </c>
      <c r="AM399" s="100" t="str">
        <f t="shared" si="798"/>
        <v/>
      </c>
      <c r="AN399" s="100" t="str">
        <f t="shared" si="799"/>
        <v/>
      </c>
      <c r="AO399" s="107" t="str">
        <f t="shared" si="790"/>
        <v/>
      </c>
      <c r="AP399" s="60" t="str">
        <f t="shared" si="790"/>
        <v/>
      </c>
      <c r="AQ399" s="109" t="str">
        <f t="shared" si="778"/>
        <v/>
      </c>
      <c r="AR399" s="93">
        <f t="shared" si="800"/>
        <v>0</v>
      </c>
      <c r="AS399" s="82">
        <f t="shared" si="779"/>
        <v>0</v>
      </c>
      <c r="AT399" s="89" t="str">
        <f t="shared" si="772"/>
        <v/>
      </c>
      <c r="AU399" s="100">
        <f t="shared" si="801"/>
        <v>0</v>
      </c>
      <c r="AV399" s="100">
        <f t="shared" si="802"/>
        <v>0</v>
      </c>
      <c r="AW399" s="100">
        <f t="shared" si="803"/>
        <v>0</v>
      </c>
      <c r="AX399" s="100" t="str">
        <f t="shared" si="804"/>
        <v/>
      </c>
      <c r="AY399" s="100" t="str">
        <f t="shared" si="805"/>
        <v/>
      </c>
      <c r="AZ399" s="107" t="str">
        <f t="shared" si="791"/>
        <v/>
      </c>
      <c r="BA399" s="60" t="str">
        <f t="shared" si="791"/>
        <v/>
      </c>
      <c r="BB399" s="109" t="str">
        <f t="shared" si="780"/>
        <v/>
      </c>
      <c r="BC399" s="93">
        <f t="shared" si="806"/>
        <v>0</v>
      </c>
      <c r="BD399" s="82">
        <f t="shared" si="781"/>
        <v>0</v>
      </c>
      <c r="BE399" s="13">
        <f t="shared" si="773"/>
        <v>0</v>
      </c>
      <c r="BF399" s="11">
        <f t="shared" si="774"/>
        <v>0</v>
      </c>
      <c r="BG399" s="77">
        <f t="shared" si="775"/>
        <v>0</v>
      </c>
      <c r="BH399" s="77">
        <f t="shared" si="776"/>
        <v>0</v>
      </c>
      <c r="BI399" s="77">
        <f t="shared" si="755"/>
        <v>0</v>
      </c>
      <c r="BJ399" s="30" t="str">
        <f t="shared" si="782"/>
        <v/>
      </c>
      <c r="BK399" s="30" t="str">
        <f t="shared" si="783"/>
        <v/>
      </c>
      <c r="BL399" s="30" t="str">
        <f t="shared" si="784"/>
        <v/>
      </c>
      <c r="BM399" s="30" t="str">
        <f t="shared" si="785"/>
        <v/>
      </c>
      <c r="BN399" s="30" t="str">
        <f t="shared" si="786"/>
        <v/>
      </c>
      <c r="BO399" s="30" t="str">
        <f t="shared" si="787"/>
        <v/>
      </c>
      <c r="CK399" s="7"/>
      <c r="CR399" s="10">
        <f t="shared" ca="1" si="765"/>
        <v>33</v>
      </c>
    </row>
    <row r="400" spans="1:96" x14ac:dyDescent="0.2">
      <c r="A400" s="114"/>
      <c r="B400" s="93" t="str">
        <f t="shared" si="764"/>
        <v/>
      </c>
      <c r="C400" s="7" t="str">
        <f t="shared" si="766"/>
        <v/>
      </c>
      <c r="D400" s="92">
        <f t="shared" si="767"/>
        <v>0</v>
      </c>
      <c r="E400" s="7" t="str">
        <f t="shared" si="768"/>
        <v/>
      </c>
      <c r="F400" s="89"/>
      <c r="G400" s="100"/>
      <c r="H400" s="100"/>
      <c r="I400" s="100"/>
      <c r="J400" s="100"/>
      <c r="K400" s="100"/>
      <c r="L400" s="100"/>
      <c r="M400" s="100"/>
      <c r="N400" s="100"/>
      <c r="O400" s="89"/>
      <c r="P400" s="100"/>
      <c r="Q400" s="100"/>
      <c r="R400" s="100"/>
      <c r="S400" s="100"/>
      <c r="T400" s="100"/>
      <c r="U400" s="100"/>
      <c r="V400" s="100"/>
      <c r="W400" s="100"/>
      <c r="X400" s="89" t="str">
        <f t="shared" si="769"/>
        <v/>
      </c>
      <c r="Y400" s="100">
        <f t="shared" si="792"/>
        <v>0</v>
      </c>
      <c r="Z400" s="100">
        <f t="shared" si="793"/>
        <v>0</v>
      </c>
      <c r="AA400" s="100">
        <f t="shared" si="794"/>
        <v>0</v>
      </c>
      <c r="AB400" s="100">
        <f>IF($Y400&gt;$Z400,$Y400-$Z400+AB399,AB399)</f>
        <v>0</v>
      </c>
      <c r="AC400" s="100">
        <f>IF($Z400&gt;$Y400,$Z400-$Y400+AC399,AC399)</f>
        <v>0</v>
      </c>
      <c r="AD400" s="107" t="str">
        <f t="shared" si="789"/>
        <v/>
      </c>
      <c r="AE400" s="60" t="str">
        <f t="shared" si="789"/>
        <v/>
      </c>
      <c r="AF400" s="109" t="str">
        <f t="shared" si="777"/>
        <v/>
      </c>
      <c r="AG400" s="93">
        <f t="shared" si="770"/>
        <v>0</v>
      </c>
      <c r="AH400" s="82">
        <f t="shared" si="748"/>
        <v>0</v>
      </c>
      <c r="AI400" s="89" t="str">
        <f t="shared" si="771"/>
        <v/>
      </c>
      <c r="AJ400" s="100">
        <f t="shared" si="795"/>
        <v>0</v>
      </c>
      <c r="AK400" s="100">
        <f t="shared" si="796"/>
        <v>0</v>
      </c>
      <c r="AL400" s="100">
        <f t="shared" si="797"/>
        <v>0</v>
      </c>
      <c r="AM400" s="100" t="str">
        <f t="shared" si="798"/>
        <v/>
      </c>
      <c r="AN400" s="100" t="str">
        <f t="shared" si="799"/>
        <v/>
      </c>
      <c r="AO400" s="107" t="str">
        <f t="shared" si="790"/>
        <v/>
      </c>
      <c r="AP400" s="60" t="str">
        <f t="shared" si="790"/>
        <v/>
      </c>
      <c r="AQ400" s="109" t="str">
        <f t="shared" si="778"/>
        <v/>
      </c>
      <c r="AR400" s="93">
        <f t="shared" si="800"/>
        <v>0</v>
      </c>
      <c r="AS400" s="82">
        <f t="shared" si="779"/>
        <v>0</v>
      </c>
      <c r="AT400" s="89" t="str">
        <f t="shared" si="772"/>
        <v/>
      </c>
      <c r="AU400" s="100">
        <f t="shared" si="801"/>
        <v>0</v>
      </c>
      <c r="AV400" s="100">
        <f t="shared" si="802"/>
        <v>0</v>
      </c>
      <c r="AW400" s="100">
        <f t="shared" si="803"/>
        <v>0</v>
      </c>
      <c r="AX400" s="100" t="str">
        <f t="shared" si="804"/>
        <v/>
      </c>
      <c r="AY400" s="100" t="str">
        <f t="shared" si="805"/>
        <v/>
      </c>
      <c r="AZ400" s="107" t="str">
        <f t="shared" si="791"/>
        <v/>
      </c>
      <c r="BA400" s="60" t="str">
        <f t="shared" si="791"/>
        <v/>
      </c>
      <c r="BB400" s="109" t="str">
        <f t="shared" si="780"/>
        <v/>
      </c>
      <c r="BC400" s="93">
        <f t="shared" si="806"/>
        <v>0</v>
      </c>
      <c r="BD400" s="82">
        <f t="shared" si="781"/>
        <v>0</v>
      </c>
      <c r="BE400" s="13">
        <f t="shared" si="773"/>
        <v>0</v>
      </c>
      <c r="BF400" s="11">
        <f t="shared" si="774"/>
        <v>0</v>
      </c>
      <c r="BG400" s="77">
        <f t="shared" si="775"/>
        <v>0</v>
      </c>
      <c r="BH400" s="77">
        <f t="shared" si="776"/>
        <v>0</v>
      </c>
      <c r="BI400" s="77">
        <f t="shared" si="755"/>
        <v>0</v>
      </c>
      <c r="BJ400" s="30" t="str">
        <f t="shared" si="782"/>
        <v/>
      </c>
      <c r="BK400" s="30" t="str">
        <f t="shared" si="783"/>
        <v/>
      </c>
      <c r="BL400" s="30" t="str">
        <f t="shared" si="784"/>
        <v/>
      </c>
      <c r="BM400" s="30" t="str">
        <f t="shared" si="785"/>
        <v/>
      </c>
      <c r="BN400" s="30" t="str">
        <f t="shared" si="786"/>
        <v/>
      </c>
      <c r="BO400" s="30" t="str">
        <f t="shared" si="787"/>
        <v/>
      </c>
      <c r="CK400" s="7"/>
      <c r="CR400" s="10">
        <f t="shared" ca="1" si="765"/>
        <v>30</v>
      </c>
    </row>
    <row r="401" spans="1:96" x14ac:dyDescent="0.2">
      <c r="A401" s="114"/>
      <c r="B401" s="93" t="str">
        <f t="shared" si="764"/>
        <v/>
      </c>
      <c r="C401" s="7" t="str">
        <f t="shared" si="766"/>
        <v/>
      </c>
      <c r="D401" s="92">
        <f t="shared" si="767"/>
        <v>0</v>
      </c>
      <c r="E401" s="7" t="str">
        <f t="shared" si="768"/>
        <v/>
      </c>
      <c r="F401" s="89"/>
      <c r="G401" s="100"/>
      <c r="H401" s="100"/>
      <c r="I401" s="100"/>
      <c r="J401" s="100"/>
      <c r="K401" s="100"/>
      <c r="L401" s="100"/>
      <c r="M401" s="100"/>
      <c r="N401" s="100"/>
      <c r="O401" s="89"/>
      <c r="P401" s="100"/>
      <c r="Q401" s="100"/>
      <c r="R401" s="100"/>
      <c r="S401" s="100"/>
      <c r="T401" s="100"/>
      <c r="U401" s="100"/>
      <c r="V401" s="100"/>
      <c r="W401" s="100"/>
      <c r="X401" s="89" t="str">
        <f t="shared" si="769"/>
        <v/>
      </c>
      <c r="Y401" s="100">
        <f t="shared" si="792"/>
        <v>0</v>
      </c>
      <c r="Z401" s="100">
        <f t="shared" si="793"/>
        <v>0</v>
      </c>
      <c r="AA401" s="100">
        <f t="shared" si="794"/>
        <v>0</v>
      </c>
      <c r="AB401" s="100">
        <f>AB400</f>
        <v>0</v>
      </c>
      <c r="AC401" s="100">
        <f>AC400</f>
        <v>0</v>
      </c>
      <c r="AD401" s="107" t="str">
        <f>IF($A400&lt;&gt;"",AA400,"")</f>
        <v/>
      </c>
      <c r="AE401" s="109" t="str">
        <f>IF($A400&lt;&gt;"",IF(Y400&gt;Z400,"L","H"),"")</f>
        <v/>
      </c>
      <c r="AF401" s="109" t="str">
        <f t="shared" si="777"/>
        <v/>
      </c>
      <c r="AG401" s="93">
        <f t="shared" si="770"/>
        <v>0</v>
      </c>
      <c r="AH401" s="82">
        <f t="shared" si="748"/>
        <v>0</v>
      </c>
      <c r="AI401" s="89" t="str">
        <f t="shared" si="771"/>
        <v/>
      </c>
      <c r="AJ401" s="100">
        <f t="shared" si="795"/>
        <v>0</v>
      </c>
      <c r="AK401" s="100">
        <f t="shared" si="796"/>
        <v>0</v>
      </c>
      <c r="AL401" s="100">
        <f t="shared" si="797"/>
        <v>0</v>
      </c>
      <c r="AM401" s="100" t="str">
        <f t="shared" si="798"/>
        <v/>
      </c>
      <c r="AN401" s="100" t="str">
        <f t="shared" si="799"/>
        <v/>
      </c>
      <c r="AO401" s="107" t="str">
        <f>IF($A400&lt;&gt;"",AL400,"")</f>
        <v/>
      </c>
      <c r="AP401" s="109" t="str">
        <f>IF($A400&lt;&gt;"",IF(AM400&lt;&gt;"","O","E"),"")</f>
        <v/>
      </c>
      <c r="AQ401" s="109" t="str">
        <f t="shared" si="778"/>
        <v/>
      </c>
      <c r="AR401" s="93">
        <f t="shared" si="800"/>
        <v>0</v>
      </c>
      <c r="AS401" s="82">
        <f t="shared" si="779"/>
        <v>0</v>
      </c>
      <c r="AT401" s="89" t="str">
        <f t="shared" si="772"/>
        <v/>
      </c>
      <c r="AU401" s="100">
        <f t="shared" si="801"/>
        <v>0</v>
      </c>
      <c r="AV401" s="100">
        <f t="shared" si="802"/>
        <v>0</v>
      </c>
      <c r="AW401" s="100">
        <f t="shared" si="803"/>
        <v>0</v>
      </c>
      <c r="AX401" s="100" t="str">
        <f t="shared" si="804"/>
        <v/>
      </c>
      <c r="AY401" s="100" t="str">
        <f t="shared" si="805"/>
        <v/>
      </c>
      <c r="AZ401" s="107" t="str">
        <f>IF($A400&lt;&gt;"",AW400,"")</f>
        <v/>
      </c>
      <c r="BA401" s="109" t="str">
        <f>IF($A400&lt;&gt;"",IF(AX400&lt;&gt;"","B","R"),"")</f>
        <v/>
      </c>
      <c r="BB401" s="109" t="str">
        <f t="shared" si="780"/>
        <v/>
      </c>
      <c r="BC401" s="93">
        <f t="shared" si="806"/>
        <v>0</v>
      </c>
      <c r="BD401" s="82">
        <f t="shared" si="781"/>
        <v>0</v>
      </c>
      <c r="BE401" s="13">
        <f t="shared" si="773"/>
        <v>0</v>
      </c>
      <c r="BF401" s="11">
        <f t="shared" si="774"/>
        <v>0</v>
      </c>
      <c r="BG401" s="77">
        <f t="shared" si="775"/>
        <v>0</v>
      </c>
      <c r="BH401" s="77">
        <f t="shared" si="776"/>
        <v>0</v>
      </c>
      <c r="BI401" s="77">
        <f t="shared" si="755"/>
        <v>0</v>
      </c>
      <c r="BJ401" s="30" t="str">
        <f t="shared" si="782"/>
        <v/>
      </c>
      <c r="BK401" s="30" t="str">
        <f t="shared" si="783"/>
        <v/>
      </c>
      <c r="BL401" s="30" t="str">
        <f t="shared" si="784"/>
        <v/>
      </c>
      <c r="BM401" s="30" t="str">
        <f t="shared" si="785"/>
        <v/>
      </c>
      <c r="BN401" s="30" t="str">
        <f t="shared" si="786"/>
        <v/>
      </c>
      <c r="BO401" s="30" t="str">
        <f t="shared" si="787"/>
        <v/>
      </c>
      <c r="CK401" s="7"/>
      <c r="CR401" s="10">
        <f t="shared" ca="1" si="765"/>
        <v>18</v>
      </c>
    </row>
    <row r="402" spans="1:96" x14ac:dyDescent="0.2">
      <c r="A402" s="114"/>
      <c r="B402" s="93" t="str">
        <f t="shared" si="764"/>
        <v/>
      </c>
      <c r="C402" s="7" t="str">
        <f t="shared" si="766"/>
        <v/>
      </c>
      <c r="D402" s="92">
        <f t="shared" si="767"/>
        <v>0</v>
      </c>
      <c r="E402" s="7" t="str">
        <f t="shared" si="768"/>
        <v/>
      </c>
      <c r="F402" s="89"/>
      <c r="G402" s="100"/>
      <c r="H402" s="100"/>
      <c r="I402" s="100"/>
      <c r="J402" s="100"/>
      <c r="K402" s="100"/>
      <c r="L402" s="100"/>
      <c r="M402" s="100"/>
      <c r="N402" s="100"/>
      <c r="O402" s="89"/>
      <c r="P402" s="100"/>
      <c r="Q402" s="100"/>
      <c r="R402" s="100"/>
      <c r="S402" s="100"/>
      <c r="T402" s="100"/>
      <c r="U402" s="100"/>
      <c r="V402" s="100"/>
      <c r="W402" s="100"/>
      <c r="X402" s="89" t="str">
        <f t="shared" si="769"/>
        <v/>
      </c>
      <c r="Y402" s="100">
        <f t="shared" si="792"/>
        <v>0</v>
      </c>
      <c r="Z402" s="100">
        <f t="shared" si="793"/>
        <v>0</v>
      </c>
      <c r="AA402" s="100">
        <f t="shared" si="794"/>
        <v>0</v>
      </c>
      <c r="AB402" s="100">
        <f t="shared" ref="AB402:AC408" si="807">AB401</f>
        <v>0</v>
      </c>
      <c r="AC402" s="100">
        <f t="shared" si="807"/>
        <v>0</v>
      </c>
      <c r="AD402" s="107" t="str">
        <f>IF($A401&lt;&gt;"",AD401,"")</f>
        <v/>
      </c>
      <c r="AE402" s="60" t="str">
        <f>IF($A401&lt;&gt;"",AE401,"")</f>
        <v/>
      </c>
      <c r="AF402" s="109" t="str">
        <f t="shared" si="777"/>
        <v/>
      </c>
      <c r="AG402" s="93">
        <f t="shared" si="770"/>
        <v>0</v>
      </c>
      <c r="AH402" s="82">
        <f t="shared" si="748"/>
        <v>0</v>
      </c>
      <c r="AI402" s="89" t="str">
        <f t="shared" si="771"/>
        <v/>
      </c>
      <c r="AJ402" s="100">
        <f t="shared" si="795"/>
        <v>0</v>
      </c>
      <c r="AK402" s="100">
        <f t="shared" si="796"/>
        <v>0</v>
      </c>
      <c r="AL402" s="100">
        <f t="shared" si="797"/>
        <v>0</v>
      </c>
      <c r="AM402" s="100" t="str">
        <f t="shared" si="798"/>
        <v/>
      </c>
      <c r="AN402" s="100" t="str">
        <f t="shared" si="799"/>
        <v/>
      </c>
      <c r="AO402" s="107" t="str">
        <f>IF($A401&lt;&gt;"",AO401,"")</f>
        <v/>
      </c>
      <c r="AP402" s="60" t="str">
        <f>IF($A401&lt;&gt;"",AP401,"")</f>
        <v/>
      </c>
      <c r="AQ402" s="109" t="str">
        <f t="shared" si="778"/>
        <v/>
      </c>
      <c r="AR402" s="93">
        <f t="shared" si="800"/>
        <v>0</v>
      </c>
      <c r="AS402" s="82">
        <f t="shared" si="779"/>
        <v>0</v>
      </c>
      <c r="AT402" s="89" t="str">
        <f t="shared" si="772"/>
        <v/>
      </c>
      <c r="AU402" s="100">
        <f t="shared" si="801"/>
        <v>0</v>
      </c>
      <c r="AV402" s="100">
        <f t="shared" si="802"/>
        <v>0</v>
      </c>
      <c r="AW402" s="100">
        <f t="shared" si="803"/>
        <v>0</v>
      </c>
      <c r="AX402" s="100" t="str">
        <f t="shared" si="804"/>
        <v/>
      </c>
      <c r="AY402" s="100" t="str">
        <f t="shared" si="805"/>
        <v/>
      </c>
      <c r="AZ402" s="107" t="str">
        <f>IF($A401&lt;&gt;"",AZ401,"")</f>
        <v/>
      </c>
      <c r="BA402" s="60" t="str">
        <f>IF($A401&lt;&gt;"",BA401,"")</f>
        <v/>
      </c>
      <c r="BB402" s="109" t="str">
        <f t="shared" si="780"/>
        <v/>
      </c>
      <c r="BC402" s="93">
        <f t="shared" si="806"/>
        <v>0</v>
      </c>
      <c r="BD402" s="82">
        <f t="shared" si="781"/>
        <v>0</v>
      </c>
      <c r="BE402" s="13">
        <f t="shared" si="773"/>
        <v>0</v>
      </c>
      <c r="BF402" s="11">
        <f t="shared" si="774"/>
        <v>0</v>
      </c>
      <c r="BG402" s="77">
        <f t="shared" si="775"/>
        <v>0</v>
      </c>
      <c r="BH402" s="77">
        <f t="shared" si="776"/>
        <v>0</v>
      </c>
      <c r="BI402" s="77">
        <f t="shared" si="755"/>
        <v>0</v>
      </c>
      <c r="BJ402" s="30" t="str">
        <f t="shared" si="782"/>
        <v/>
      </c>
      <c r="BK402" s="30" t="str">
        <f t="shared" si="783"/>
        <v/>
      </c>
      <c r="BL402" s="30" t="str">
        <f t="shared" si="784"/>
        <v/>
      </c>
      <c r="BM402" s="30" t="str">
        <f t="shared" si="785"/>
        <v/>
      </c>
      <c r="BN402" s="30" t="str">
        <f t="shared" si="786"/>
        <v/>
      </c>
      <c r="BO402" s="30" t="str">
        <f t="shared" si="787"/>
        <v/>
      </c>
      <c r="CK402" s="7"/>
      <c r="CR402" s="10">
        <f t="shared" ca="1" si="765"/>
        <v>36</v>
      </c>
    </row>
    <row r="403" spans="1:96" x14ac:dyDescent="0.2">
      <c r="A403" s="114"/>
      <c r="B403" s="93" t="str">
        <f t="shared" si="764"/>
        <v/>
      </c>
      <c r="C403" s="7" t="str">
        <f t="shared" si="766"/>
        <v/>
      </c>
      <c r="D403" s="92">
        <f t="shared" si="767"/>
        <v>0</v>
      </c>
      <c r="E403" s="7" t="str">
        <f t="shared" si="768"/>
        <v/>
      </c>
      <c r="F403" s="89"/>
      <c r="G403" s="100"/>
      <c r="H403" s="100"/>
      <c r="I403" s="100"/>
      <c r="J403" s="100"/>
      <c r="K403" s="100"/>
      <c r="L403" s="100"/>
      <c r="M403" s="100"/>
      <c r="N403" s="100"/>
      <c r="O403" s="89"/>
      <c r="P403" s="100"/>
      <c r="Q403" s="100"/>
      <c r="R403" s="100"/>
      <c r="S403" s="100"/>
      <c r="T403" s="100"/>
      <c r="U403" s="100"/>
      <c r="V403" s="100"/>
      <c r="W403" s="100"/>
      <c r="X403" s="89" t="str">
        <f t="shared" si="769"/>
        <v/>
      </c>
      <c r="Y403" s="100">
        <f t="shared" si="792"/>
        <v>0</v>
      </c>
      <c r="Z403" s="100">
        <f t="shared" si="793"/>
        <v>0</v>
      </c>
      <c r="AA403" s="100">
        <f t="shared" si="794"/>
        <v>0</v>
      </c>
      <c r="AB403" s="100">
        <f t="shared" si="807"/>
        <v>0</v>
      </c>
      <c r="AC403" s="100">
        <f t="shared" si="807"/>
        <v>0</v>
      </c>
      <c r="AD403" s="107" t="str">
        <f t="shared" ref="AD403:AE409" si="808">IF($A402&lt;&gt;"",AD402,"")</f>
        <v/>
      </c>
      <c r="AE403" s="60" t="str">
        <f t="shared" si="808"/>
        <v/>
      </c>
      <c r="AF403" s="109" t="str">
        <f t="shared" si="777"/>
        <v/>
      </c>
      <c r="AG403" s="93">
        <f t="shared" si="770"/>
        <v>0</v>
      </c>
      <c r="AH403" s="82">
        <f t="shared" si="748"/>
        <v>0</v>
      </c>
      <c r="AI403" s="89" t="str">
        <f t="shared" si="771"/>
        <v/>
      </c>
      <c r="AJ403" s="100">
        <f t="shared" si="795"/>
        <v>0</v>
      </c>
      <c r="AK403" s="100">
        <f t="shared" si="796"/>
        <v>0</v>
      </c>
      <c r="AL403" s="100">
        <f t="shared" si="797"/>
        <v>0</v>
      </c>
      <c r="AM403" s="100" t="str">
        <f t="shared" si="798"/>
        <v/>
      </c>
      <c r="AN403" s="100" t="str">
        <f t="shared" si="799"/>
        <v/>
      </c>
      <c r="AO403" s="107" t="str">
        <f t="shared" ref="AO403:AP409" si="809">IF($A402&lt;&gt;"",AO402,"")</f>
        <v/>
      </c>
      <c r="AP403" s="60" t="str">
        <f t="shared" si="809"/>
        <v/>
      </c>
      <c r="AQ403" s="109" t="str">
        <f t="shared" si="778"/>
        <v/>
      </c>
      <c r="AR403" s="93">
        <f t="shared" si="800"/>
        <v>0</v>
      </c>
      <c r="AS403" s="82">
        <f t="shared" si="779"/>
        <v>0</v>
      </c>
      <c r="AT403" s="89" t="str">
        <f t="shared" si="772"/>
        <v/>
      </c>
      <c r="AU403" s="100">
        <f t="shared" si="801"/>
        <v>0</v>
      </c>
      <c r="AV403" s="100">
        <f t="shared" si="802"/>
        <v>0</v>
      </c>
      <c r="AW403" s="100">
        <f t="shared" si="803"/>
        <v>0</v>
      </c>
      <c r="AX403" s="100" t="str">
        <f t="shared" si="804"/>
        <v/>
      </c>
      <c r="AY403" s="100" t="str">
        <f t="shared" si="805"/>
        <v/>
      </c>
      <c r="AZ403" s="107" t="str">
        <f t="shared" ref="AZ403:BA409" si="810">IF($A402&lt;&gt;"",AZ402,"")</f>
        <v/>
      </c>
      <c r="BA403" s="60" t="str">
        <f t="shared" si="810"/>
        <v/>
      </c>
      <c r="BB403" s="109" t="str">
        <f t="shared" si="780"/>
        <v/>
      </c>
      <c r="BC403" s="93">
        <f t="shared" si="806"/>
        <v>0</v>
      </c>
      <c r="BD403" s="82">
        <f t="shared" si="781"/>
        <v>0</v>
      </c>
      <c r="BE403" s="13">
        <f t="shared" si="773"/>
        <v>0</v>
      </c>
      <c r="BF403" s="11">
        <f t="shared" si="774"/>
        <v>0</v>
      </c>
      <c r="BG403" s="77">
        <f t="shared" si="775"/>
        <v>0</v>
      </c>
      <c r="BH403" s="77">
        <f t="shared" si="776"/>
        <v>0</v>
      </c>
      <c r="BI403" s="77">
        <f t="shared" si="755"/>
        <v>0</v>
      </c>
      <c r="BJ403" s="30" t="str">
        <f t="shared" si="782"/>
        <v/>
      </c>
      <c r="BK403" s="30" t="str">
        <f t="shared" si="783"/>
        <v/>
      </c>
      <c r="BL403" s="30" t="str">
        <f t="shared" si="784"/>
        <v/>
      </c>
      <c r="BM403" s="30" t="str">
        <f t="shared" si="785"/>
        <v/>
      </c>
      <c r="BN403" s="30" t="str">
        <f t="shared" si="786"/>
        <v/>
      </c>
      <c r="BO403" s="30" t="str">
        <f t="shared" si="787"/>
        <v/>
      </c>
      <c r="CK403" s="7"/>
      <c r="CR403" s="10">
        <f t="shared" ca="1" si="765"/>
        <v>10</v>
      </c>
    </row>
    <row r="404" spans="1:96" x14ac:dyDescent="0.2">
      <c r="A404" s="114"/>
      <c r="B404" s="93" t="str">
        <f t="shared" si="764"/>
        <v/>
      </c>
      <c r="C404" s="7" t="str">
        <f t="shared" si="766"/>
        <v/>
      </c>
      <c r="D404" s="92">
        <f t="shared" si="767"/>
        <v>0</v>
      </c>
      <c r="E404" s="7" t="str">
        <f t="shared" si="768"/>
        <v/>
      </c>
      <c r="F404" s="89"/>
      <c r="G404" s="100"/>
      <c r="H404" s="100"/>
      <c r="I404" s="100"/>
      <c r="J404" s="100"/>
      <c r="K404" s="100"/>
      <c r="L404" s="100"/>
      <c r="M404" s="100"/>
      <c r="N404" s="100"/>
      <c r="O404" s="89"/>
      <c r="P404" s="100"/>
      <c r="Q404" s="100"/>
      <c r="R404" s="100"/>
      <c r="S404" s="100"/>
      <c r="T404" s="100"/>
      <c r="U404" s="100"/>
      <c r="V404" s="100"/>
      <c r="W404" s="100"/>
      <c r="X404" s="89" t="str">
        <f t="shared" si="769"/>
        <v/>
      </c>
      <c r="Y404" s="100">
        <f t="shared" si="792"/>
        <v>0</v>
      </c>
      <c r="Z404" s="100">
        <f t="shared" si="793"/>
        <v>0</v>
      </c>
      <c r="AA404" s="100">
        <f t="shared" si="794"/>
        <v>0</v>
      </c>
      <c r="AB404" s="100">
        <f t="shared" si="807"/>
        <v>0</v>
      </c>
      <c r="AC404" s="100">
        <f t="shared" si="807"/>
        <v>0</v>
      </c>
      <c r="AD404" s="107" t="str">
        <f t="shared" si="808"/>
        <v/>
      </c>
      <c r="AE404" s="60" t="str">
        <f t="shared" si="808"/>
        <v/>
      </c>
      <c r="AF404" s="109" t="str">
        <f t="shared" si="777"/>
        <v/>
      </c>
      <c r="AG404" s="93">
        <f t="shared" si="770"/>
        <v>0</v>
      </c>
      <c r="AH404" s="82">
        <f t="shared" si="748"/>
        <v>0</v>
      </c>
      <c r="AI404" s="89" t="str">
        <f t="shared" si="771"/>
        <v/>
      </c>
      <c r="AJ404" s="100">
        <f t="shared" si="795"/>
        <v>0</v>
      </c>
      <c r="AK404" s="100">
        <f t="shared" si="796"/>
        <v>0</v>
      </c>
      <c r="AL404" s="100">
        <f t="shared" si="797"/>
        <v>0</v>
      </c>
      <c r="AM404" s="100" t="str">
        <f t="shared" si="798"/>
        <v/>
      </c>
      <c r="AN404" s="100" t="str">
        <f t="shared" si="799"/>
        <v/>
      </c>
      <c r="AO404" s="107" t="str">
        <f t="shared" si="809"/>
        <v/>
      </c>
      <c r="AP404" s="60" t="str">
        <f t="shared" si="809"/>
        <v/>
      </c>
      <c r="AQ404" s="109" t="str">
        <f t="shared" si="778"/>
        <v/>
      </c>
      <c r="AR404" s="93">
        <f t="shared" si="800"/>
        <v>0</v>
      </c>
      <c r="AS404" s="82">
        <f t="shared" si="779"/>
        <v>0</v>
      </c>
      <c r="AT404" s="89" t="str">
        <f t="shared" si="772"/>
        <v/>
      </c>
      <c r="AU404" s="100">
        <f t="shared" si="801"/>
        <v>0</v>
      </c>
      <c r="AV404" s="100">
        <f t="shared" si="802"/>
        <v>0</v>
      </c>
      <c r="AW404" s="100">
        <f t="shared" si="803"/>
        <v>0</v>
      </c>
      <c r="AX404" s="100" t="str">
        <f t="shared" si="804"/>
        <v/>
      </c>
      <c r="AY404" s="100" t="str">
        <f t="shared" si="805"/>
        <v/>
      </c>
      <c r="AZ404" s="107" t="str">
        <f t="shared" si="810"/>
        <v/>
      </c>
      <c r="BA404" s="60" t="str">
        <f t="shared" si="810"/>
        <v/>
      </c>
      <c r="BB404" s="109" t="str">
        <f t="shared" si="780"/>
        <v/>
      </c>
      <c r="BC404" s="93">
        <f t="shared" si="806"/>
        <v>0</v>
      </c>
      <c r="BD404" s="82">
        <f t="shared" si="781"/>
        <v>0</v>
      </c>
      <c r="BE404" s="13">
        <f t="shared" si="773"/>
        <v>0</v>
      </c>
      <c r="BF404" s="11">
        <f t="shared" si="774"/>
        <v>0</v>
      </c>
      <c r="BG404" s="77">
        <f t="shared" si="775"/>
        <v>0</v>
      </c>
      <c r="BH404" s="77">
        <f t="shared" si="776"/>
        <v>0</v>
      </c>
      <c r="BI404" s="77">
        <f t="shared" si="755"/>
        <v>0</v>
      </c>
      <c r="BJ404" s="30" t="str">
        <f t="shared" si="782"/>
        <v/>
      </c>
      <c r="BK404" s="30" t="str">
        <f t="shared" si="783"/>
        <v/>
      </c>
      <c r="BL404" s="30" t="str">
        <f t="shared" si="784"/>
        <v/>
      </c>
      <c r="BM404" s="30" t="str">
        <f t="shared" si="785"/>
        <v/>
      </c>
      <c r="BN404" s="30" t="str">
        <f t="shared" si="786"/>
        <v/>
      </c>
      <c r="BO404" s="30" t="str">
        <f t="shared" si="787"/>
        <v/>
      </c>
      <c r="CK404" s="7"/>
      <c r="CR404" s="10">
        <f t="shared" ca="1" si="765"/>
        <v>11</v>
      </c>
    </row>
    <row r="405" spans="1:96" x14ac:dyDescent="0.2">
      <c r="A405" s="114"/>
      <c r="B405" s="93" t="str">
        <f t="shared" si="764"/>
        <v/>
      </c>
      <c r="C405" s="7" t="str">
        <f t="shared" si="766"/>
        <v/>
      </c>
      <c r="D405" s="92">
        <f t="shared" si="767"/>
        <v>0</v>
      </c>
      <c r="E405" s="7" t="str">
        <f t="shared" si="768"/>
        <v/>
      </c>
      <c r="F405" s="89"/>
      <c r="G405" s="100"/>
      <c r="H405" s="100"/>
      <c r="I405" s="100"/>
      <c r="J405" s="100"/>
      <c r="K405" s="100"/>
      <c r="L405" s="100"/>
      <c r="M405" s="100"/>
      <c r="N405" s="100"/>
      <c r="O405" s="89"/>
      <c r="P405" s="100"/>
      <c r="Q405" s="100"/>
      <c r="R405" s="100"/>
      <c r="S405" s="100"/>
      <c r="T405" s="100"/>
      <c r="U405" s="100"/>
      <c r="V405" s="100"/>
      <c r="W405" s="100"/>
      <c r="X405" s="89" t="str">
        <f t="shared" si="769"/>
        <v/>
      </c>
      <c r="Y405" s="100">
        <f t="shared" si="792"/>
        <v>0</v>
      </c>
      <c r="Z405" s="100">
        <f t="shared" si="793"/>
        <v>0</v>
      </c>
      <c r="AA405" s="100">
        <f t="shared" si="794"/>
        <v>0</v>
      </c>
      <c r="AB405" s="100">
        <f t="shared" si="807"/>
        <v>0</v>
      </c>
      <c r="AC405" s="100">
        <f t="shared" si="807"/>
        <v>0</v>
      </c>
      <c r="AD405" s="107" t="str">
        <f t="shared" si="808"/>
        <v/>
      </c>
      <c r="AE405" s="60" t="str">
        <f t="shared" si="808"/>
        <v/>
      </c>
      <c r="AF405" s="109" t="str">
        <f t="shared" si="777"/>
        <v/>
      </c>
      <c r="AG405" s="93">
        <f t="shared" si="770"/>
        <v>0</v>
      </c>
      <c r="AH405" s="82">
        <f t="shared" si="748"/>
        <v>0</v>
      </c>
      <c r="AI405" s="89" t="str">
        <f t="shared" si="771"/>
        <v/>
      </c>
      <c r="AJ405" s="100">
        <f t="shared" si="795"/>
        <v>0</v>
      </c>
      <c r="AK405" s="100">
        <f t="shared" si="796"/>
        <v>0</v>
      </c>
      <c r="AL405" s="100">
        <f t="shared" si="797"/>
        <v>0</v>
      </c>
      <c r="AM405" s="100" t="str">
        <f t="shared" si="798"/>
        <v/>
      </c>
      <c r="AN405" s="100" t="str">
        <f t="shared" si="799"/>
        <v/>
      </c>
      <c r="AO405" s="107" t="str">
        <f t="shared" si="809"/>
        <v/>
      </c>
      <c r="AP405" s="60" t="str">
        <f t="shared" si="809"/>
        <v/>
      </c>
      <c r="AQ405" s="109" t="str">
        <f t="shared" si="778"/>
        <v/>
      </c>
      <c r="AR405" s="93">
        <f t="shared" si="800"/>
        <v>0</v>
      </c>
      <c r="AS405" s="82">
        <f t="shared" si="779"/>
        <v>0</v>
      </c>
      <c r="AT405" s="89" t="str">
        <f t="shared" si="772"/>
        <v/>
      </c>
      <c r="AU405" s="100">
        <f t="shared" si="801"/>
        <v>0</v>
      </c>
      <c r="AV405" s="100">
        <f t="shared" si="802"/>
        <v>0</v>
      </c>
      <c r="AW405" s="100">
        <f t="shared" si="803"/>
        <v>0</v>
      </c>
      <c r="AX405" s="100" t="str">
        <f t="shared" si="804"/>
        <v/>
      </c>
      <c r="AY405" s="100" t="str">
        <f t="shared" si="805"/>
        <v/>
      </c>
      <c r="AZ405" s="107" t="str">
        <f t="shared" si="810"/>
        <v/>
      </c>
      <c r="BA405" s="60" t="str">
        <f t="shared" si="810"/>
        <v/>
      </c>
      <c r="BB405" s="109" t="str">
        <f t="shared" si="780"/>
        <v/>
      </c>
      <c r="BC405" s="93">
        <f t="shared" si="806"/>
        <v>0</v>
      </c>
      <c r="BD405" s="82">
        <f t="shared" si="781"/>
        <v>0</v>
      </c>
      <c r="BE405" s="13">
        <f t="shared" si="773"/>
        <v>0</v>
      </c>
      <c r="BF405" s="11">
        <f t="shared" si="774"/>
        <v>0</v>
      </c>
      <c r="BG405" s="77">
        <f t="shared" si="775"/>
        <v>0</v>
      </c>
      <c r="BH405" s="77">
        <f t="shared" si="776"/>
        <v>0</v>
      </c>
      <c r="BI405" s="77">
        <f t="shared" si="755"/>
        <v>0</v>
      </c>
      <c r="BJ405" s="30" t="str">
        <f t="shared" si="782"/>
        <v/>
      </c>
      <c r="BK405" s="30" t="str">
        <f t="shared" si="783"/>
        <v/>
      </c>
      <c r="BL405" s="30" t="str">
        <f t="shared" si="784"/>
        <v/>
      </c>
      <c r="BM405" s="30" t="str">
        <f t="shared" si="785"/>
        <v/>
      </c>
      <c r="BN405" s="30" t="str">
        <f t="shared" si="786"/>
        <v/>
      </c>
      <c r="BO405" s="30" t="str">
        <f t="shared" si="787"/>
        <v/>
      </c>
      <c r="CK405" s="7"/>
      <c r="CR405" s="10">
        <f t="shared" ca="1" si="765"/>
        <v>18</v>
      </c>
    </row>
    <row r="406" spans="1:96" x14ac:dyDescent="0.2">
      <c r="A406" s="114"/>
      <c r="B406" s="93" t="str">
        <f t="shared" si="764"/>
        <v/>
      </c>
      <c r="C406" s="7" t="str">
        <f t="shared" si="766"/>
        <v/>
      </c>
      <c r="D406" s="92">
        <f t="shared" si="767"/>
        <v>0</v>
      </c>
      <c r="E406" s="7" t="str">
        <f t="shared" si="768"/>
        <v/>
      </c>
      <c r="F406" s="89"/>
      <c r="G406" s="100"/>
      <c r="H406" s="100"/>
      <c r="I406" s="100"/>
      <c r="J406" s="100"/>
      <c r="K406" s="100"/>
      <c r="L406" s="100"/>
      <c r="M406" s="100"/>
      <c r="N406" s="100"/>
      <c r="O406" s="89"/>
      <c r="P406" s="100"/>
      <c r="Q406" s="100"/>
      <c r="R406" s="100"/>
      <c r="S406" s="100"/>
      <c r="T406" s="100"/>
      <c r="U406" s="100"/>
      <c r="V406" s="100"/>
      <c r="W406" s="100"/>
      <c r="X406" s="89" t="str">
        <f t="shared" si="769"/>
        <v/>
      </c>
      <c r="Y406" s="100">
        <f t="shared" si="792"/>
        <v>0</v>
      </c>
      <c r="Z406" s="100">
        <f t="shared" si="793"/>
        <v>0</v>
      </c>
      <c r="AA406" s="100">
        <f t="shared" si="794"/>
        <v>0</v>
      </c>
      <c r="AB406" s="100">
        <f t="shared" si="807"/>
        <v>0</v>
      </c>
      <c r="AC406" s="100">
        <f t="shared" si="807"/>
        <v>0</v>
      </c>
      <c r="AD406" s="107" t="str">
        <f t="shared" si="808"/>
        <v/>
      </c>
      <c r="AE406" s="60" t="str">
        <f t="shared" si="808"/>
        <v/>
      </c>
      <c r="AF406" s="109" t="str">
        <f t="shared" si="777"/>
        <v/>
      </c>
      <c r="AG406" s="93">
        <f t="shared" si="770"/>
        <v>0</v>
      </c>
      <c r="AH406" s="82">
        <f t="shared" si="748"/>
        <v>0</v>
      </c>
      <c r="AI406" s="89" t="str">
        <f t="shared" si="771"/>
        <v/>
      </c>
      <c r="AJ406" s="100">
        <f t="shared" si="795"/>
        <v>0</v>
      </c>
      <c r="AK406" s="100">
        <f t="shared" si="796"/>
        <v>0</v>
      </c>
      <c r="AL406" s="100">
        <f t="shared" si="797"/>
        <v>0</v>
      </c>
      <c r="AM406" s="100" t="str">
        <f t="shared" si="798"/>
        <v/>
      </c>
      <c r="AN406" s="100" t="str">
        <f t="shared" si="799"/>
        <v/>
      </c>
      <c r="AO406" s="107" t="str">
        <f t="shared" si="809"/>
        <v/>
      </c>
      <c r="AP406" s="60" t="str">
        <f t="shared" si="809"/>
        <v/>
      </c>
      <c r="AQ406" s="109" t="str">
        <f t="shared" si="778"/>
        <v/>
      </c>
      <c r="AR406" s="93">
        <f t="shared" si="800"/>
        <v>0</v>
      </c>
      <c r="AS406" s="82">
        <f t="shared" si="779"/>
        <v>0</v>
      </c>
      <c r="AT406" s="89" t="str">
        <f t="shared" si="772"/>
        <v/>
      </c>
      <c r="AU406" s="100">
        <f t="shared" si="801"/>
        <v>0</v>
      </c>
      <c r="AV406" s="100">
        <f t="shared" si="802"/>
        <v>0</v>
      </c>
      <c r="AW406" s="100">
        <f t="shared" si="803"/>
        <v>0</v>
      </c>
      <c r="AX406" s="100" t="str">
        <f t="shared" si="804"/>
        <v/>
      </c>
      <c r="AY406" s="100" t="str">
        <f t="shared" si="805"/>
        <v/>
      </c>
      <c r="AZ406" s="107" t="str">
        <f t="shared" si="810"/>
        <v/>
      </c>
      <c r="BA406" s="60" t="str">
        <f t="shared" si="810"/>
        <v/>
      </c>
      <c r="BB406" s="109" t="str">
        <f t="shared" si="780"/>
        <v/>
      </c>
      <c r="BC406" s="93">
        <f t="shared" si="806"/>
        <v>0</v>
      </c>
      <c r="BD406" s="82">
        <f t="shared" si="781"/>
        <v>0</v>
      </c>
      <c r="BE406" s="13">
        <f t="shared" si="773"/>
        <v>0</v>
      </c>
      <c r="BF406" s="11">
        <f t="shared" si="774"/>
        <v>0</v>
      </c>
      <c r="BG406" s="77">
        <f t="shared" si="775"/>
        <v>0</v>
      </c>
      <c r="BH406" s="77">
        <f t="shared" si="776"/>
        <v>0</v>
      </c>
      <c r="BI406" s="77">
        <f t="shared" si="755"/>
        <v>0</v>
      </c>
      <c r="BJ406" s="30" t="str">
        <f t="shared" si="782"/>
        <v/>
      </c>
      <c r="BK406" s="30" t="str">
        <f t="shared" si="783"/>
        <v/>
      </c>
      <c r="BL406" s="30" t="str">
        <f t="shared" si="784"/>
        <v/>
      </c>
      <c r="BM406" s="30" t="str">
        <f t="shared" si="785"/>
        <v/>
      </c>
      <c r="BN406" s="30" t="str">
        <f t="shared" si="786"/>
        <v/>
      </c>
      <c r="BO406" s="30" t="str">
        <f t="shared" si="787"/>
        <v/>
      </c>
      <c r="CK406" s="7"/>
      <c r="CR406" s="10">
        <f t="shared" ca="1" si="765"/>
        <v>30</v>
      </c>
    </row>
    <row r="407" spans="1:96" x14ac:dyDescent="0.2">
      <c r="A407" s="114"/>
      <c r="B407" s="93" t="str">
        <f t="shared" si="764"/>
        <v/>
      </c>
      <c r="C407" s="7" t="str">
        <f t="shared" si="766"/>
        <v/>
      </c>
      <c r="D407" s="92">
        <f t="shared" si="767"/>
        <v>0</v>
      </c>
      <c r="E407" s="7" t="str">
        <f t="shared" si="768"/>
        <v/>
      </c>
      <c r="F407" s="89"/>
      <c r="G407" s="100"/>
      <c r="H407" s="100"/>
      <c r="I407" s="100"/>
      <c r="J407" s="100"/>
      <c r="K407" s="100"/>
      <c r="L407" s="100"/>
      <c r="M407" s="100"/>
      <c r="N407" s="100"/>
      <c r="O407" s="89"/>
      <c r="P407" s="100"/>
      <c r="Q407" s="100"/>
      <c r="R407" s="100"/>
      <c r="S407" s="100"/>
      <c r="T407" s="100"/>
      <c r="U407" s="100"/>
      <c r="V407" s="100"/>
      <c r="W407" s="100"/>
      <c r="X407" s="89" t="str">
        <f t="shared" si="769"/>
        <v/>
      </c>
      <c r="Y407" s="100">
        <f t="shared" si="792"/>
        <v>0</v>
      </c>
      <c r="Z407" s="100">
        <f t="shared" si="793"/>
        <v>0</v>
      </c>
      <c r="AA407" s="100">
        <f t="shared" si="794"/>
        <v>0</v>
      </c>
      <c r="AB407" s="100">
        <f t="shared" si="807"/>
        <v>0</v>
      </c>
      <c r="AC407" s="100">
        <f t="shared" si="807"/>
        <v>0</v>
      </c>
      <c r="AD407" s="107" t="str">
        <f t="shared" si="808"/>
        <v/>
      </c>
      <c r="AE407" s="60" t="str">
        <f t="shared" si="808"/>
        <v/>
      </c>
      <c r="AF407" s="109" t="str">
        <f t="shared" si="777"/>
        <v/>
      </c>
      <c r="AG407" s="93">
        <f t="shared" si="770"/>
        <v>0</v>
      </c>
      <c r="AH407" s="82">
        <f t="shared" si="748"/>
        <v>0</v>
      </c>
      <c r="AI407" s="89" t="str">
        <f t="shared" si="771"/>
        <v/>
      </c>
      <c r="AJ407" s="100">
        <f t="shared" si="795"/>
        <v>0</v>
      </c>
      <c r="AK407" s="100">
        <f t="shared" si="796"/>
        <v>0</v>
      </c>
      <c r="AL407" s="100">
        <f t="shared" si="797"/>
        <v>0</v>
      </c>
      <c r="AM407" s="100" t="str">
        <f t="shared" si="798"/>
        <v/>
      </c>
      <c r="AN407" s="100" t="str">
        <f t="shared" si="799"/>
        <v/>
      </c>
      <c r="AO407" s="107" t="str">
        <f t="shared" si="809"/>
        <v/>
      </c>
      <c r="AP407" s="60" t="str">
        <f t="shared" si="809"/>
        <v/>
      </c>
      <c r="AQ407" s="109" t="str">
        <f t="shared" si="778"/>
        <v/>
      </c>
      <c r="AR407" s="93">
        <f t="shared" si="800"/>
        <v>0</v>
      </c>
      <c r="AS407" s="82">
        <f t="shared" si="779"/>
        <v>0</v>
      </c>
      <c r="AT407" s="89" t="str">
        <f t="shared" si="772"/>
        <v/>
      </c>
      <c r="AU407" s="100">
        <f t="shared" si="801"/>
        <v>0</v>
      </c>
      <c r="AV407" s="100">
        <f t="shared" si="802"/>
        <v>0</v>
      </c>
      <c r="AW407" s="100">
        <f t="shared" si="803"/>
        <v>0</v>
      </c>
      <c r="AX407" s="100" t="str">
        <f t="shared" si="804"/>
        <v/>
      </c>
      <c r="AY407" s="100" t="str">
        <f t="shared" si="805"/>
        <v/>
      </c>
      <c r="AZ407" s="107" t="str">
        <f t="shared" si="810"/>
        <v/>
      </c>
      <c r="BA407" s="60" t="str">
        <f t="shared" si="810"/>
        <v/>
      </c>
      <c r="BB407" s="109" t="str">
        <f t="shared" si="780"/>
        <v/>
      </c>
      <c r="BC407" s="93">
        <f t="shared" si="806"/>
        <v>0</v>
      </c>
      <c r="BD407" s="82">
        <f t="shared" si="781"/>
        <v>0</v>
      </c>
      <c r="BE407" s="13">
        <f t="shared" si="773"/>
        <v>0</v>
      </c>
      <c r="BF407" s="11">
        <f t="shared" si="774"/>
        <v>0</v>
      </c>
      <c r="BG407" s="77">
        <f t="shared" si="775"/>
        <v>0</v>
      </c>
      <c r="BH407" s="77">
        <f t="shared" si="776"/>
        <v>0</v>
      </c>
      <c r="BI407" s="77">
        <f t="shared" si="755"/>
        <v>0</v>
      </c>
      <c r="BJ407" s="30" t="str">
        <f t="shared" si="782"/>
        <v/>
      </c>
      <c r="BK407" s="30" t="str">
        <f t="shared" si="783"/>
        <v/>
      </c>
      <c r="BL407" s="30" t="str">
        <f t="shared" si="784"/>
        <v/>
      </c>
      <c r="BM407" s="30" t="str">
        <f t="shared" si="785"/>
        <v/>
      </c>
      <c r="BN407" s="30" t="str">
        <f t="shared" si="786"/>
        <v/>
      </c>
      <c r="BO407" s="30" t="str">
        <f t="shared" si="787"/>
        <v/>
      </c>
      <c r="CK407" s="7"/>
      <c r="CR407" s="10">
        <f t="shared" ca="1" si="765"/>
        <v>2</v>
      </c>
    </row>
    <row r="408" spans="1:96" x14ac:dyDescent="0.2">
      <c r="A408" s="114"/>
      <c r="B408" s="93" t="str">
        <f t="shared" si="764"/>
        <v/>
      </c>
      <c r="C408" s="7" t="str">
        <f t="shared" si="766"/>
        <v/>
      </c>
      <c r="D408" s="92">
        <f t="shared" si="767"/>
        <v>0</v>
      </c>
      <c r="E408" s="7" t="str">
        <f t="shared" si="768"/>
        <v/>
      </c>
      <c r="F408" s="89"/>
      <c r="G408" s="100"/>
      <c r="H408" s="100"/>
      <c r="I408" s="100"/>
      <c r="J408" s="100"/>
      <c r="K408" s="100"/>
      <c r="L408" s="100"/>
      <c r="M408" s="100"/>
      <c r="N408" s="100"/>
      <c r="O408" s="89"/>
      <c r="P408" s="100"/>
      <c r="Q408" s="100"/>
      <c r="R408" s="100"/>
      <c r="S408" s="100"/>
      <c r="T408" s="100"/>
      <c r="U408" s="100"/>
      <c r="V408" s="100"/>
      <c r="W408" s="100"/>
      <c r="X408" s="89" t="str">
        <f t="shared" si="769"/>
        <v/>
      </c>
      <c r="Y408" s="100">
        <f t="shared" si="792"/>
        <v>0</v>
      </c>
      <c r="Z408" s="100">
        <f t="shared" si="793"/>
        <v>0</v>
      </c>
      <c r="AA408" s="100">
        <f t="shared" si="794"/>
        <v>0</v>
      </c>
      <c r="AB408" s="100">
        <f t="shared" si="807"/>
        <v>0</v>
      </c>
      <c r="AC408" s="100">
        <f t="shared" si="807"/>
        <v>0</v>
      </c>
      <c r="AD408" s="107" t="str">
        <f t="shared" si="808"/>
        <v/>
      </c>
      <c r="AE408" s="60" t="str">
        <f t="shared" si="808"/>
        <v/>
      </c>
      <c r="AF408" s="109" t="str">
        <f t="shared" si="777"/>
        <v/>
      </c>
      <c r="AG408" s="93">
        <f t="shared" si="770"/>
        <v>0</v>
      </c>
      <c r="AH408" s="82">
        <f t="shared" si="748"/>
        <v>0</v>
      </c>
      <c r="AI408" s="89" t="str">
        <f t="shared" si="771"/>
        <v/>
      </c>
      <c r="AJ408" s="100">
        <f t="shared" si="795"/>
        <v>0</v>
      </c>
      <c r="AK408" s="100">
        <f t="shared" si="796"/>
        <v>0</v>
      </c>
      <c r="AL408" s="100">
        <f t="shared" si="797"/>
        <v>0</v>
      </c>
      <c r="AM408" s="100" t="str">
        <f t="shared" si="798"/>
        <v/>
      </c>
      <c r="AN408" s="100" t="str">
        <f t="shared" si="799"/>
        <v/>
      </c>
      <c r="AO408" s="107" t="str">
        <f t="shared" si="809"/>
        <v/>
      </c>
      <c r="AP408" s="60" t="str">
        <f t="shared" si="809"/>
        <v/>
      </c>
      <c r="AQ408" s="109" t="str">
        <f t="shared" si="778"/>
        <v/>
      </c>
      <c r="AR408" s="93">
        <f t="shared" si="800"/>
        <v>0</v>
      </c>
      <c r="AS408" s="82">
        <f t="shared" si="779"/>
        <v>0</v>
      </c>
      <c r="AT408" s="89" t="str">
        <f t="shared" si="772"/>
        <v/>
      </c>
      <c r="AU408" s="100">
        <f t="shared" si="801"/>
        <v>0</v>
      </c>
      <c r="AV408" s="100">
        <f t="shared" si="802"/>
        <v>0</v>
      </c>
      <c r="AW408" s="100">
        <f t="shared" si="803"/>
        <v>0</v>
      </c>
      <c r="AX408" s="100" t="str">
        <f t="shared" si="804"/>
        <v/>
      </c>
      <c r="AY408" s="100" t="str">
        <f t="shared" si="805"/>
        <v/>
      </c>
      <c r="AZ408" s="107" t="str">
        <f t="shared" si="810"/>
        <v/>
      </c>
      <c r="BA408" s="60" t="str">
        <f t="shared" si="810"/>
        <v/>
      </c>
      <c r="BB408" s="109" t="str">
        <f t="shared" si="780"/>
        <v/>
      </c>
      <c r="BC408" s="93">
        <f t="shared" si="806"/>
        <v>0</v>
      </c>
      <c r="BD408" s="82">
        <f t="shared" si="781"/>
        <v>0</v>
      </c>
      <c r="BE408" s="13">
        <f t="shared" si="773"/>
        <v>0</v>
      </c>
      <c r="BF408" s="11">
        <f t="shared" si="774"/>
        <v>0</v>
      </c>
      <c r="BG408" s="77">
        <f t="shared" si="775"/>
        <v>0</v>
      </c>
      <c r="BH408" s="77">
        <f t="shared" si="776"/>
        <v>0</v>
      </c>
      <c r="BI408" s="77">
        <f t="shared" si="755"/>
        <v>0</v>
      </c>
      <c r="BJ408" s="30" t="str">
        <f t="shared" si="782"/>
        <v/>
      </c>
      <c r="BK408" s="30" t="str">
        <f t="shared" si="783"/>
        <v/>
      </c>
      <c r="BL408" s="30" t="str">
        <f t="shared" si="784"/>
        <v/>
      </c>
      <c r="BM408" s="30" t="str">
        <f t="shared" si="785"/>
        <v/>
      </c>
      <c r="BN408" s="30" t="str">
        <f t="shared" si="786"/>
        <v/>
      </c>
      <c r="BO408" s="30" t="str">
        <f t="shared" si="787"/>
        <v/>
      </c>
      <c r="CK408" s="7"/>
      <c r="CR408" s="10">
        <f t="shared" ca="1" si="765"/>
        <v>33</v>
      </c>
    </row>
    <row r="409" spans="1:96" x14ac:dyDescent="0.2">
      <c r="A409" s="114"/>
      <c r="B409" s="93" t="str">
        <f t="shared" si="764"/>
        <v/>
      </c>
      <c r="C409" s="7" t="str">
        <f t="shared" si="766"/>
        <v/>
      </c>
      <c r="D409" s="92">
        <f t="shared" si="767"/>
        <v>0</v>
      </c>
      <c r="E409" s="7" t="str">
        <f t="shared" si="768"/>
        <v/>
      </c>
      <c r="F409" s="89"/>
      <c r="G409" s="100"/>
      <c r="H409" s="100"/>
      <c r="I409" s="100"/>
      <c r="J409" s="100"/>
      <c r="K409" s="100"/>
      <c r="L409" s="100"/>
      <c r="M409" s="100"/>
      <c r="N409" s="100"/>
      <c r="O409" s="89"/>
      <c r="P409" s="100"/>
      <c r="Q409" s="100"/>
      <c r="R409" s="100"/>
      <c r="S409" s="100"/>
      <c r="T409" s="100"/>
      <c r="U409" s="100"/>
      <c r="V409" s="100"/>
      <c r="W409" s="100"/>
      <c r="X409" s="89" t="str">
        <f t="shared" si="769"/>
        <v/>
      </c>
      <c r="Y409" s="100">
        <f t="shared" si="792"/>
        <v>0</v>
      </c>
      <c r="Z409" s="100">
        <f t="shared" si="793"/>
        <v>0</v>
      </c>
      <c r="AA409" s="100">
        <f t="shared" si="794"/>
        <v>0</v>
      </c>
      <c r="AB409" s="100">
        <f>IF($Y409&gt;$Z409,$Y409-$Z409+AB408,AB408)</f>
        <v>0</v>
      </c>
      <c r="AC409" s="100">
        <f>IF($Z409&gt;$Y409,$Z409-$Y409+AC408,AC408)</f>
        <v>0</v>
      </c>
      <c r="AD409" s="107" t="str">
        <f t="shared" si="808"/>
        <v/>
      </c>
      <c r="AE409" s="60" t="str">
        <f t="shared" si="808"/>
        <v/>
      </c>
      <c r="AF409" s="109" t="str">
        <f t="shared" si="777"/>
        <v/>
      </c>
      <c r="AG409" s="93">
        <f t="shared" si="770"/>
        <v>0</v>
      </c>
      <c r="AH409" s="82">
        <f t="shared" si="748"/>
        <v>0</v>
      </c>
      <c r="AI409" s="89" t="str">
        <f t="shared" si="771"/>
        <v/>
      </c>
      <c r="AJ409" s="100">
        <f t="shared" si="795"/>
        <v>0</v>
      </c>
      <c r="AK409" s="100">
        <f t="shared" si="796"/>
        <v>0</v>
      </c>
      <c r="AL409" s="100">
        <f t="shared" si="797"/>
        <v>0</v>
      </c>
      <c r="AM409" s="100" t="str">
        <f t="shared" si="798"/>
        <v/>
      </c>
      <c r="AN409" s="100" t="str">
        <f t="shared" si="799"/>
        <v/>
      </c>
      <c r="AO409" s="107" t="str">
        <f t="shared" si="809"/>
        <v/>
      </c>
      <c r="AP409" s="60" t="str">
        <f t="shared" si="809"/>
        <v/>
      </c>
      <c r="AQ409" s="109" t="str">
        <f t="shared" si="778"/>
        <v/>
      </c>
      <c r="AR409" s="93">
        <f t="shared" si="800"/>
        <v>0</v>
      </c>
      <c r="AS409" s="82">
        <f t="shared" si="779"/>
        <v>0</v>
      </c>
      <c r="AT409" s="89" t="str">
        <f t="shared" si="772"/>
        <v/>
      </c>
      <c r="AU409" s="100">
        <f t="shared" si="801"/>
        <v>0</v>
      </c>
      <c r="AV409" s="100">
        <f t="shared" si="802"/>
        <v>0</v>
      </c>
      <c r="AW409" s="100">
        <f t="shared" si="803"/>
        <v>0</v>
      </c>
      <c r="AX409" s="100" t="str">
        <f t="shared" si="804"/>
        <v/>
      </c>
      <c r="AY409" s="100" t="str">
        <f t="shared" si="805"/>
        <v/>
      </c>
      <c r="AZ409" s="107" t="str">
        <f t="shared" si="810"/>
        <v/>
      </c>
      <c r="BA409" s="60" t="str">
        <f t="shared" si="810"/>
        <v/>
      </c>
      <c r="BB409" s="109" t="str">
        <f t="shared" si="780"/>
        <v/>
      </c>
      <c r="BC409" s="93">
        <f t="shared" si="806"/>
        <v>0</v>
      </c>
      <c r="BD409" s="82">
        <f t="shared" si="781"/>
        <v>0</v>
      </c>
      <c r="BE409" s="13">
        <f t="shared" si="773"/>
        <v>0</v>
      </c>
      <c r="BF409" s="11">
        <f t="shared" si="774"/>
        <v>0</v>
      </c>
      <c r="BG409" s="77">
        <f t="shared" si="775"/>
        <v>0</v>
      </c>
      <c r="BH409" s="77">
        <f t="shared" si="776"/>
        <v>0</v>
      </c>
      <c r="BI409" s="77">
        <f t="shared" si="755"/>
        <v>0</v>
      </c>
      <c r="BJ409" s="30" t="str">
        <f t="shared" si="782"/>
        <v/>
      </c>
      <c r="BK409" s="30" t="str">
        <f t="shared" si="783"/>
        <v/>
      </c>
      <c r="BL409" s="30" t="str">
        <f t="shared" si="784"/>
        <v/>
      </c>
      <c r="BM409" s="30" t="str">
        <f t="shared" si="785"/>
        <v/>
      </c>
      <c r="BN409" s="30" t="str">
        <f t="shared" si="786"/>
        <v/>
      </c>
      <c r="BO409" s="30" t="str">
        <f t="shared" si="787"/>
        <v/>
      </c>
      <c r="CK409" s="7"/>
      <c r="CR409" s="10">
        <f t="shared" ca="1" si="765"/>
        <v>36</v>
      </c>
    </row>
    <row r="410" spans="1:96" x14ac:dyDescent="0.2">
      <c r="A410" s="114"/>
      <c r="B410" s="93" t="str">
        <f t="shared" si="764"/>
        <v/>
      </c>
      <c r="C410" s="7" t="str">
        <f t="shared" si="766"/>
        <v/>
      </c>
      <c r="D410" s="92">
        <f t="shared" si="767"/>
        <v>0</v>
      </c>
      <c r="E410" s="7" t="str">
        <f t="shared" si="768"/>
        <v/>
      </c>
      <c r="F410" s="89"/>
      <c r="G410" s="100"/>
      <c r="H410" s="100"/>
      <c r="I410" s="100"/>
      <c r="J410" s="100"/>
      <c r="K410" s="100"/>
      <c r="L410" s="100"/>
      <c r="M410" s="100"/>
      <c r="N410" s="100"/>
      <c r="O410" s="89"/>
      <c r="P410" s="100"/>
      <c r="Q410" s="100"/>
      <c r="R410" s="100"/>
      <c r="S410" s="100"/>
      <c r="T410" s="100"/>
      <c r="U410" s="100"/>
      <c r="V410" s="100"/>
      <c r="W410" s="100"/>
      <c r="X410" s="89" t="str">
        <f t="shared" si="769"/>
        <v/>
      </c>
      <c r="Y410" s="100">
        <f t="shared" si="792"/>
        <v>0</v>
      </c>
      <c r="Z410" s="100">
        <f t="shared" si="793"/>
        <v>0</v>
      </c>
      <c r="AA410" s="100">
        <f t="shared" si="794"/>
        <v>0</v>
      </c>
      <c r="AB410" s="100">
        <f>AB409</f>
        <v>0</v>
      </c>
      <c r="AC410" s="100">
        <f>AC409</f>
        <v>0</v>
      </c>
      <c r="AD410" s="107" t="str">
        <f>IF($A409&lt;&gt;"",AA409,"")</f>
        <v/>
      </c>
      <c r="AE410" s="109" t="str">
        <f>IF($A409&lt;&gt;"",IF(Y409&gt;Z409,"L","H"),"")</f>
        <v/>
      </c>
      <c r="AF410" s="109" t="str">
        <f t="shared" si="777"/>
        <v/>
      </c>
      <c r="AG410" s="93">
        <f t="shared" si="770"/>
        <v>0</v>
      </c>
      <c r="AH410" s="82">
        <f t="shared" si="748"/>
        <v>0</v>
      </c>
      <c r="AI410" s="89" t="str">
        <f t="shared" si="771"/>
        <v/>
      </c>
      <c r="AJ410" s="100">
        <f t="shared" si="795"/>
        <v>0</v>
      </c>
      <c r="AK410" s="100">
        <f t="shared" si="796"/>
        <v>0</v>
      </c>
      <c r="AL410" s="100">
        <f t="shared" si="797"/>
        <v>0</v>
      </c>
      <c r="AM410" s="100" t="str">
        <f t="shared" si="798"/>
        <v/>
      </c>
      <c r="AN410" s="100" t="str">
        <f t="shared" si="799"/>
        <v/>
      </c>
      <c r="AO410" s="107" t="str">
        <f>IF($A409&lt;&gt;"",AL409,"")</f>
        <v/>
      </c>
      <c r="AP410" s="109" t="str">
        <f>IF($A409&lt;&gt;"",IF(AM409&lt;&gt;"","O","E"),"")</f>
        <v/>
      </c>
      <c r="AQ410" s="109" t="str">
        <f t="shared" si="778"/>
        <v/>
      </c>
      <c r="AR410" s="93">
        <f t="shared" si="800"/>
        <v>0</v>
      </c>
      <c r="AS410" s="82">
        <f t="shared" si="779"/>
        <v>0</v>
      </c>
      <c r="AT410" s="89" t="str">
        <f t="shared" si="772"/>
        <v/>
      </c>
      <c r="AU410" s="100">
        <f t="shared" si="801"/>
        <v>0</v>
      </c>
      <c r="AV410" s="100">
        <f t="shared" si="802"/>
        <v>0</v>
      </c>
      <c r="AW410" s="100">
        <f t="shared" si="803"/>
        <v>0</v>
      </c>
      <c r="AX410" s="100" t="str">
        <f t="shared" si="804"/>
        <v/>
      </c>
      <c r="AY410" s="100" t="str">
        <f t="shared" si="805"/>
        <v/>
      </c>
      <c r="AZ410" s="107" t="str">
        <f>IF($A409&lt;&gt;"",AW409,"")</f>
        <v/>
      </c>
      <c r="BA410" s="109" t="str">
        <f>IF($A409&lt;&gt;"",IF(AX409&lt;&gt;"","B","R"),"")</f>
        <v/>
      </c>
      <c r="BB410" s="109" t="str">
        <f t="shared" si="780"/>
        <v/>
      </c>
      <c r="BC410" s="93">
        <f t="shared" si="806"/>
        <v>0</v>
      </c>
      <c r="BD410" s="82">
        <f t="shared" si="781"/>
        <v>0</v>
      </c>
      <c r="BE410" s="13">
        <f t="shared" si="773"/>
        <v>0</v>
      </c>
      <c r="BF410" s="11">
        <f t="shared" si="774"/>
        <v>0</v>
      </c>
      <c r="BG410" s="77">
        <f t="shared" si="775"/>
        <v>0</v>
      </c>
      <c r="BH410" s="77">
        <f t="shared" si="776"/>
        <v>0</v>
      </c>
      <c r="BI410" s="77">
        <f t="shared" si="755"/>
        <v>0</v>
      </c>
      <c r="BJ410" s="30" t="str">
        <f t="shared" si="782"/>
        <v/>
      </c>
      <c r="BK410" s="30" t="str">
        <f t="shared" si="783"/>
        <v/>
      </c>
      <c r="BL410" s="30" t="str">
        <f t="shared" si="784"/>
        <v/>
      </c>
      <c r="BM410" s="30" t="str">
        <f t="shared" si="785"/>
        <v/>
      </c>
      <c r="BN410" s="30" t="str">
        <f t="shared" si="786"/>
        <v/>
      </c>
      <c r="BO410" s="30" t="str">
        <f t="shared" si="787"/>
        <v/>
      </c>
      <c r="CK410" s="7"/>
      <c r="CR410" s="10">
        <f t="shared" ca="1" si="765"/>
        <v>19</v>
      </c>
    </row>
    <row r="411" spans="1:96" x14ac:dyDescent="0.2">
      <c r="A411" s="114"/>
      <c r="B411" s="93" t="str">
        <f t="shared" si="764"/>
        <v/>
      </c>
      <c r="C411" s="7" t="str">
        <f t="shared" si="766"/>
        <v/>
      </c>
      <c r="D411" s="92">
        <f t="shared" si="767"/>
        <v>0</v>
      </c>
      <c r="E411" s="7" t="str">
        <f t="shared" si="768"/>
        <v/>
      </c>
      <c r="F411" s="89"/>
      <c r="G411" s="100"/>
      <c r="H411" s="100"/>
      <c r="I411" s="100"/>
      <c r="J411" s="100"/>
      <c r="K411" s="100"/>
      <c r="L411" s="100"/>
      <c r="M411" s="100"/>
      <c r="N411" s="100"/>
      <c r="O411" s="89"/>
      <c r="P411" s="100"/>
      <c r="Q411" s="100"/>
      <c r="R411" s="100"/>
      <c r="S411" s="100"/>
      <c r="T411" s="100"/>
      <c r="U411" s="100"/>
      <c r="V411" s="100"/>
      <c r="W411" s="100"/>
      <c r="X411" s="89" t="str">
        <f t="shared" si="769"/>
        <v/>
      </c>
      <c r="Y411" s="100">
        <f t="shared" si="792"/>
        <v>0</v>
      </c>
      <c r="Z411" s="100">
        <f t="shared" si="793"/>
        <v>0</v>
      </c>
      <c r="AA411" s="100">
        <f t="shared" si="794"/>
        <v>0</v>
      </c>
      <c r="AB411" s="100">
        <f t="shared" ref="AB411:AC417" si="811">AB410</f>
        <v>0</v>
      </c>
      <c r="AC411" s="100">
        <f t="shared" si="811"/>
        <v>0</v>
      </c>
      <c r="AD411" s="107" t="str">
        <f>IF($A410&lt;&gt;"",AD410,"")</f>
        <v/>
      </c>
      <c r="AE411" s="60" t="str">
        <f>IF($A410&lt;&gt;"",AE410,"")</f>
        <v/>
      </c>
      <c r="AF411" s="109" t="str">
        <f t="shared" si="777"/>
        <v/>
      </c>
      <c r="AG411" s="93">
        <f t="shared" si="770"/>
        <v>0</v>
      </c>
      <c r="AH411" s="82">
        <f t="shared" si="748"/>
        <v>0</v>
      </c>
      <c r="AI411" s="89" t="str">
        <f t="shared" si="771"/>
        <v/>
      </c>
      <c r="AJ411" s="100">
        <f t="shared" si="795"/>
        <v>0</v>
      </c>
      <c r="AK411" s="100">
        <f t="shared" si="796"/>
        <v>0</v>
      </c>
      <c r="AL411" s="100">
        <f t="shared" si="797"/>
        <v>0</v>
      </c>
      <c r="AM411" s="100" t="str">
        <f t="shared" si="798"/>
        <v/>
      </c>
      <c r="AN411" s="100" t="str">
        <f t="shared" si="799"/>
        <v/>
      </c>
      <c r="AO411" s="107" t="str">
        <f>IF($A410&lt;&gt;"",AO410,"")</f>
        <v/>
      </c>
      <c r="AP411" s="60" t="str">
        <f>IF($A410&lt;&gt;"",AP410,"")</f>
        <v/>
      </c>
      <c r="AQ411" s="109" t="str">
        <f t="shared" si="778"/>
        <v/>
      </c>
      <c r="AR411" s="93">
        <f t="shared" si="800"/>
        <v>0</v>
      </c>
      <c r="AS411" s="82">
        <f t="shared" si="779"/>
        <v>0</v>
      </c>
      <c r="AT411" s="89" t="str">
        <f t="shared" si="772"/>
        <v/>
      </c>
      <c r="AU411" s="100">
        <f t="shared" si="801"/>
        <v>0</v>
      </c>
      <c r="AV411" s="100">
        <f t="shared" si="802"/>
        <v>0</v>
      </c>
      <c r="AW411" s="100">
        <f t="shared" si="803"/>
        <v>0</v>
      </c>
      <c r="AX411" s="100" t="str">
        <f t="shared" si="804"/>
        <v/>
      </c>
      <c r="AY411" s="100" t="str">
        <f t="shared" si="805"/>
        <v/>
      </c>
      <c r="AZ411" s="107" t="str">
        <f>IF($A410&lt;&gt;"",AZ410,"")</f>
        <v/>
      </c>
      <c r="BA411" s="60" t="str">
        <f>IF($A410&lt;&gt;"",BA410,"")</f>
        <v/>
      </c>
      <c r="BB411" s="109" t="str">
        <f t="shared" si="780"/>
        <v/>
      </c>
      <c r="BC411" s="93">
        <f t="shared" si="806"/>
        <v>0</v>
      </c>
      <c r="BD411" s="82">
        <f t="shared" si="781"/>
        <v>0</v>
      </c>
      <c r="BE411" s="13">
        <f t="shared" si="773"/>
        <v>0</v>
      </c>
      <c r="BF411" s="11">
        <f t="shared" si="774"/>
        <v>0</v>
      </c>
      <c r="BG411" s="77">
        <f t="shared" si="775"/>
        <v>0</v>
      </c>
      <c r="BH411" s="77">
        <f t="shared" si="776"/>
        <v>0</v>
      </c>
      <c r="BI411" s="77">
        <f t="shared" si="755"/>
        <v>0</v>
      </c>
      <c r="BJ411" s="30" t="str">
        <f t="shared" si="782"/>
        <v/>
      </c>
      <c r="BK411" s="30" t="str">
        <f t="shared" si="783"/>
        <v/>
      </c>
      <c r="BL411" s="30" t="str">
        <f t="shared" si="784"/>
        <v/>
      </c>
      <c r="BM411" s="30" t="str">
        <f t="shared" si="785"/>
        <v/>
      </c>
      <c r="BN411" s="30" t="str">
        <f t="shared" si="786"/>
        <v/>
      </c>
      <c r="BO411" s="30" t="str">
        <f t="shared" si="787"/>
        <v/>
      </c>
      <c r="CK411" s="7"/>
      <c r="CR411" s="10">
        <f t="shared" ca="1" si="765"/>
        <v>9</v>
      </c>
    </row>
    <row r="412" spans="1:96" x14ac:dyDescent="0.2">
      <c r="A412" s="114"/>
      <c r="B412" s="93" t="str">
        <f t="shared" si="764"/>
        <v/>
      </c>
      <c r="C412" s="7" t="str">
        <f t="shared" si="766"/>
        <v/>
      </c>
      <c r="D412" s="92">
        <f t="shared" si="767"/>
        <v>0</v>
      </c>
      <c r="E412" s="7" t="str">
        <f t="shared" si="768"/>
        <v/>
      </c>
      <c r="F412" s="89"/>
      <c r="G412" s="100"/>
      <c r="H412" s="100"/>
      <c r="I412" s="100"/>
      <c r="J412" s="100"/>
      <c r="K412" s="100"/>
      <c r="L412" s="100"/>
      <c r="M412" s="100"/>
      <c r="N412" s="100"/>
      <c r="O412" s="89"/>
      <c r="P412" s="100"/>
      <c r="Q412" s="100"/>
      <c r="R412" s="100"/>
      <c r="S412" s="100"/>
      <c r="T412" s="100"/>
      <c r="U412" s="100"/>
      <c r="V412" s="100"/>
      <c r="W412" s="100"/>
      <c r="X412" s="89" t="str">
        <f t="shared" si="769"/>
        <v/>
      </c>
      <c r="Y412" s="100">
        <f t="shared" si="792"/>
        <v>0</v>
      </c>
      <c r="Z412" s="100">
        <f t="shared" si="793"/>
        <v>0</v>
      </c>
      <c r="AA412" s="100">
        <f t="shared" si="794"/>
        <v>0</v>
      </c>
      <c r="AB412" s="100">
        <f t="shared" si="811"/>
        <v>0</v>
      </c>
      <c r="AC412" s="100">
        <f t="shared" si="811"/>
        <v>0</v>
      </c>
      <c r="AD412" s="107" t="str">
        <f t="shared" ref="AD412:AE418" si="812">IF($A411&lt;&gt;"",AD411,"")</f>
        <v/>
      </c>
      <c r="AE412" s="60" t="str">
        <f t="shared" si="812"/>
        <v/>
      </c>
      <c r="AF412" s="109" t="str">
        <f t="shared" si="777"/>
        <v/>
      </c>
      <c r="AG412" s="93">
        <f t="shared" si="770"/>
        <v>0</v>
      </c>
      <c r="AH412" s="82">
        <f t="shared" si="748"/>
        <v>0</v>
      </c>
      <c r="AI412" s="89" t="str">
        <f t="shared" si="771"/>
        <v/>
      </c>
      <c r="AJ412" s="100">
        <f t="shared" si="795"/>
        <v>0</v>
      </c>
      <c r="AK412" s="100">
        <f t="shared" si="796"/>
        <v>0</v>
      </c>
      <c r="AL412" s="100">
        <f t="shared" si="797"/>
        <v>0</v>
      </c>
      <c r="AM412" s="100" t="str">
        <f t="shared" si="798"/>
        <v/>
      </c>
      <c r="AN412" s="100" t="str">
        <f t="shared" si="799"/>
        <v/>
      </c>
      <c r="AO412" s="107" t="str">
        <f t="shared" ref="AO412:AP418" si="813">IF($A411&lt;&gt;"",AO411,"")</f>
        <v/>
      </c>
      <c r="AP412" s="60" t="str">
        <f t="shared" si="813"/>
        <v/>
      </c>
      <c r="AQ412" s="109" t="str">
        <f t="shared" si="778"/>
        <v/>
      </c>
      <c r="AR412" s="93">
        <f t="shared" si="800"/>
        <v>0</v>
      </c>
      <c r="AS412" s="82">
        <f t="shared" si="779"/>
        <v>0</v>
      </c>
      <c r="AT412" s="89" t="str">
        <f t="shared" si="772"/>
        <v/>
      </c>
      <c r="AU412" s="100">
        <f t="shared" si="801"/>
        <v>0</v>
      </c>
      <c r="AV412" s="100">
        <f t="shared" si="802"/>
        <v>0</v>
      </c>
      <c r="AW412" s="100">
        <f t="shared" si="803"/>
        <v>0</v>
      </c>
      <c r="AX412" s="100" t="str">
        <f t="shared" si="804"/>
        <v/>
      </c>
      <c r="AY412" s="100" t="str">
        <f t="shared" si="805"/>
        <v/>
      </c>
      <c r="AZ412" s="107" t="str">
        <f t="shared" ref="AZ412:BA418" si="814">IF($A411&lt;&gt;"",AZ411,"")</f>
        <v/>
      </c>
      <c r="BA412" s="60" t="str">
        <f t="shared" si="814"/>
        <v/>
      </c>
      <c r="BB412" s="109" t="str">
        <f t="shared" si="780"/>
        <v/>
      </c>
      <c r="BC412" s="93">
        <f t="shared" si="806"/>
        <v>0</v>
      </c>
      <c r="BD412" s="82">
        <f t="shared" si="781"/>
        <v>0</v>
      </c>
      <c r="BE412" s="13">
        <f t="shared" si="773"/>
        <v>0</v>
      </c>
      <c r="BF412" s="11">
        <f t="shared" si="774"/>
        <v>0</v>
      </c>
      <c r="BG412" s="77">
        <f t="shared" si="775"/>
        <v>0</v>
      </c>
      <c r="BH412" s="77">
        <f t="shared" si="776"/>
        <v>0</v>
      </c>
      <c r="BI412" s="77">
        <f t="shared" si="755"/>
        <v>0</v>
      </c>
      <c r="BJ412" s="30" t="str">
        <f t="shared" si="782"/>
        <v/>
      </c>
      <c r="BK412" s="30" t="str">
        <f t="shared" si="783"/>
        <v/>
      </c>
      <c r="BL412" s="30" t="str">
        <f t="shared" si="784"/>
        <v/>
      </c>
      <c r="BM412" s="30" t="str">
        <f t="shared" si="785"/>
        <v/>
      </c>
      <c r="BN412" s="30" t="str">
        <f t="shared" si="786"/>
        <v/>
      </c>
      <c r="BO412" s="30" t="str">
        <f t="shared" si="787"/>
        <v/>
      </c>
      <c r="CK412" s="7"/>
      <c r="CR412" s="10">
        <f t="shared" ca="1" si="765"/>
        <v>21</v>
      </c>
    </row>
    <row r="413" spans="1:96" x14ac:dyDescent="0.2">
      <c r="A413" s="114"/>
      <c r="B413" s="93" t="str">
        <f t="shared" si="764"/>
        <v/>
      </c>
      <c r="C413" s="7" t="str">
        <f t="shared" si="766"/>
        <v/>
      </c>
      <c r="D413" s="92">
        <f t="shared" si="767"/>
        <v>0</v>
      </c>
      <c r="E413" s="7" t="str">
        <f t="shared" si="768"/>
        <v/>
      </c>
      <c r="F413" s="89"/>
      <c r="G413" s="100"/>
      <c r="H413" s="100"/>
      <c r="I413" s="100"/>
      <c r="J413" s="100"/>
      <c r="K413" s="100"/>
      <c r="L413" s="100"/>
      <c r="M413" s="100"/>
      <c r="N413" s="100"/>
      <c r="O413" s="89"/>
      <c r="P413" s="100"/>
      <c r="Q413" s="100"/>
      <c r="R413" s="100"/>
      <c r="S413" s="100"/>
      <c r="T413" s="100"/>
      <c r="U413" s="100"/>
      <c r="V413" s="100"/>
      <c r="W413" s="100"/>
      <c r="X413" s="89" t="str">
        <f t="shared" si="769"/>
        <v/>
      </c>
      <c r="Y413" s="100">
        <f t="shared" si="792"/>
        <v>0</v>
      </c>
      <c r="Z413" s="100">
        <f t="shared" si="793"/>
        <v>0</v>
      </c>
      <c r="AA413" s="100">
        <f t="shared" si="794"/>
        <v>0</v>
      </c>
      <c r="AB413" s="100">
        <f t="shared" si="811"/>
        <v>0</v>
      </c>
      <c r="AC413" s="100">
        <f t="shared" si="811"/>
        <v>0</v>
      </c>
      <c r="AD413" s="107" t="str">
        <f t="shared" si="812"/>
        <v/>
      </c>
      <c r="AE413" s="60" t="str">
        <f t="shared" si="812"/>
        <v/>
      </c>
      <c r="AF413" s="109" t="str">
        <f t="shared" si="777"/>
        <v/>
      </c>
      <c r="AG413" s="93">
        <f t="shared" si="770"/>
        <v>0</v>
      </c>
      <c r="AH413" s="82">
        <f t="shared" si="748"/>
        <v>0</v>
      </c>
      <c r="AI413" s="89" t="str">
        <f t="shared" si="771"/>
        <v/>
      </c>
      <c r="AJ413" s="100">
        <f t="shared" si="795"/>
        <v>0</v>
      </c>
      <c r="AK413" s="100">
        <f t="shared" si="796"/>
        <v>0</v>
      </c>
      <c r="AL413" s="100">
        <f t="shared" si="797"/>
        <v>0</v>
      </c>
      <c r="AM413" s="100" t="str">
        <f t="shared" si="798"/>
        <v/>
      </c>
      <c r="AN413" s="100" t="str">
        <f t="shared" si="799"/>
        <v/>
      </c>
      <c r="AO413" s="107" t="str">
        <f t="shared" si="813"/>
        <v/>
      </c>
      <c r="AP413" s="60" t="str">
        <f t="shared" si="813"/>
        <v/>
      </c>
      <c r="AQ413" s="109" t="str">
        <f t="shared" si="778"/>
        <v/>
      </c>
      <c r="AR413" s="93">
        <f t="shared" si="800"/>
        <v>0</v>
      </c>
      <c r="AS413" s="82">
        <f t="shared" si="779"/>
        <v>0</v>
      </c>
      <c r="AT413" s="89" t="str">
        <f t="shared" si="772"/>
        <v/>
      </c>
      <c r="AU413" s="100">
        <f t="shared" si="801"/>
        <v>0</v>
      </c>
      <c r="AV413" s="100">
        <f t="shared" si="802"/>
        <v>0</v>
      </c>
      <c r="AW413" s="100">
        <f t="shared" si="803"/>
        <v>0</v>
      </c>
      <c r="AX413" s="100" t="str">
        <f t="shared" si="804"/>
        <v/>
      </c>
      <c r="AY413" s="100" t="str">
        <f t="shared" si="805"/>
        <v/>
      </c>
      <c r="AZ413" s="107" t="str">
        <f t="shared" si="814"/>
        <v/>
      </c>
      <c r="BA413" s="60" t="str">
        <f t="shared" si="814"/>
        <v/>
      </c>
      <c r="BB413" s="109" t="str">
        <f t="shared" si="780"/>
        <v/>
      </c>
      <c r="BC413" s="93">
        <f t="shared" si="806"/>
        <v>0</v>
      </c>
      <c r="BD413" s="82">
        <f t="shared" si="781"/>
        <v>0</v>
      </c>
      <c r="BE413" s="13">
        <f t="shared" si="773"/>
        <v>0</v>
      </c>
      <c r="BF413" s="11">
        <f t="shared" si="774"/>
        <v>0</v>
      </c>
      <c r="BG413" s="77">
        <f t="shared" si="775"/>
        <v>0</v>
      </c>
      <c r="BH413" s="77">
        <f t="shared" si="776"/>
        <v>0</v>
      </c>
      <c r="BI413" s="77">
        <f t="shared" si="755"/>
        <v>0</v>
      </c>
      <c r="BJ413" s="30" t="str">
        <f t="shared" si="782"/>
        <v/>
      </c>
      <c r="BK413" s="30" t="str">
        <f t="shared" si="783"/>
        <v/>
      </c>
      <c r="BL413" s="30" t="str">
        <f t="shared" si="784"/>
        <v/>
      </c>
      <c r="BM413" s="30" t="str">
        <f t="shared" si="785"/>
        <v/>
      </c>
      <c r="BN413" s="30" t="str">
        <f t="shared" si="786"/>
        <v/>
      </c>
      <c r="BO413" s="30" t="str">
        <f t="shared" si="787"/>
        <v/>
      </c>
      <c r="CK413" s="7"/>
      <c r="CR413" s="10">
        <f t="shared" ca="1" si="765"/>
        <v>26</v>
      </c>
    </row>
    <row r="414" spans="1:96" x14ac:dyDescent="0.2">
      <c r="A414" s="114"/>
      <c r="B414" s="93" t="str">
        <f t="shared" si="764"/>
        <v/>
      </c>
      <c r="C414" s="7" t="str">
        <f t="shared" si="766"/>
        <v/>
      </c>
      <c r="D414" s="92">
        <f t="shared" si="767"/>
        <v>0</v>
      </c>
      <c r="E414" s="7" t="str">
        <f t="shared" si="768"/>
        <v/>
      </c>
      <c r="F414" s="89"/>
      <c r="G414" s="100"/>
      <c r="H414" s="100"/>
      <c r="I414" s="100"/>
      <c r="J414" s="100"/>
      <c r="K414" s="100"/>
      <c r="L414" s="100"/>
      <c r="M414" s="100"/>
      <c r="N414" s="100"/>
      <c r="O414" s="89"/>
      <c r="P414" s="100"/>
      <c r="Q414" s="100"/>
      <c r="R414" s="100"/>
      <c r="S414" s="100"/>
      <c r="T414" s="100"/>
      <c r="U414" s="100"/>
      <c r="V414" s="100"/>
      <c r="W414" s="100"/>
      <c r="X414" s="89" t="str">
        <f t="shared" si="769"/>
        <v/>
      </c>
      <c r="Y414" s="100">
        <f t="shared" si="792"/>
        <v>0</v>
      </c>
      <c r="Z414" s="100">
        <f t="shared" si="793"/>
        <v>0</v>
      </c>
      <c r="AA414" s="100">
        <f t="shared" si="794"/>
        <v>0</v>
      </c>
      <c r="AB414" s="100">
        <f t="shared" si="811"/>
        <v>0</v>
      </c>
      <c r="AC414" s="100">
        <f t="shared" si="811"/>
        <v>0</v>
      </c>
      <c r="AD414" s="107" t="str">
        <f t="shared" si="812"/>
        <v/>
      </c>
      <c r="AE414" s="60" t="str">
        <f t="shared" si="812"/>
        <v/>
      </c>
      <c r="AF414" s="109" t="str">
        <f t="shared" si="777"/>
        <v/>
      </c>
      <c r="AG414" s="93">
        <f t="shared" si="770"/>
        <v>0</v>
      </c>
      <c r="AH414" s="82">
        <f t="shared" si="748"/>
        <v>0</v>
      </c>
      <c r="AI414" s="89" t="str">
        <f t="shared" si="771"/>
        <v/>
      </c>
      <c r="AJ414" s="100">
        <f t="shared" si="795"/>
        <v>0</v>
      </c>
      <c r="AK414" s="100">
        <f t="shared" si="796"/>
        <v>0</v>
      </c>
      <c r="AL414" s="100">
        <f t="shared" si="797"/>
        <v>0</v>
      </c>
      <c r="AM414" s="100" t="str">
        <f t="shared" si="798"/>
        <v/>
      </c>
      <c r="AN414" s="100" t="str">
        <f t="shared" si="799"/>
        <v/>
      </c>
      <c r="AO414" s="107" t="str">
        <f t="shared" si="813"/>
        <v/>
      </c>
      <c r="AP414" s="60" t="str">
        <f t="shared" si="813"/>
        <v/>
      </c>
      <c r="AQ414" s="109" t="str">
        <f t="shared" si="778"/>
        <v/>
      </c>
      <c r="AR414" s="93">
        <f t="shared" si="800"/>
        <v>0</v>
      </c>
      <c r="AS414" s="82">
        <f t="shared" si="779"/>
        <v>0</v>
      </c>
      <c r="AT414" s="89" t="str">
        <f t="shared" si="772"/>
        <v/>
      </c>
      <c r="AU414" s="100">
        <f t="shared" si="801"/>
        <v>0</v>
      </c>
      <c r="AV414" s="100">
        <f t="shared" si="802"/>
        <v>0</v>
      </c>
      <c r="AW414" s="100">
        <f t="shared" si="803"/>
        <v>0</v>
      </c>
      <c r="AX414" s="100" t="str">
        <f t="shared" si="804"/>
        <v/>
      </c>
      <c r="AY414" s="100" t="str">
        <f t="shared" si="805"/>
        <v/>
      </c>
      <c r="AZ414" s="107" t="str">
        <f t="shared" si="814"/>
        <v/>
      </c>
      <c r="BA414" s="60" t="str">
        <f t="shared" si="814"/>
        <v/>
      </c>
      <c r="BB414" s="109" t="str">
        <f t="shared" si="780"/>
        <v/>
      </c>
      <c r="BC414" s="93">
        <f t="shared" si="806"/>
        <v>0</v>
      </c>
      <c r="BD414" s="82">
        <f t="shared" si="781"/>
        <v>0</v>
      </c>
      <c r="BE414" s="13">
        <f t="shared" si="773"/>
        <v>0</v>
      </c>
      <c r="BF414" s="11">
        <f t="shared" si="774"/>
        <v>0</v>
      </c>
      <c r="BG414" s="77">
        <f t="shared" si="775"/>
        <v>0</v>
      </c>
      <c r="BH414" s="77">
        <f t="shared" si="776"/>
        <v>0</v>
      </c>
      <c r="BI414" s="77">
        <f t="shared" si="755"/>
        <v>0</v>
      </c>
      <c r="BJ414" s="30" t="str">
        <f t="shared" si="782"/>
        <v/>
      </c>
      <c r="BK414" s="30" t="str">
        <f t="shared" si="783"/>
        <v/>
      </c>
      <c r="BL414" s="30" t="str">
        <f t="shared" si="784"/>
        <v/>
      </c>
      <c r="BM414" s="30" t="str">
        <f t="shared" si="785"/>
        <v/>
      </c>
      <c r="BN414" s="30" t="str">
        <f t="shared" si="786"/>
        <v/>
      </c>
      <c r="BO414" s="30" t="str">
        <f t="shared" si="787"/>
        <v/>
      </c>
      <c r="CK414" s="7"/>
      <c r="CR414" s="10">
        <f t="shared" ca="1" si="765"/>
        <v>20</v>
      </c>
    </row>
    <row r="415" spans="1:96" x14ac:dyDescent="0.2">
      <c r="A415" s="114"/>
      <c r="B415" s="93" t="str">
        <f t="shared" si="764"/>
        <v/>
      </c>
      <c r="C415" s="7" t="str">
        <f t="shared" si="766"/>
        <v/>
      </c>
      <c r="D415" s="92">
        <f t="shared" si="767"/>
        <v>0</v>
      </c>
      <c r="E415" s="7" t="str">
        <f t="shared" si="768"/>
        <v/>
      </c>
      <c r="F415" s="89"/>
      <c r="G415" s="100"/>
      <c r="H415" s="100"/>
      <c r="I415" s="100"/>
      <c r="J415" s="100"/>
      <c r="K415" s="100"/>
      <c r="L415" s="100"/>
      <c r="M415" s="100"/>
      <c r="N415" s="100"/>
      <c r="O415" s="89"/>
      <c r="P415" s="100"/>
      <c r="Q415" s="100"/>
      <c r="R415" s="100"/>
      <c r="S415" s="100"/>
      <c r="T415" s="100"/>
      <c r="U415" s="100"/>
      <c r="V415" s="100"/>
      <c r="W415" s="100"/>
      <c r="X415" s="89" t="str">
        <f t="shared" si="769"/>
        <v/>
      </c>
      <c r="Y415" s="100">
        <f t="shared" si="792"/>
        <v>0</v>
      </c>
      <c r="Z415" s="100">
        <f t="shared" si="793"/>
        <v>0</v>
      </c>
      <c r="AA415" s="100">
        <f t="shared" si="794"/>
        <v>0</v>
      </c>
      <c r="AB415" s="100">
        <f t="shared" si="811"/>
        <v>0</v>
      </c>
      <c r="AC415" s="100">
        <f t="shared" si="811"/>
        <v>0</v>
      </c>
      <c r="AD415" s="107" t="str">
        <f t="shared" si="812"/>
        <v/>
      </c>
      <c r="AE415" s="60" t="str">
        <f t="shared" si="812"/>
        <v/>
      </c>
      <c r="AF415" s="109" t="str">
        <f t="shared" si="777"/>
        <v/>
      </c>
      <c r="AG415" s="93">
        <f t="shared" si="770"/>
        <v>0</v>
      </c>
      <c r="AH415" s="82">
        <f t="shared" si="748"/>
        <v>0</v>
      </c>
      <c r="AI415" s="89" t="str">
        <f t="shared" si="771"/>
        <v/>
      </c>
      <c r="AJ415" s="100">
        <f t="shared" si="795"/>
        <v>0</v>
      </c>
      <c r="AK415" s="100">
        <f t="shared" si="796"/>
        <v>0</v>
      </c>
      <c r="AL415" s="100">
        <f t="shared" si="797"/>
        <v>0</v>
      </c>
      <c r="AM415" s="100" t="str">
        <f t="shared" si="798"/>
        <v/>
      </c>
      <c r="AN415" s="100" t="str">
        <f t="shared" si="799"/>
        <v/>
      </c>
      <c r="AO415" s="107" t="str">
        <f t="shared" si="813"/>
        <v/>
      </c>
      <c r="AP415" s="60" t="str">
        <f t="shared" si="813"/>
        <v/>
      </c>
      <c r="AQ415" s="109" t="str">
        <f t="shared" si="778"/>
        <v/>
      </c>
      <c r="AR415" s="93">
        <f t="shared" si="800"/>
        <v>0</v>
      </c>
      <c r="AS415" s="82">
        <f t="shared" si="779"/>
        <v>0</v>
      </c>
      <c r="AT415" s="89" t="str">
        <f t="shared" si="772"/>
        <v/>
      </c>
      <c r="AU415" s="100">
        <f t="shared" si="801"/>
        <v>0</v>
      </c>
      <c r="AV415" s="100">
        <f t="shared" si="802"/>
        <v>0</v>
      </c>
      <c r="AW415" s="100">
        <f t="shared" si="803"/>
        <v>0</v>
      </c>
      <c r="AX415" s="100" t="str">
        <f t="shared" si="804"/>
        <v/>
      </c>
      <c r="AY415" s="100" t="str">
        <f t="shared" si="805"/>
        <v/>
      </c>
      <c r="AZ415" s="107" t="str">
        <f t="shared" si="814"/>
        <v/>
      </c>
      <c r="BA415" s="60" t="str">
        <f t="shared" si="814"/>
        <v/>
      </c>
      <c r="BB415" s="109" t="str">
        <f t="shared" si="780"/>
        <v/>
      </c>
      <c r="BC415" s="93">
        <f t="shared" si="806"/>
        <v>0</v>
      </c>
      <c r="BD415" s="82">
        <f t="shared" si="781"/>
        <v>0</v>
      </c>
      <c r="BE415" s="13">
        <f t="shared" si="773"/>
        <v>0</v>
      </c>
      <c r="BF415" s="11">
        <f t="shared" si="774"/>
        <v>0</v>
      </c>
      <c r="BG415" s="77">
        <f t="shared" si="775"/>
        <v>0</v>
      </c>
      <c r="BH415" s="77">
        <f t="shared" si="776"/>
        <v>0</v>
      </c>
      <c r="BI415" s="77">
        <f t="shared" si="755"/>
        <v>0</v>
      </c>
      <c r="BJ415" s="30" t="str">
        <f t="shared" si="782"/>
        <v/>
      </c>
      <c r="BK415" s="30" t="str">
        <f t="shared" si="783"/>
        <v/>
      </c>
      <c r="BL415" s="30" t="str">
        <f t="shared" si="784"/>
        <v/>
      </c>
      <c r="BM415" s="30" t="str">
        <f t="shared" si="785"/>
        <v/>
      </c>
      <c r="BN415" s="30" t="str">
        <f t="shared" si="786"/>
        <v/>
      </c>
      <c r="BO415" s="30" t="str">
        <f t="shared" si="787"/>
        <v/>
      </c>
      <c r="CK415" s="7"/>
      <c r="CR415" s="10">
        <f t="shared" ca="1" si="765"/>
        <v>12</v>
      </c>
    </row>
    <row r="416" spans="1:96" x14ac:dyDescent="0.2">
      <c r="A416" s="114"/>
      <c r="B416" s="93" t="str">
        <f t="shared" si="764"/>
        <v/>
      </c>
      <c r="C416" s="7" t="str">
        <f t="shared" si="766"/>
        <v/>
      </c>
      <c r="D416" s="92">
        <f t="shared" si="767"/>
        <v>0</v>
      </c>
      <c r="E416" s="7" t="str">
        <f t="shared" si="768"/>
        <v/>
      </c>
      <c r="F416" s="89"/>
      <c r="G416" s="100"/>
      <c r="H416" s="100"/>
      <c r="I416" s="100"/>
      <c r="J416" s="100"/>
      <c r="K416" s="100"/>
      <c r="L416" s="100"/>
      <c r="M416" s="100"/>
      <c r="N416" s="100"/>
      <c r="O416" s="89"/>
      <c r="P416" s="100"/>
      <c r="Q416" s="100"/>
      <c r="R416" s="100"/>
      <c r="S416" s="100"/>
      <c r="T416" s="100"/>
      <c r="U416" s="100"/>
      <c r="V416" s="100"/>
      <c r="W416" s="100"/>
      <c r="X416" s="89" t="str">
        <f t="shared" si="769"/>
        <v/>
      </c>
      <c r="Y416" s="100">
        <f t="shared" si="792"/>
        <v>0</v>
      </c>
      <c r="Z416" s="100">
        <f t="shared" si="793"/>
        <v>0</v>
      </c>
      <c r="AA416" s="100">
        <f t="shared" si="794"/>
        <v>0</v>
      </c>
      <c r="AB416" s="100">
        <f t="shared" si="811"/>
        <v>0</v>
      </c>
      <c r="AC416" s="100">
        <f t="shared" si="811"/>
        <v>0</v>
      </c>
      <c r="AD416" s="107" t="str">
        <f t="shared" si="812"/>
        <v/>
      </c>
      <c r="AE416" s="60" t="str">
        <f t="shared" si="812"/>
        <v/>
      </c>
      <c r="AF416" s="109" t="str">
        <f t="shared" si="777"/>
        <v/>
      </c>
      <c r="AG416" s="93">
        <f t="shared" si="770"/>
        <v>0</v>
      </c>
      <c r="AH416" s="82">
        <f t="shared" si="748"/>
        <v>0</v>
      </c>
      <c r="AI416" s="89" t="str">
        <f t="shared" si="771"/>
        <v/>
      </c>
      <c r="AJ416" s="100">
        <f t="shared" si="795"/>
        <v>0</v>
      </c>
      <c r="AK416" s="100">
        <f t="shared" si="796"/>
        <v>0</v>
      </c>
      <c r="AL416" s="100">
        <f t="shared" si="797"/>
        <v>0</v>
      </c>
      <c r="AM416" s="100" t="str">
        <f t="shared" si="798"/>
        <v/>
      </c>
      <c r="AN416" s="100" t="str">
        <f t="shared" si="799"/>
        <v/>
      </c>
      <c r="AO416" s="107" t="str">
        <f t="shared" si="813"/>
        <v/>
      </c>
      <c r="AP416" s="60" t="str">
        <f t="shared" si="813"/>
        <v/>
      </c>
      <c r="AQ416" s="109" t="str">
        <f t="shared" si="778"/>
        <v/>
      </c>
      <c r="AR416" s="93">
        <f t="shared" si="800"/>
        <v>0</v>
      </c>
      <c r="AS416" s="82">
        <f t="shared" si="779"/>
        <v>0</v>
      </c>
      <c r="AT416" s="89" t="str">
        <f t="shared" si="772"/>
        <v/>
      </c>
      <c r="AU416" s="100">
        <f t="shared" si="801"/>
        <v>0</v>
      </c>
      <c r="AV416" s="100">
        <f t="shared" si="802"/>
        <v>0</v>
      </c>
      <c r="AW416" s="100">
        <f t="shared" si="803"/>
        <v>0</v>
      </c>
      <c r="AX416" s="100" t="str">
        <f t="shared" si="804"/>
        <v/>
      </c>
      <c r="AY416" s="100" t="str">
        <f t="shared" si="805"/>
        <v/>
      </c>
      <c r="AZ416" s="107" t="str">
        <f t="shared" si="814"/>
        <v/>
      </c>
      <c r="BA416" s="60" t="str">
        <f t="shared" si="814"/>
        <v/>
      </c>
      <c r="BB416" s="109" t="str">
        <f t="shared" si="780"/>
        <v/>
      </c>
      <c r="BC416" s="93">
        <f t="shared" si="806"/>
        <v>0</v>
      </c>
      <c r="BD416" s="82">
        <f t="shared" si="781"/>
        <v>0</v>
      </c>
      <c r="BE416" s="13">
        <f t="shared" si="773"/>
        <v>0</v>
      </c>
      <c r="BF416" s="11">
        <f t="shared" si="774"/>
        <v>0</v>
      </c>
      <c r="BG416" s="77">
        <f t="shared" si="775"/>
        <v>0</v>
      </c>
      <c r="BH416" s="77">
        <f t="shared" si="776"/>
        <v>0</v>
      </c>
      <c r="BI416" s="77">
        <f t="shared" si="755"/>
        <v>0</v>
      </c>
      <c r="BJ416" s="30" t="str">
        <f t="shared" si="782"/>
        <v/>
      </c>
      <c r="BK416" s="30" t="str">
        <f t="shared" si="783"/>
        <v/>
      </c>
      <c r="BL416" s="30" t="str">
        <f t="shared" si="784"/>
        <v/>
      </c>
      <c r="BM416" s="30" t="str">
        <f t="shared" si="785"/>
        <v/>
      </c>
      <c r="BN416" s="30" t="str">
        <f t="shared" si="786"/>
        <v/>
      </c>
      <c r="BO416" s="30" t="str">
        <f t="shared" si="787"/>
        <v/>
      </c>
      <c r="CK416" s="7"/>
      <c r="CR416" s="10">
        <f t="shared" ca="1" si="765"/>
        <v>26</v>
      </c>
    </row>
    <row r="417" spans="1:96" x14ac:dyDescent="0.2">
      <c r="A417" s="114"/>
      <c r="B417" s="93" t="str">
        <f t="shared" si="764"/>
        <v/>
      </c>
      <c r="C417" s="7" t="str">
        <f t="shared" si="766"/>
        <v/>
      </c>
      <c r="D417" s="92">
        <f t="shared" si="767"/>
        <v>0</v>
      </c>
      <c r="E417" s="7" t="str">
        <f t="shared" si="768"/>
        <v/>
      </c>
      <c r="F417" s="89"/>
      <c r="G417" s="100"/>
      <c r="H417" s="100"/>
      <c r="I417" s="100"/>
      <c r="J417" s="100"/>
      <c r="K417" s="100"/>
      <c r="L417" s="100"/>
      <c r="M417" s="100"/>
      <c r="N417" s="100"/>
      <c r="O417" s="89"/>
      <c r="P417" s="100"/>
      <c r="Q417" s="100"/>
      <c r="R417" s="100"/>
      <c r="S417" s="100"/>
      <c r="T417" s="100"/>
      <c r="U417" s="100"/>
      <c r="V417" s="100"/>
      <c r="W417" s="100"/>
      <c r="X417" s="89" t="str">
        <f t="shared" si="769"/>
        <v/>
      </c>
      <c r="Y417" s="100">
        <f t="shared" si="792"/>
        <v>0</v>
      </c>
      <c r="Z417" s="100">
        <f t="shared" si="793"/>
        <v>0</v>
      </c>
      <c r="AA417" s="100">
        <f t="shared" si="794"/>
        <v>0</v>
      </c>
      <c r="AB417" s="100">
        <f t="shared" si="811"/>
        <v>0</v>
      </c>
      <c r="AC417" s="100">
        <f t="shared" si="811"/>
        <v>0</v>
      </c>
      <c r="AD417" s="107" t="str">
        <f t="shared" si="812"/>
        <v/>
      </c>
      <c r="AE417" s="60" t="str">
        <f t="shared" si="812"/>
        <v/>
      </c>
      <c r="AF417" s="109" t="str">
        <f t="shared" si="777"/>
        <v/>
      </c>
      <c r="AG417" s="93">
        <f t="shared" si="770"/>
        <v>0</v>
      </c>
      <c r="AH417" s="82">
        <f t="shared" si="748"/>
        <v>0</v>
      </c>
      <c r="AI417" s="89" t="str">
        <f t="shared" si="771"/>
        <v/>
      </c>
      <c r="AJ417" s="100">
        <f t="shared" si="795"/>
        <v>0</v>
      </c>
      <c r="AK417" s="100">
        <f t="shared" si="796"/>
        <v>0</v>
      </c>
      <c r="AL417" s="100">
        <f t="shared" si="797"/>
        <v>0</v>
      </c>
      <c r="AM417" s="100" t="str">
        <f t="shared" si="798"/>
        <v/>
      </c>
      <c r="AN417" s="100" t="str">
        <f t="shared" si="799"/>
        <v/>
      </c>
      <c r="AO417" s="107" t="str">
        <f t="shared" si="813"/>
        <v/>
      </c>
      <c r="AP417" s="60" t="str">
        <f t="shared" si="813"/>
        <v/>
      </c>
      <c r="AQ417" s="109" t="str">
        <f t="shared" si="778"/>
        <v/>
      </c>
      <c r="AR417" s="93">
        <f t="shared" si="800"/>
        <v>0</v>
      </c>
      <c r="AS417" s="82">
        <f t="shared" si="779"/>
        <v>0</v>
      </c>
      <c r="AT417" s="89" t="str">
        <f t="shared" si="772"/>
        <v/>
      </c>
      <c r="AU417" s="100">
        <f t="shared" si="801"/>
        <v>0</v>
      </c>
      <c r="AV417" s="100">
        <f t="shared" si="802"/>
        <v>0</v>
      </c>
      <c r="AW417" s="100">
        <f t="shared" si="803"/>
        <v>0</v>
      </c>
      <c r="AX417" s="100" t="str">
        <f t="shared" si="804"/>
        <v/>
      </c>
      <c r="AY417" s="100" t="str">
        <f t="shared" si="805"/>
        <v/>
      </c>
      <c r="AZ417" s="107" t="str">
        <f t="shared" si="814"/>
        <v/>
      </c>
      <c r="BA417" s="60" t="str">
        <f t="shared" si="814"/>
        <v/>
      </c>
      <c r="BB417" s="109" t="str">
        <f t="shared" si="780"/>
        <v/>
      </c>
      <c r="BC417" s="93">
        <f t="shared" si="806"/>
        <v>0</v>
      </c>
      <c r="BD417" s="82">
        <f t="shared" si="781"/>
        <v>0</v>
      </c>
      <c r="BE417" s="13">
        <f t="shared" si="773"/>
        <v>0</v>
      </c>
      <c r="BF417" s="11">
        <f t="shared" si="774"/>
        <v>0</v>
      </c>
      <c r="BG417" s="77">
        <f t="shared" si="775"/>
        <v>0</v>
      </c>
      <c r="BH417" s="77">
        <f t="shared" si="776"/>
        <v>0</v>
      </c>
      <c r="BI417" s="77">
        <f t="shared" si="755"/>
        <v>0</v>
      </c>
      <c r="BJ417" s="30" t="str">
        <f t="shared" si="782"/>
        <v/>
      </c>
      <c r="BK417" s="30" t="str">
        <f t="shared" si="783"/>
        <v/>
      </c>
      <c r="BL417" s="30" t="str">
        <f t="shared" si="784"/>
        <v/>
      </c>
      <c r="BM417" s="30" t="str">
        <f t="shared" si="785"/>
        <v/>
      </c>
      <c r="BN417" s="30" t="str">
        <f t="shared" si="786"/>
        <v/>
      </c>
      <c r="BO417" s="30" t="str">
        <f t="shared" si="787"/>
        <v/>
      </c>
      <c r="CK417" s="7"/>
      <c r="CR417" s="10">
        <f t="shared" ca="1" si="765"/>
        <v>8</v>
      </c>
    </row>
    <row r="418" spans="1:96" x14ac:dyDescent="0.2">
      <c r="A418" s="114"/>
      <c r="B418" s="93" t="str">
        <f t="shared" si="764"/>
        <v/>
      </c>
      <c r="C418" s="7" t="str">
        <f t="shared" si="766"/>
        <v/>
      </c>
      <c r="D418" s="92">
        <f t="shared" si="767"/>
        <v>0</v>
      </c>
      <c r="E418" s="7" t="str">
        <f t="shared" si="768"/>
        <v/>
      </c>
      <c r="F418" s="89"/>
      <c r="G418" s="100"/>
      <c r="H418" s="100"/>
      <c r="I418" s="100"/>
      <c r="J418" s="100"/>
      <c r="K418" s="100"/>
      <c r="L418" s="100"/>
      <c r="M418" s="100"/>
      <c r="N418" s="100"/>
      <c r="O418" s="89"/>
      <c r="P418" s="100"/>
      <c r="Q418" s="100"/>
      <c r="R418" s="100"/>
      <c r="S418" s="100"/>
      <c r="T418" s="100"/>
      <c r="U418" s="100"/>
      <c r="V418" s="100"/>
      <c r="W418" s="100"/>
      <c r="X418" s="89" t="str">
        <f t="shared" si="769"/>
        <v/>
      </c>
      <c r="Y418" s="100">
        <f t="shared" si="792"/>
        <v>0</v>
      </c>
      <c r="Z418" s="100">
        <f t="shared" si="793"/>
        <v>0</v>
      </c>
      <c r="AA418" s="100">
        <f t="shared" si="794"/>
        <v>0</v>
      </c>
      <c r="AB418" s="100">
        <f>IF($Y418&gt;$Z418,$Y418-$Z418+AB417,AB417)</f>
        <v>0</v>
      </c>
      <c r="AC418" s="100">
        <f>IF($Z418&gt;$Y418,$Z418-$Y418+AC417,AC417)</f>
        <v>0</v>
      </c>
      <c r="AD418" s="107" t="str">
        <f t="shared" si="812"/>
        <v/>
      </c>
      <c r="AE418" s="60" t="str">
        <f t="shared" si="812"/>
        <v/>
      </c>
      <c r="AF418" s="109" t="str">
        <f t="shared" si="777"/>
        <v/>
      </c>
      <c r="AG418" s="93">
        <f t="shared" si="770"/>
        <v>0</v>
      </c>
      <c r="AH418" s="82">
        <f t="shared" si="748"/>
        <v>0</v>
      </c>
      <c r="AI418" s="89" t="str">
        <f t="shared" si="771"/>
        <v/>
      </c>
      <c r="AJ418" s="100">
        <f t="shared" si="795"/>
        <v>0</v>
      </c>
      <c r="AK418" s="100">
        <f t="shared" si="796"/>
        <v>0</v>
      </c>
      <c r="AL418" s="100">
        <f t="shared" si="797"/>
        <v>0</v>
      </c>
      <c r="AM418" s="100" t="str">
        <f t="shared" si="798"/>
        <v/>
      </c>
      <c r="AN418" s="100" t="str">
        <f t="shared" si="799"/>
        <v/>
      </c>
      <c r="AO418" s="107" t="str">
        <f t="shared" si="813"/>
        <v/>
      </c>
      <c r="AP418" s="60" t="str">
        <f t="shared" si="813"/>
        <v/>
      </c>
      <c r="AQ418" s="109" t="str">
        <f t="shared" si="778"/>
        <v/>
      </c>
      <c r="AR418" s="93">
        <f t="shared" si="800"/>
        <v>0</v>
      </c>
      <c r="AS418" s="82">
        <f t="shared" si="779"/>
        <v>0</v>
      </c>
      <c r="AT418" s="89" t="str">
        <f t="shared" si="772"/>
        <v/>
      </c>
      <c r="AU418" s="100">
        <f t="shared" si="801"/>
        <v>0</v>
      </c>
      <c r="AV418" s="100">
        <f t="shared" si="802"/>
        <v>0</v>
      </c>
      <c r="AW418" s="100">
        <f t="shared" si="803"/>
        <v>0</v>
      </c>
      <c r="AX418" s="100" t="str">
        <f t="shared" si="804"/>
        <v/>
      </c>
      <c r="AY418" s="100" t="str">
        <f t="shared" si="805"/>
        <v/>
      </c>
      <c r="AZ418" s="107" t="str">
        <f t="shared" si="814"/>
        <v/>
      </c>
      <c r="BA418" s="60" t="str">
        <f t="shared" si="814"/>
        <v/>
      </c>
      <c r="BB418" s="109" t="str">
        <f t="shared" si="780"/>
        <v/>
      </c>
      <c r="BC418" s="93">
        <f t="shared" si="806"/>
        <v>0</v>
      </c>
      <c r="BD418" s="82">
        <f t="shared" si="781"/>
        <v>0</v>
      </c>
      <c r="BE418" s="13">
        <f t="shared" si="773"/>
        <v>0</v>
      </c>
      <c r="BF418" s="11">
        <f t="shared" si="774"/>
        <v>0</v>
      </c>
      <c r="BG418" s="77">
        <f t="shared" si="775"/>
        <v>0</v>
      </c>
      <c r="BH418" s="77">
        <f t="shared" si="776"/>
        <v>0</v>
      </c>
      <c r="BI418" s="77">
        <f t="shared" si="755"/>
        <v>0</v>
      </c>
      <c r="BJ418" s="30" t="str">
        <f t="shared" si="782"/>
        <v/>
      </c>
      <c r="BK418" s="30" t="str">
        <f t="shared" si="783"/>
        <v/>
      </c>
      <c r="BL418" s="30" t="str">
        <f t="shared" si="784"/>
        <v/>
      </c>
      <c r="BM418" s="30" t="str">
        <f t="shared" si="785"/>
        <v/>
      </c>
      <c r="BN418" s="30" t="str">
        <f t="shared" si="786"/>
        <v/>
      </c>
      <c r="BO418" s="30" t="str">
        <f t="shared" si="787"/>
        <v/>
      </c>
      <c r="CK418" s="7"/>
      <c r="CR418" s="10">
        <f t="shared" ca="1" si="765"/>
        <v>28</v>
      </c>
    </row>
    <row r="419" spans="1:96" x14ac:dyDescent="0.2">
      <c r="A419" s="114"/>
      <c r="B419" s="93" t="str">
        <f t="shared" si="764"/>
        <v/>
      </c>
      <c r="C419" s="7" t="str">
        <f t="shared" si="766"/>
        <v/>
      </c>
      <c r="D419" s="92">
        <f t="shared" si="767"/>
        <v>0</v>
      </c>
      <c r="E419" s="7" t="str">
        <f t="shared" si="768"/>
        <v/>
      </c>
      <c r="F419" s="89"/>
      <c r="G419" s="100"/>
      <c r="H419" s="100"/>
      <c r="I419" s="100"/>
      <c r="J419" s="100"/>
      <c r="K419" s="100"/>
      <c r="L419" s="100"/>
      <c r="M419" s="100"/>
      <c r="N419" s="100"/>
      <c r="O419" s="89"/>
      <c r="P419" s="100"/>
      <c r="Q419" s="100"/>
      <c r="R419" s="100"/>
      <c r="S419" s="100"/>
      <c r="T419" s="100"/>
      <c r="U419" s="100"/>
      <c r="V419" s="100"/>
      <c r="W419" s="100"/>
      <c r="X419" s="89" t="str">
        <f t="shared" si="769"/>
        <v/>
      </c>
      <c r="Y419" s="100">
        <f t="shared" si="792"/>
        <v>0</v>
      </c>
      <c r="Z419" s="100">
        <f t="shared" si="793"/>
        <v>0</v>
      </c>
      <c r="AA419" s="100">
        <f t="shared" si="794"/>
        <v>0</v>
      </c>
      <c r="AB419" s="100">
        <f>AB418</f>
        <v>0</v>
      </c>
      <c r="AC419" s="100">
        <f>AC418</f>
        <v>0</v>
      </c>
      <c r="AD419" s="107" t="str">
        <f>IF($A418&lt;&gt;"",AA418,"")</f>
        <v/>
      </c>
      <c r="AE419" s="109" t="str">
        <f>IF($A418&lt;&gt;"",IF(Y418&gt;Z418,"L","H"),"")</f>
        <v/>
      </c>
      <c r="AF419" s="109" t="str">
        <f t="shared" si="777"/>
        <v/>
      </c>
      <c r="AG419" s="93">
        <f t="shared" si="770"/>
        <v>0</v>
      </c>
      <c r="AH419" s="82">
        <f t="shared" si="748"/>
        <v>0</v>
      </c>
      <c r="AI419" s="89" t="str">
        <f t="shared" si="771"/>
        <v/>
      </c>
      <c r="AJ419" s="100">
        <f t="shared" si="795"/>
        <v>0</v>
      </c>
      <c r="AK419" s="100">
        <f t="shared" si="796"/>
        <v>0</v>
      </c>
      <c r="AL419" s="100">
        <f t="shared" si="797"/>
        <v>0</v>
      </c>
      <c r="AM419" s="100" t="str">
        <f t="shared" si="798"/>
        <v/>
      </c>
      <c r="AN419" s="100" t="str">
        <f t="shared" si="799"/>
        <v/>
      </c>
      <c r="AO419" s="107" t="str">
        <f>IF($A418&lt;&gt;"",AL418,"")</f>
        <v/>
      </c>
      <c r="AP419" s="109" t="str">
        <f>IF($A418&lt;&gt;"",IF(AM418&lt;&gt;"","O","E"),"")</f>
        <v/>
      </c>
      <c r="AQ419" s="109" t="str">
        <f t="shared" si="778"/>
        <v/>
      </c>
      <c r="AR419" s="93">
        <f t="shared" si="800"/>
        <v>0</v>
      </c>
      <c r="AS419" s="82">
        <f t="shared" si="779"/>
        <v>0</v>
      </c>
      <c r="AT419" s="89" t="str">
        <f t="shared" si="772"/>
        <v/>
      </c>
      <c r="AU419" s="100">
        <f t="shared" si="801"/>
        <v>0</v>
      </c>
      <c r="AV419" s="100">
        <f t="shared" si="802"/>
        <v>0</v>
      </c>
      <c r="AW419" s="100">
        <f t="shared" si="803"/>
        <v>0</v>
      </c>
      <c r="AX419" s="100" t="str">
        <f t="shared" si="804"/>
        <v/>
      </c>
      <c r="AY419" s="100" t="str">
        <f t="shared" si="805"/>
        <v/>
      </c>
      <c r="AZ419" s="107" t="str">
        <f>IF($A418&lt;&gt;"",AW418,"")</f>
        <v/>
      </c>
      <c r="BA419" s="109" t="str">
        <f>IF($A418&lt;&gt;"",IF(AX418&lt;&gt;"","B","R"),"")</f>
        <v/>
      </c>
      <c r="BB419" s="109" t="str">
        <f t="shared" si="780"/>
        <v/>
      </c>
      <c r="BC419" s="93">
        <f t="shared" si="806"/>
        <v>0</v>
      </c>
      <c r="BD419" s="82">
        <f t="shared" si="781"/>
        <v>0</v>
      </c>
      <c r="BE419" s="13">
        <f t="shared" si="773"/>
        <v>0</v>
      </c>
      <c r="BF419" s="11">
        <f t="shared" si="774"/>
        <v>0</v>
      </c>
      <c r="BG419" s="77">
        <f t="shared" si="775"/>
        <v>0</v>
      </c>
      <c r="BH419" s="77">
        <f t="shared" si="776"/>
        <v>0</v>
      </c>
      <c r="BI419" s="77">
        <f t="shared" si="755"/>
        <v>0</v>
      </c>
      <c r="BJ419" s="30" t="str">
        <f t="shared" si="782"/>
        <v/>
      </c>
      <c r="BK419" s="30" t="str">
        <f t="shared" si="783"/>
        <v/>
      </c>
      <c r="BL419" s="30" t="str">
        <f t="shared" si="784"/>
        <v/>
      </c>
      <c r="BM419" s="30" t="str">
        <f t="shared" si="785"/>
        <v/>
      </c>
      <c r="BN419" s="30" t="str">
        <f t="shared" si="786"/>
        <v/>
      </c>
      <c r="BO419" s="30" t="str">
        <f t="shared" si="787"/>
        <v/>
      </c>
      <c r="CK419" s="7"/>
      <c r="CR419" s="10">
        <f t="shared" ca="1" si="765"/>
        <v>19</v>
      </c>
    </row>
    <row r="420" spans="1:96" x14ac:dyDescent="0.2">
      <c r="A420" s="114"/>
      <c r="B420" s="93" t="str">
        <f t="shared" si="764"/>
        <v/>
      </c>
      <c r="C420" s="7" t="str">
        <f t="shared" si="766"/>
        <v/>
      </c>
      <c r="D420" s="92">
        <f t="shared" si="767"/>
        <v>0</v>
      </c>
      <c r="E420" s="7" t="str">
        <f t="shared" si="768"/>
        <v/>
      </c>
      <c r="F420" s="89"/>
      <c r="G420" s="100"/>
      <c r="H420" s="100"/>
      <c r="I420" s="100"/>
      <c r="J420" s="100"/>
      <c r="K420" s="100"/>
      <c r="L420" s="100"/>
      <c r="M420" s="100"/>
      <c r="N420" s="100"/>
      <c r="O420" s="89"/>
      <c r="P420" s="100"/>
      <c r="Q420" s="100"/>
      <c r="R420" s="100"/>
      <c r="S420" s="100"/>
      <c r="T420" s="100"/>
      <c r="U420" s="100"/>
      <c r="V420" s="100"/>
      <c r="W420" s="100"/>
      <c r="X420" s="89" t="str">
        <f t="shared" si="769"/>
        <v/>
      </c>
      <c r="Y420" s="100">
        <f t="shared" si="792"/>
        <v>0</v>
      </c>
      <c r="Z420" s="100">
        <f t="shared" si="793"/>
        <v>0</v>
      </c>
      <c r="AA420" s="100">
        <f t="shared" si="794"/>
        <v>0</v>
      </c>
      <c r="AB420" s="100">
        <f t="shared" ref="AB420:AC426" si="815">AB419</f>
        <v>0</v>
      </c>
      <c r="AC420" s="100">
        <f t="shared" si="815"/>
        <v>0</v>
      </c>
      <c r="AD420" s="107" t="str">
        <f>IF($A419&lt;&gt;"",AD419,"")</f>
        <v/>
      </c>
      <c r="AE420" s="60" t="str">
        <f>IF($A419&lt;&gt;"",AE419,"")</f>
        <v/>
      </c>
      <c r="AF420" s="109" t="str">
        <f t="shared" si="777"/>
        <v/>
      </c>
      <c r="AG420" s="93">
        <f t="shared" si="770"/>
        <v>0</v>
      </c>
      <c r="AH420" s="82">
        <f t="shared" si="748"/>
        <v>0</v>
      </c>
      <c r="AI420" s="89" t="str">
        <f t="shared" si="771"/>
        <v/>
      </c>
      <c r="AJ420" s="100">
        <f t="shared" si="795"/>
        <v>0</v>
      </c>
      <c r="AK420" s="100">
        <f t="shared" si="796"/>
        <v>0</v>
      </c>
      <c r="AL420" s="100">
        <f t="shared" si="797"/>
        <v>0</v>
      </c>
      <c r="AM420" s="100" t="str">
        <f t="shared" si="798"/>
        <v/>
      </c>
      <c r="AN420" s="100" t="str">
        <f t="shared" si="799"/>
        <v/>
      </c>
      <c r="AO420" s="107" t="str">
        <f>IF($A419&lt;&gt;"",AO419,"")</f>
        <v/>
      </c>
      <c r="AP420" s="60" t="str">
        <f>IF($A419&lt;&gt;"",AP419,"")</f>
        <v/>
      </c>
      <c r="AQ420" s="109" t="str">
        <f t="shared" si="778"/>
        <v/>
      </c>
      <c r="AR420" s="93">
        <f t="shared" si="800"/>
        <v>0</v>
      </c>
      <c r="AS420" s="82">
        <f t="shared" si="779"/>
        <v>0</v>
      </c>
      <c r="AT420" s="89" t="str">
        <f t="shared" si="772"/>
        <v/>
      </c>
      <c r="AU420" s="100">
        <f t="shared" si="801"/>
        <v>0</v>
      </c>
      <c r="AV420" s="100">
        <f t="shared" si="802"/>
        <v>0</v>
      </c>
      <c r="AW420" s="100">
        <f t="shared" si="803"/>
        <v>0</v>
      </c>
      <c r="AX420" s="100" t="str">
        <f t="shared" si="804"/>
        <v/>
      </c>
      <c r="AY420" s="100" t="str">
        <f t="shared" si="805"/>
        <v/>
      </c>
      <c r="AZ420" s="107" t="str">
        <f>IF($A419&lt;&gt;"",AZ419,"")</f>
        <v/>
      </c>
      <c r="BA420" s="60" t="str">
        <f>IF($A419&lt;&gt;"",BA419,"")</f>
        <v/>
      </c>
      <c r="BB420" s="109" t="str">
        <f t="shared" si="780"/>
        <v/>
      </c>
      <c r="BC420" s="93">
        <f t="shared" si="806"/>
        <v>0</v>
      </c>
      <c r="BD420" s="82">
        <f t="shared" si="781"/>
        <v>0</v>
      </c>
      <c r="BE420" s="13">
        <f t="shared" si="773"/>
        <v>0</v>
      </c>
      <c r="BF420" s="11">
        <f t="shared" si="774"/>
        <v>0</v>
      </c>
      <c r="BG420" s="77">
        <f t="shared" si="775"/>
        <v>0</v>
      </c>
      <c r="BH420" s="77">
        <f t="shared" si="776"/>
        <v>0</v>
      </c>
      <c r="BI420" s="77">
        <f t="shared" si="755"/>
        <v>0</v>
      </c>
      <c r="BJ420" s="30" t="str">
        <f t="shared" si="782"/>
        <v/>
      </c>
      <c r="BK420" s="30" t="str">
        <f t="shared" si="783"/>
        <v/>
      </c>
      <c r="BL420" s="30" t="str">
        <f t="shared" si="784"/>
        <v/>
      </c>
      <c r="BM420" s="30" t="str">
        <f t="shared" si="785"/>
        <v/>
      </c>
      <c r="BN420" s="30" t="str">
        <f t="shared" si="786"/>
        <v/>
      </c>
      <c r="BO420" s="30" t="str">
        <f t="shared" si="787"/>
        <v/>
      </c>
      <c r="CK420" s="7"/>
      <c r="CR420" s="10">
        <f t="shared" ca="1" si="765"/>
        <v>9</v>
      </c>
    </row>
    <row r="421" spans="1:96" x14ac:dyDescent="0.2">
      <c r="A421" s="114"/>
      <c r="B421" s="93" t="str">
        <f t="shared" si="764"/>
        <v/>
      </c>
      <c r="C421" s="7" t="str">
        <f t="shared" si="766"/>
        <v/>
      </c>
      <c r="D421" s="92">
        <f t="shared" si="767"/>
        <v>0</v>
      </c>
      <c r="E421" s="7" t="str">
        <f t="shared" si="768"/>
        <v/>
      </c>
      <c r="F421" s="89"/>
      <c r="G421" s="100"/>
      <c r="H421" s="100"/>
      <c r="I421" s="100"/>
      <c r="J421" s="100"/>
      <c r="K421" s="100"/>
      <c r="L421" s="100"/>
      <c r="M421" s="100"/>
      <c r="N421" s="100"/>
      <c r="O421" s="89"/>
      <c r="P421" s="100"/>
      <c r="Q421" s="100"/>
      <c r="R421" s="100"/>
      <c r="S421" s="100"/>
      <c r="T421" s="100"/>
      <c r="U421" s="100"/>
      <c r="V421" s="100"/>
      <c r="W421" s="100"/>
      <c r="X421" s="89" t="str">
        <f t="shared" si="769"/>
        <v/>
      </c>
      <c r="Y421" s="100">
        <f t="shared" si="792"/>
        <v>0</v>
      </c>
      <c r="Z421" s="100">
        <f t="shared" si="793"/>
        <v>0</v>
      </c>
      <c r="AA421" s="100">
        <f t="shared" si="794"/>
        <v>0</v>
      </c>
      <c r="AB421" s="100">
        <f t="shared" si="815"/>
        <v>0</v>
      </c>
      <c r="AC421" s="100">
        <f t="shared" si="815"/>
        <v>0</v>
      </c>
      <c r="AD421" s="107" t="str">
        <f t="shared" ref="AD421:AE427" si="816">IF($A420&lt;&gt;"",AD420,"")</f>
        <v/>
      </c>
      <c r="AE421" s="60" t="str">
        <f t="shared" si="816"/>
        <v/>
      </c>
      <c r="AF421" s="109" t="str">
        <f t="shared" si="777"/>
        <v/>
      </c>
      <c r="AG421" s="93">
        <f t="shared" si="770"/>
        <v>0</v>
      </c>
      <c r="AH421" s="82">
        <f t="shared" si="748"/>
        <v>0</v>
      </c>
      <c r="AI421" s="89" t="str">
        <f t="shared" si="771"/>
        <v/>
      </c>
      <c r="AJ421" s="100">
        <f t="shared" si="795"/>
        <v>0</v>
      </c>
      <c r="AK421" s="100">
        <f t="shared" si="796"/>
        <v>0</v>
      </c>
      <c r="AL421" s="100">
        <f t="shared" si="797"/>
        <v>0</v>
      </c>
      <c r="AM421" s="100" t="str">
        <f t="shared" si="798"/>
        <v/>
      </c>
      <c r="AN421" s="100" t="str">
        <f t="shared" si="799"/>
        <v/>
      </c>
      <c r="AO421" s="107" t="str">
        <f t="shared" ref="AO421:AP427" si="817">IF($A420&lt;&gt;"",AO420,"")</f>
        <v/>
      </c>
      <c r="AP421" s="60" t="str">
        <f t="shared" si="817"/>
        <v/>
      </c>
      <c r="AQ421" s="109" t="str">
        <f t="shared" si="778"/>
        <v/>
      </c>
      <c r="AR421" s="93">
        <f t="shared" si="800"/>
        <v>0</v>
      </c>
      <c r="AS421" s="82">
        <f t="shared" si="779"/>
        <v>0</v>
      </c>
      <c r="AT421" s="89" t="str">
        <f t="shared" si="772"/>
        <v/>
      </c>
      <c r="AU421" s="100">
        <f t="shared" si="801"/>
        <v>0</v>
      </c>
      <c r="AV421" s="100">
        <f t="shared" si="802"/>
        <v>0</v>
      </c>
      <c r="AW421" s="100">
        <f t="shared" si="803"/>
        <v>0</v>
      </c>
      <c r="AX421" s="100" t="str">
        <f t="shared" si="804"/>
        <v/>
      </c>
      <c r="AY421" s="100" t="str">
        <f t="shared" si="805"/>
        <v/>
      </c>
      <c r="AZ421" s="107" t="str">
        <f t="shared" ref="AZ421:BA427" si="818">IF($A420&lt;&gt;"",AZ420,"")</f>
        <v/>
      </c>
      <c r="BA421" s="60" t="str">
        <f t="shared" si="818"/>
        <v/>
      </c>
      <c r="BB421" s="109" t="str">
        <f t="shared" si="780"/>
        <v/>
      </c>
      <c r="BC421" s="93">
        <f t="shared" si="806"/>
        <v>0</v>
      </c>
      <c r="BD421" s="82">
        <f t="shared" si="781"/>
        <v>0</v>
      </c>
      <c r="BE421" s="13">
        <f t="shared" si="773"/>
        <v>0</v>
      </c>
      <c r="BF421" s="11">
        <f t="shared" si="774"/>
        <v>0</v>
      </c>
      <c r="BG421" s="77">
        <f t="shared" si="775"/>
        <v>0</v>
      </c>
      <c r="BH421" s="77">
        <f t="shared" si="776"/>
        <v>0</v>
      </c>
      <c r="BI421" s="77">
        <f t="shared" si="755"/>
        <v>0</v>
      </c>
      <c r="BJ421" s="30" t="str">
        <f t="shared" si="782"/>
        <v/>
      </c>
      <c r="BK421" s="30" t="str">
        <f t="shared" si="783"/>
        <v/>
      </c>
      <c r="BL421" s="30" t="str">
        <f t="shared" si="784"/>
        <v/>
      </c>
      <c r="BM421" s="30" t="str">
        <f t="shared" si="785"/>
        <v/>
      </c>
      <c r="BN421" s="30" t="str">
        <f t="shared" si="786"/>
        <v/>
      </c>
      <c r="BO421" s="30" t="str">
        <f t="shared" si="787"/>
        <v/>
      </c>
      <c r="CK421" s="7"/>
      <c r="CR421" s="10">
        <f t="shared" ca="1" si="765"/>
        <v>23</v>
      </c>
    </row>
    <row r="422" spans="1:96" x14ac:dyDescent="0.2">
      <c r="A422" s="114"/>
      <c r="B422" s="93" t="str">
        <f t="shared" si="764"/>
        <v/>
      </c>
      <c r="C422" s="7" t="str">
        <f t="shared" si="766"/>
        <v/>
      </c>
      <c r="D422" s="92">
        <f t="shared" si="767"/>
        <v>0</v>
      </c>
      <c r="E422" s="7" t="str">
        <f t="shared" si="768"/>
        <v/>
      </c>
      <c r="F422" s="89"/>
      <c r="G422" s="100"/>
      <c r="H422" s="100"/>
      <c r="I422" s="100"/>
      <c r="J422" s="100"/>
      <c r="K422" s="100"/>
      <c r="L422" s="100"/>
      <c r="M422" s="100"/>
      <c r="N422" s="100"/>
      <c r="O422" s="89"/>
      <c r="P422" s="100"/>
      <c r="Q422" s="100"/>
      <c r="R422" s="100"/>
      <c r="S422" s="100"/>
      <c r="T422" s="100"/>
      <c r="U422" s="100"/>
      <c r="V422" s="100"/>
      <c r="W422" s="100"/>
      <c r="X422" s="89" t="str">
        <f t="shared" si="769"/>
        <v/>
      </c>
      <c r="Y422" s="100">
        <f t="shared" si="792"/>
        <v>0</v>
      </c>
      <c r="Z422" s="100">
        <f t="shared" si="793"/>
        <v>0</v>
      </c>
      <c r="AA422" s="100">
        <f t="shared" si="794"/>
        <v>0</v>
      </c>
      <c r="AB422" s="100">
        <f t="shared" si="815"/>
        <v>0</v>
      </c>
      <c r="AC422" s="100">
        <f t="shared" si="815"/>
        <v>0</v>
      </c>
      <c r="AD422" s="107" t="str">
        <f t="shared" si="816"/>
        <v/>
      </c>
      <c r="AE422" s="60" t="str">
        <f t="shared" si="816"/>
        <v/>
      </c>
      <c r="AF422" s="109" t="str">
        <f t="shared" si="777"/>
        <v/>
      </c>
      <c r="AG422" s="93">
        <f t="shared" si="770"/>
        <v>0</v>
      </c>
      <c r="AH422" s="82">
        <f t="shared" ref="AH422:AH485" si="819">IF($A422&lt;&gt;"",AG422+AH421,0)</f>
        <v>0</v>
      </c>
      <c r="AI422" s="89" t="str">
        <f t="shared" si="771"/>
        <v/>
      </c>
      <c r="AJ422" s="100">
        <f t="shared" si="795"/>
        <v>0</v>
      </c>
      <c r="AK422" s="100">
        <f t="shared" si="796"/>
        <v>0</v>
      </c>
      <c r="AL422" s="100">
        <f t="shared" si="797"/>
        <v>0</v>
      </c>
      <c r="AM422" s="100" t="str">
        <f t="shared" si="798"/>
        <v/>
      </c>
      <c r="AN422" s="100" t="str">
        <f t="shared" si="799"/>
        <v/>
      </c>
      <c r="AO422" s="107" t="str">
        <f t="shared" si="817"/>
        <v/>
      </c>
      <c r="AP422" s="60" t="str">
        <f t="shared" si="817"/>
        <v/>
      </c>
      <c r="AQ422" s="109" t="str">
        <f t="shared" si="778"/>
        <v/>
      </c>
      <c r="AR422" s="93">
        <f t="shared" si="800"/>
        <v>0</v>
      </c>
      <c r="AS422" s="82">
        <f t="shared" si="779"/>
        <v>0</v>
      </c>
      <c r="AT422" s="89" t="str">
        <f t="shared" si="772"/>
        <v/>
      </c>
      <c r="AU422" s="100">
        <f t="shared" si="801"/>
        <v>0</v>
      </c>
      <c r="AV422" s="100">
        <f t="shared" si="802"/>
        <v>0</v>
      </c>
      <c r="AW422" s="100">
        <f t="shared" si="803"/>
        <v>0</v>
      </c>
      <c r="AX422" s="100" t="str">
        <f t="shared" si="804"/>
        <v/>
      </c>
      <c r="AY422" s="100" t="str">
        <f t="shared" si="805"/>
        <v/>
      </c>
      <c r="AZ422" s="107" t="str">
        <f t="shared" si="818"/>
        <v/>
      </c>
      <c r="BA422" s="60" t="str">
        <f t="shared" si="818"/>
        <v/>
      </c>
      <c r="BB422" s="109" t="str">
        <f t="shared" si="780"/>
        <v/>
      </c>
      <c r="BC422" s="93">
        <f t="shared" si="806"/>
        <v>0</v>
      </c>
      <c r="BD422" s="82">
        <f t="shared" si="781"/>
        <v>0</v>
      </c>
      <c r="BE422" s="13">
        <f t="shared" si="773"/>
        <v>0</v>
      </c>
      <c r="BF422" s="11">
        <f t="shared" si="774"/>
        <v>0</v>
      </c>
      <c r="BG422" s="77">
        <f t="shared" si="775"/>
        <v>0</v>
      </c>
      <c r="BH422" s="77">
        <f t="shared" si="776"/>
        <v>0</v>
      </c>
      <c r="BI422" s="77">
        <f t="shared" si="755"/>
        <v>0</v>
      </c>
      <c r="BJ422" s="30" t="str">
        <f t="shared" si="782"/>
        <v/>
      </c>
      <c r="BK422" s="30" t="str">
        <f t="shared" si="783"/>
        <v/>
      </c>
      <c r="BL422" s="30" t="str">
        <f t="shared" si="784"/>
        <v/>
      </c>
      <c r="BM422" s="30" t="str">
        <f t="shared" si="785"/>
        <v/>
      </c>
      <c r="BN422" s="30" t="str">
        <f t="shared" si="786"/>
        <v/>
      </c>
      <c r="BO422" s="30" t="str">
        <f t="shared" si="787"/>
        <v/>
      </c>
      <c r="CK422" s="7"/>
      <c r="CR422" s="10">
        <f t="shared" ca="1" si="765"/>
        <v>13</v>
      </c>
    </row>
    <row r="423" spans="1:96" x14ac:dyDescent="0.2">
      <c r="A423" s="114"/>
      <c r="B423" s="93" t="str">
        <f t="shared" si="764"/>
        <v/>
      </c>
      <c r="C423" s="7" t="str">
        <f t="shared" si="766"/>
        <v/>
      </c>
      <c r="D423" s="92">
        <f t="shared" si="767"/>
        <v>0</v>
      </c>
      <c r="E423" s="7" t="str">
        <f t="shared" si="768"/>
        <v/>
      </c>
      <c r="F423" s="89"/>
      <c r="G423" s="100"/>
      <c r="H423" s="100"/>
      <c r="I423" s="100"/>
      <c r="J423" s="100"/>
      <c r="K423" s="100"/>
      <c r="L423" s="100"/>
      <c r="M423" s="100"/>
      <c r="N423" s="100"/>
      <c r="O423" s="89"/>
      <c r="P423" s="100"/>
      <c r="Q423" s="100"/>
      <c r="R423" s="100"/>
      <c r="S423" s="100"/>
      <c r="T423" s="100"/>
      <c r="U423" s="100"/>
      <c r="V423" s="100"/>
      <c r="W423" s="100"/>
      <c r="X423" s="89" t="str">
        <f t="shared" si="769"/>
        <v/>
      </c>
      <c r="Y423" s="100">
        <f t="shared" si="792"/>
        <v>0</v>
      </c>
      <c r="Z423" s="100">
        <f t="shared" si="793"/>
        <v>0</v>
      </c>
      <c r="AA423" s="100">
        <f t="shared" si="794"/>
        <v>0</v>
      </c>
      <c r="AB423" s="100">
        <f t="shared" si="815"/>
        <v>0</v>
      </c>
      <c r="AC423" s="100">
        <f t="shared" si="815"/>
        <v>0</v>
      </c>
      <c r="AD423" s="107" t="str">
        <f t="shared" si="816"/>
        <v/>
      </c>
      <c r="AE423" s="60" t="str">
        <f t="shared" si="816"/>
        <v/>
      </c>
      <c r="AF423" s="109" t="str">
        <f t="shared" si="777"/>
        <v/>
      </c>
      <c r="AG423" s="93">
        <f t="shared" si="770"/>
        <v>0</v>
      </c>
      <c r="AH423" s="82">
        <f t="shared" si="819"/>
        <v>0</v>
      </c>
      <c r="AI423" s="89" t="str">
        <f t="shared" si="771"/>
        <v/>
      </c>
      <c r="AJ423" s="100">
        <f t="shared" si="795"/>
        <v>0</v>
      </c>
      <c r="AK423" s="100">
        <f t="shared" si="796"/>
        <v>0</v>
      </c>
      <c r="AL423" s="100">
        <f t="shared" si="797"/>
        <v>0</v>
      </c>
      <c r="AM423" s="100" t="str">
        <f t="shared" si="798"/>
        <v/>
      </c>
      <c r="AN423" s="100" t="str">
        <f t="shared" si="799"/>
        <v/>
      </c>
      <c r="AO423" s="107" t="str">
        <f t="shared" si="817"/>
        <v/>
      </c>
      <c r="AP423" s="60" t="str">
        <f t="shared" si="817"/>
        <v/>
      </c>
      <c r="AQ423" s="109" t="str">
        <f t="shared" si="778"/>
        <v/>
      </c>
      <c r="AR423" s="93">
        <f t="shared" si="800"/>
        <v>0</v>
      </c>
      <c r="AS423" s="82">
        <f t="shared" si="779"/>
        <v>0</v>
      </c>
      <c r="AT423" s="89" t="str">
        <f t="shared" si="772"/>
        <v/>
      </c>
      <c r="AU423" s="100">
        <f t="shared" si="801"/>
        <v>0</v>
      </c>
      <c r="AV423" s="100">
        <f t="shared" si="802"/>
        <v>0</v>
      </c>
      <c r="AW423" s="100">
        <f t="shared" si="803"/>
        <v>0</v>
      </c>
      <c r="AX423" s="100" t="str">
        <f t="shared" si="804"/>
        <v/>
      </c>
      <c r="AY423" s="100" t="str">
        <f t="shared" si="805"/>
        <v/>
      </c>
      <c r="AZ423" s="107" t="str">
        <f t="shared" si="818"/>
        <v/>
      </c>
      <c r="BA423" s="60" t="str">
        <f t="shared" si="818"/>
        <v/>
      </c>
      <c r="BB423" s="109" t="str">
        <f t="shared" si="780"/>
        <v/>
      </c>
      <c r="BC423" s="93">
        <f t="shared" si="806"/>
        <v>0</v>
      </c>
      <c r="BD423" s="82">
        <f t="shared" si="781"/>
        <v>0</v>
      </c>
      <c r="BE423" s="13">
        <f t="shared" si="773"/>
        <v>0</v>
      </c>
      <c r="BF423" s="11">
        <f t="shared" si="774"/>
        <v>0</v>
      </c>
      <c r="BG423" s="77">
        <f t="shared" si="775"/>
        <v>0</v>
      </c>
      <c r="BH423" s="77">
        <f t="shared" si="776"/>
        <v>0</v>
      </c>
      <c r="BI423" s="77">
        <f t="shared" si="755"/>
        <v>0</v>
      </c>
      <c r="BJ423" s="30" t="str">
        <f t="shared" si="782"/>
        <v/>
      </c>
      <c r="BK423" s="30" t="str">
        <f t="shared" si="783"/>
        <v/>
      </c>
      <c r="BL423" s="30" t="str">
        <f t="shared" si="784"/>
        <v/>
      </c>
      <c r="BM423" s="30" t="str">
        <f t="shared" si="785"/>
        <v/>
      </c>
      <c r="BN423" s="30" t="str">
        <f t="shared" si="786"/>
        <v/>
      </c>
      <c r="BO423" s="30" t="str">
        <f t="shared" si="787"/>
        <v/>
      </c>
      <c r="CK423" s="7"/>
      <c r="CR423" s="10">
        <f t="shared" ca="1" si="765"/>
        <v>21</v>
      </c>
    </row>
    <row r="424" spans="1:96" x14ac:dyDescent="0.2">
      <c r="A424" s="114"/>
      <c r="B424" s="93" t="str">
        <f t="shared" si="764"/>
        <v/>
      </c>
      <c r="C424" s="7" t="str">
        <f t="shared" si="766"/>
        <v/>
      </c>
      <c r="D424" s="92">
        <f t="shared" si="767"/>
        <v>0</v>
      </c>
      <c r="E424" s="7" t="str">
        <f t="shared" si="768"/>
        <v/>
      </c>
      <c r="F424" s="89"/>
      <c r="G424" s="100"/>
      <c r="H424" s="100"/>
      <c r="I424" s="100"/>
      <c r="J424" s="100"/>
      <c r="K424" s="100"/>
      <c r="L424" s="100"/>
      <c r="M424" s="100"/>
      <c r="N424" s="100"/>
      <c r="O424" s="89"/>
      <c r="P424" s="100"/>
      <c r="Q424" s="100"/>
      <c r="R424" s="100"/>
      <c r="S424" s="100"/>
      <c r="T424" s="100"/>
      <c r="U424" s="100"/>
      <c r="V424" s="100"/>
      <c r="W424" s="100"/>
      <c r="X424" s="89" t="str">
        <f t="shared" si="769"/>
        <v/>
      </c>
      <c r="Y424" s="100">
        <f t="shared" si="792"/>
        <v>0</v>
      </c>
      <c r="Z424" s="100">
        <f t="shared" si="793"/>
        <v>0</v>
      </c>
      <c r="AA424" s="100">
        <f t="shared" si="794"/>
        <v>0</v>
      </c>
      <c r="AB424" s="100">
        <f t="shared" si="815"/>
        <v>0</v>
      </c>
      <c r="AC424" s="100">
        <f t="shared" si="815"/>
        <v>0</v>
      </c>
      <c r="AD424" s="107" t="str">
        <f t="shared" si="816"/>
        <v/>
      </c>
      <c r="AE424" s="60" t="str">
        <f t="shared" si="816"/>
        <v/>
      </c>
      <c r="AF424" s="109" t="str">
        <f t="shared" si="777"/>
        <v/>
      </c>
      <c r="AG424" s="93">
        <f t="shared" si="770"/>
        <v>0</v>
      </c>
      <c r="AH424" s="82">
        <f t="shared" si="819"/>
        <v>0</v>
      </c>
      <c r="AI424" s="89" t="str">
        <f t="shared" si="771"/>
        <v/>
      </c>
      <c r="AJ424" s="100">
        <f t="shared" si="795"/>
        <v>0</v>
      </c>
      <c r="AK424" s="100">
        <f t="shared" si="796"/>
        <v>0</v>
      </c>
      <c r="AL424" s="100">
        <f t="shared" si="797"/>
        <v>0</v>
      </c>
      <c r="AM424" s="100" t="str">
        <f t="shared" si="798"/>
        <v/>
      </c>
      <c r="AN424" s="100" t="str">
        <f t="shared" si="799"/>
        <v/>
      </c>
      <c r="AO424" s="107" t="str">
        <f t="shared" si="817"/>
        <v/>
      </c>
      <c r="AP424" s="60" t="str">
        <f t="shared" si="817"/>
        <v/>
      </c>
      <c r="AQ424" s="109" t="str">
        <f t="shared" si="778"/>
        <v/>
      </c>
      <c r="AR424" s="93">
        <f t="shared" si="800"/>
        <v>0</v>
      </c>
      <c r="AS424" s="82">
        <f t="shared" si="779"/>
        <v>0</v>
      </c>
      <c r="AT424" s="89" t="str">
        <f t="shared" si="772"/>
        <v/>
      </c>
      <c r="AU424" s="100">
        <f t="shared" si="801"/>
        <v>0</v>
      </c>
      <c r="AV424" s="100">
        <f t="shared" si="802"/>
        <v>0</v>
      </c>
      <c r="AW424" s="100">
        <f t="shared" si="803"/>
        <v>0</v>
      </c>
      <c r="AX424" s="100" t="str">
        <f t="shared" si="804"/>
        <v/>
      </c>
      <c r="AY424" s="100" t="str">
        <f t="shared" si="805"/>
        <v/>
      </c>
      <c r="AZ424" s="107" t="str">
        <f t="shared" si="818"/>
        <v/>
      </c>
      <c r="BA424" s="60" t="str">
        <f t="shared" si="818"/>
        <v/>
      </c>
      <c r="BB424" s="109" t="str">
        <f t="shared" si="780"/>
        <v/>
      </c>
      <c r="BC424" s="93">
        <f t="shared" si="806"/>
        <v>0</v>
      </c>
      <c r="BD424" s="82">
        <f t="shared" si="781"/>
        <v>0</v>
      </c>
      <c r="BE424" s="13">
        <f t="shared" si="773"/>
        <v>0</v>
      </c>
      <c r="BF424" s="11">
        <f t="shared" si="774"/>
        <v>0</v>
      </c>
      <c r="BG424" s="77">
        <f t="shared" si="775"/>
        <v>0</v>
      </c>
      <c r="BH424" s="77">
        <f t="shared" si="776"/>
        <v>0</v>
      </c>
      <c r="BI424" s="77">
        <f t="shared" si="755"/>
        <v>0</v>
      </c>
      <c r="BJ424" s="30" t="str">
        <f t="shared" si="782"/>
        <v/>
      </c>
      <c r="BK424" s="30" t="str">
        <f t="shared" si="783"/>
        <v/>
      </c>
      <c r="BL424" s="30" t="str">
        <f t="shared" si="784"/>
        <v/>
      </c>
      <c r="BM424" s="30" t="str">
        <f t="shared" si="785"/>
        <v/>
      </c>
      <c r="BN424" s="30" t="str">
        <f t="shared" si="786"/>
        <v/>
      </c>
      <c r="BO424" s="30" t="str">
        <f t="shared" si="787"/>
        <v/>
      </c>
      <c r="CK424" s="7"/>
      <c r="CR424" s="10">
        <f t="shared" ca="1" si="765"/>
        <v>17</v>
      </c>
    </row>
    <row r="425" spans="1:96" x14ac:dyDescent="0.2">
      <c r="A425" s="114"/>
      <c r="B425" s="93" t="str">
        <f t="shared" si="764"/>
        <v/>
      </c>
      <c r="C425" s="7" t="str">
        <f t="shared" si="766"/>
        <v/>
      </c>
      <c r="D425" s="92">
        <f t="shared" si="767"/>
        <v>0</v>
      </c>
      <c r="E425" s="7" t="str">
        <f t="shared" si="768"/>
        <v/>
      </c>
      <c r="F425" s="89"/>
      <c r="G425" s="100"/>
      <c r="H425" s="100"/>
      <c r="I425" s="100"/>
      <c r="J425" s="100"/>
      <c r="K425" s="100"/>
      <c r="L425" s="100"/>
      <c r="M425" s="100"/>
      <c r="N425" s="100"/>
      <c r="O425" s="89"/>
      <c r="P425" s="100"/>
      <c r="Q425" s="100"/>
      <c r="R425" s="100"/>
      <c r="S425" s="100"/>
      <c r="T425" s="100"/>
      <c r="U425" s="100"/>
      <c r="V425" s="100"/>
      <c r="W425" s="100"/>
      <c r="X425" s="89" t="str">
        <f t="shared" si="769"/>
        <v/>
      </c>
      <c r="Y425" s="100">
        <f t="shared" si="792"/>
        <v>0</v>
      </c>
      <c r="Z425" s="100">
        <f t="shared" si="793"/>
        <v>0</v>
      </c>
      <c r="AA425" s="100">
        <f t="shared" si="794"/>
        <v>0</v>
      </c>
      <c r="AB425" s="100">
        <f t="shared" si="815"/>
        <v>0</v>
      </c>
      <c r="AC425" s="100">
        <f t="shared" si="815"/>
        <v>0</v>
      </c>
      <c r="AD425" s="107" t="str">
        <f t="shared" si="816"/>
        <v/>
      </c>
      <c r="AE425" s="60" t="str">
        <f t="shared" si="816"/>
        <v/>
      </c>
      <c r="AF425" s="109" t="str">
        <f t="shared" si="777"/>
        <v/>
      </c>
      <c r="AG425" s="93">
        <f t="shared" si="770"/>
        <v>0</v>
      </c>
      <c r="AH425" s="82">
        <f t="shared" si="819"/>
        <v>0</v>
      </c>
      <c r="AI425" s="89" t="str">
        <f t="shared" si="771"/>
        <v/>
      </c>
      <c r="AJ425" s="100">
        <f t="shared" si="795"/>
        <v>0</v>
      </c>
      <c r="AK425" s="100">
        <f t="shared" si="796"/>
        <v>0</v>
      </c>
      <c r="AL425" s="100">
        <f t="shared" si="797"/>
        <v>0</v>
      </c>
      <c r="AM425" s="100" t="str">
        <f t="shared" si="798"/>
        <v/>
      </c>
      <c r="AN425" s="100" t="str">
        <f t="shared" si="799"/>
        <v/>
      </c>
      <c r="AO425" s="107" t="str">
        <f t="shared" si="817"/>
        <v/>
      </c>
      <c r="AP425" s="60" t="str">
        <f t="shared" si="817"/>
        <v/>
      </c>
      <c r="AQ425" s="109" t="str">
        <f t="shared" si="778"/>
        <v/>
      </c>
      <c r="AR425" s="93">
        <f t="shared" si="800"/>
        <v>0</v>
      </c>
      <c r="AS425" s="82">
        <f t="shared" si="779"/>
        <v>0</v>
      </c>
      <c r="AT425" s="89" t="str">
        <f t="shared" si="772"/>
        <v/>
      </c>
      <c r="AU425" s="100">
        <f t="shared" si="801"/>
        <v>0</v>
      </c>
      <c r="AV425" s="100">
        <f t="shared" si="802"/>
        <v>0</v>
      </c>
      <c r="AW425" s="100">
        <f t="shared" si="803"/>
        <v>0</v>
      </c>
      <c r="AX425" s="100" t="str">
        <f t="shared" si="804"/>
        <v/>
      </c>
      <c r="AY425" s="100" t="str">
        <f t="shared" si="805"/>
        <v/>
      </c>
      <c r="AZ425" s="107" t="str">
        <f t="shared" si="818"/>
        <v/>
      </c>
      <c r="BA425" s="60" t="str">
        <f t="shared" si="818"/>
        <v/>
      </c>
      <c r="BB425" s="109" t="str">
        <f t="shared" si="780"/>
        <v/>
      </c>
      <c r="BC425" s="93">
        <f t="shared" si="806"/>
        <v>0</v>
      </c>
      <c r="BD425" s="82">
        <f t="shared" si="781"/>
        <v>0</v>
      </c>
      <c r="BE425" s="13">
        <f t="shared" si="773"/>
        <v>0</v>
      </c>
      <c r="BF425" s="11">
        <f t="shared" si="774"/>
        <v>0</v>
      </c>
      <c r="BG425" s="77">
        <f t="shared" si="775"/>
        <v>0</v>
      </c>
      <c r="BH425" s="77">
        <f t="shared" si="776"/>
        <v>0</v>
      </c>
      <c r="BI425" s="77">
        <f t="shared" si="755"/>
        <v>0</v>
      </c>
      <c r="BJ425" s="30" t="str">
        <f t="shared" si="782"/>
        <v/>
      </c>
      <c r="BK425" s="30" t="str">
        <f t="shared" si="783"/>
        <v/>
      </c>
      <c r="BL425" s="30" t="str">
        <f t="shared" si="784"/>
        <v/>
      </c>
      <c r="BM425" s="30" t="str">
        <f t="shared" si="785"/>
        <v/>
      </c>
      <c r="BN425" s="30" t="str">
        <f t="shared" si="786"/>
        <v/>
      </c>
      <c r="BO425" s="30" t="str">
        <f t="shared" si="787"/>
        <v/>
      </c>
      <c r="CK425" s="7"/>
      <c r="CR425" s="10">
        <f t="shared" ca="1" si="765"/>
        <v>19</v>
      </c>
    </row>
    <row r="426" spans="1:96" x14ac:dyDescent="0.2">
      <c r="A426" s="114"/>
      <c r="B426" s="93" t="str">
        <f t="shared" si="764"/>
        <v/>
      </c>
      <c r="C426" s="7" t="str">
        <f t="shared" si="766"/>
        <v/>
      </c>
      <c r="D426" s="92">
        <f t="shared" si="767"/>
        <v>0</v>
      </c>
      <c r="E426" s="7" t="str">
        <f t="shared" si="768"/>
        <v/>
      </c>
      <c r="F426" s="89"/>
      <c r="G426" s="100"/>
      <c r="H426" s="100"/>
      <c r="I426" s="100"/>
      <c r="J426" s="100"/>
      <c r="K426" s="100"/>
      <c r="L426" s="100"/>
      <c r="M426" s="100"/>
      <c r="N426" s="100"/>
      <c r="O426" s="89"/>
      <c r="P426" s="100"/>
      <c r="Q426" s="100"/>
      <c r="R426" s="100"/>
      <c r="S426" s="100"/>
      <c r="T426" s="100"/>
      <c r="U426" s="100"/>
      <c r="V426" s="100"/>
      <c r="W426" s="100"/>
      <c r="X426" s="89" t="str">
        <f t="shared" si="769"/>
        <v/>
      </c>
      <c r="Y426" s="100">
        <f t="shared" si="792"/>
        <v>0</v>
      </c>
      <c r="Z426" s="100">
        <f t="shared" si="793"/>
        <v>0</v>
      </c>
      <c r="AA426" s="100">
        <f t="shared" si="794"/>
        <v>0</v>
      </c>
      <c r="AB426" s="100">
        <f t="shared" si="815"/>
        <v>0</v>
      </c>
      <c r="AC426" s="100">
        <f t="shared" si="815"/>
        <v>0</v>
      </c>
      <c r="AD426" s="107" t="str">
        <f t="shared" si="816"/>
        <v/>
      </c>
      <c r="AE426" s="60" t="str">
        <f t="shared" si="816"/>
        <v/>
      </c>
      <c r="AF426" s="109" t="str">
        <f t="shared" si="777"/>
        <v/>
      </c>
      <c r="AG426" s="93">
        <f t="shared" si="770"/>
        <v>0</v>
      </c>
      <c r="AH426" s="82">
        <f t="shared" si="819"/>
        <v>0</v>
      </c>
      <c r="AI426" s="89" t="str">
        <f t="shared" si="771"/>
        <v/>
      </c>
      <c r="AJ426" s="100">
        <f t="shared" si="795"/>
        <v>0</v>
      </c>
      <c r="AK426" s="100">
        <f t="shared" si="796"/>
        <v>0</v>
      </c>
      <c r="AL426" s="100">
        <f t="shared" si="797"/>
        <v>0</v>
      </c>
      <c r="AM426" s="100" t="str">
        <f t="shared" si="798"/>
        <v/>
      </c>
      <c r="AN426" s="100" t="str">
        <f t="shared" si="799"/>
        <v/>
      </c>
      <c r="AO426" s="107" t="str">
        <f t="shared" si="817"/>
        <v/>
      </c>
      <c r="AP426" s="60" t="str">
        <f t="shared" si="817"/>
        <v/>
      </c>
      <c r="AQ426" s="109" t="str">
        <f t="shared" si="778"/>
        <v/>
      </c>
      <c r="AR426" s="93">
        <f t="shared" si="800"/>
        <v>0</v>
      </c>
      <c r="AS426" s="82">
        <f t="shared" si="779"/>
        <v>0</v>
      </c>
      <c r="AT426" s="89" t="str">
        <f t="shared" si="772"/>
        <v/>
      </c>
      <c r="AU426" s="100">
        <f t="shared" si="801"/>
        <v>0</v>
      </c>
      <c r="AV426" s="100">
        <f t="shared" si="802"/>
        <v>0</v>
      </c>
      <c r="AW426" s="100">
        <f t="shared" si="803"/>
        <v>0</v>
      </c>
      <c r="AX426" s="100" t="str">
        <f t="shared" si="804"/>
        <v/>
      </c>
      <c r="AY426" s="100" t="str">
        <f t="shared" si="805"/>
        <v/>
      </c>
      <c r="AZ426" s="107" t="str">
        <f t="shared" si="818"/>
        <v/>
      </c>
      <c r="BA426" s="60" t="str">
        <f t="shared" si="818"/>
        <v/>
      </c>
      <c r="BB426" s="109" t="str">
        <f t="shared" si="780"/>
        <v/>
      </c>
      <c r="BC426" s="93">
        <f t="shared" si="806"/>
        <v>0</v>
      </c>
      <c r="BD426" s="82">
        <f t="shared" si="781"/>
        <v>0</v>
      </c>
      <c r="BE426" s="13">
        <f t="shared" si="773"/>
        <v>0</v>
      </c>
      <c r="BF426" s="11">
        <f t="shared" si="774"/>
        <v>0</v>
      </c>
      <c r="BG426" s="77">
        <f t="shared" si="775"/>
        <v>0</v>
      </c>
      <c r="BH426" s="77">
        <f t="shared" si="776"/>
        <v>0</v>
      </c>
      <c r="BI426" s="77">
        <f t="shared" si="755"/>
        <v>0</v>
      </c>
      <c r="BJ426" s="30" t="str">
        <f t="shared" si="782"/>
        <v/>
      </c>
      <c r="BK426" s="30" t="str">
        <f t="shared" si="783"/>
        <v/>
      </c>
      <c r="BL426" s="30" t="str">
        <f t="shared" si="784"/>
        <v/>
      </c>
      <c r="BM426" s="30" t="str">
        <f t="shared" si="785"/>
        <v/>
      </c>
      <c r="BN426" s="30" t="str">
        <f t="shared" si="786"/>
        <v/>
      </c>
      <c r="BO426" s="30" t="str">
        <f t="shared" si="787"/>
        <v/>
      </c>
      <c r="CK426" s="7"/>
      <c r="CR426" s="10">
        <f t="shared" ca="1" si="765"/>
        <v>22</v>
      </c>
    </row>
    <row r="427" spans="1:96" x14ac:dyDescent="0.2">
      <c r="A427" s="114"/>
      <c r="B427" s="93" t="str">
        <f t="shared" si="764"/>
        <v/>
      </c>
      <c r="C427" s="7" t="str">
        <f t="shared" si="766"/>
        <v/>
      </c>
      <c r="D427" s="92">
        <f t="shared" si="767"/>
        <v>0</v>
      </c>
      <c r="E427" s="7" t="str">
        <f t="shared" si="768"/>
        <v/>
      </c>
      <c r="F427" s="89"/>
      <c r="G427" s="100"/>
      <c r="H427" s="100"/>
      <c r="I427" s="100"/>
      <c r="J427" s="100"/>
      <c r="K427" s="100"/>
      <c r="L427" s="100"/>
      <c r="M427" s="100"/>
      <c r="N427" s="100"/>
      <c r="O427" s="89"/>
      <c r="P427" s="100"/>
      <c r="Q427" s="100"/>
      <c r="R427" s="100"/>
      <c r="S427" s="100"/>
      <c r="T427" s="100"/>
      <c r="U427" s="100"/>
      <c r="V427" s="100"/>
      <c r="W427" s="100"/>
      <c r="X427" s="89" t="str">
        <f t="shared" si="769"/>
        <v/>
      </c>
      <c r="Y427" s="100">
        <f t="shared" si="792"/>
        <v>0</v>
      </c>
      <c r="Z427" s="100">
        <f t="shared" si="793"/>
        <v>0</v>
      </c>
      <c r="AA427" s="100">
        <f t="shared" si="794"/>
        <v>0</v>
      </c>
      <c r="AB427" s="100">
        <f>IF($Y427&gt;$Z427,$Y427-$Z427+AB426,AB426)</f>
        <v>0</v>
      </c>
      <c r="AC427" s="100">
        <f>IF($Z427&gt;$Y427,$Z427-$Y427+AC426,AC426)</f>
        <v>0</v>
      </c>
      <c r="AD427" s="107" t="str">
        <f t="shared" si="816"/>
        <v/>
      </c>
      <c r="AE427" s="60" t="str">
        <f t="shared" si="816"/>
        <v/>
      </c>
      <c r="AF427" s="109" t="str">
        <f t="shared" si="777"/>
        <v/>
      </c>
      <c r="AG427" s="93">
        <f t="shared" si="770"/>
        <v>0</v>
      </c>
      <c r="AH427" s="82">
        <f t="shared" si="819"/>
        <v>0</v>
      </c>
      <c r="AI427" s="89" t="str">
        <f t="shared" si="771"/>
        <v/>
      </c>
      <c r="AJ427" s="100">
        <f t="shared" si="795"/>
        <v>0</v>
      </c>
      <c r="AK427" s="100">
        <f t="shared" si="796"/>
        <v>0</v>
      </c>
      <c r="AL427" s="100">
        <f t="shared" si="797"/>
        <v>0</v>
      </c>
      <c r="AM427" s="100" t="str">
        <f t="shared" si="798"/>
        <v/>
      </c>
      <c r="AN427" s="100" t="str">
        <f t="shared" si="799"/>
        <v/>
      </c>
      <c r="AO427" s="107" t="str">
        <f t="shared" si="817"/>
        <v/>
      </c>
      <c r="AP427" s="60" t="str">
        <f t="shared" si="817"/>
        <v/>
      </c>
      <c r="AQ427" s="109" t="str">
        <f t="shared" si="778"/>
        <v/>
      </c>
      <c r="AR427" s="93">
        <f t="shared" si="800"/>
        <v>0</v>
      </c>
      <c r="AS427" s="82">
        <f t="shared" si="779"/>
        <v>0</v>
      </c>
      <c r="AT427" s="89" t="str">
        <f t="shared" si="772"/>
        <v/>
      </c>
      <c r="AU427" s="100">
        <f t="shared" si="801"/>
        <v>0</v>
      </c>
      <c r="AV427" s="100">
        <f t="shared" si="802"/>
        <v>0</v>
      </c>
      <c r="AW427" s="100">
        <f t="shared" si="803"/>
        <v>0</v>
      </c>
      <c r="AX427" s="100" t="str">
        <f t="shared" si="804"/>
        <v/>
      </c>
      <c r="AY427" s="100" t="str">
        <f t="shared" si="805"/>
        <v/>
      </c>
      <c r="AZ427" s="107" t="str">
        <f t="shared" si="818"/>
        <v/>
      </c>
      <c r="BA427" s="60" t="str">
        <f t="shared" si="818"/>
        <v/>
      </c>
      <c r="BB427" s="109" t="str">
        <f t="shared" si="780"/>
        <v/>
      </c>
      <c r="BC427" s="93">
        <f t="shared" si="806"/>
        <v>0</v>
      </c>
      <c r="BD427" s="82">
        <f t="shared" si="781"/>
        <v>0</v>
      </c>
      <c r="BE427" s="13">
        <f t="shared" si="773"/>
        <v>0</v>
      </c>
      <c r="BF427" s="11">
        <f t="shared" si="774"/>
        <v>0</v>
      </c>
      <c r="BG427" s="77">
        <f t="shared" si="775"/>
        <v>0</v>
      </c>
      <c r="BH427" s="77">
        <f t="shared" si="776"/>
        <v>0</v>
      </c>
      <c r="BI427" s="77">
        <f t="shared" si="755"/>
        <v>0</v>
      </c>
      <c r="BJ427" s="30" t="str">
        <f t="shared" si="782"/>
        <v/>
      </c>
      <c r="BK427" s="30" t="str">
        <f t="shared" si="783"/>
        <v/>
      </c>
      <c r="BL427" s="30" t="str">
        <f t="shared" si="784"/>
        <v/>
      </c>
      <c r="BM427" s="30" t="str">
        <f t="shared" si="785"/>
        <v/>
      </c>
      <c r="BN427" s="30" t="str">
        <f t="shared" si="786"/>
        <v/>
      </c>
      <c r="BO427" s="30" t="str">
        <f t="shared" si="787"/>
        <v/>
      </c>
      <c r="CK427" s="7"/>
      <c r="CR427" s="10">
        <f t="shared" ca="1" si="765"/>
        <v>31</v>
      </c>
    </row>
    <row r="428" spans="1:96" x14ac:dyDescent="0.2">
      <c r="A428" s="114"/>
      <c r="B428" s="93" t="str">
        <f t="shared" si="764"/>
        <v/>
      </c>
      <c r="C428" s="7" t="str">
        <f t="shared" si="766"/>
        <v/>
      </c>
      <c r="D428" s="92">
        <f t="shared" si="767"/>
        <v>0</v>
      </c>
      <c r="E428" s="7" t="str">
        <f t="shared" si="768"/>
        <v/>
      </c>
      <c r="F428" s="89"/>
      <c r="G428" s="100"/>
      <c r="H428" s="100"/>
      <c r="I428" s="100"/>
      <c r="J428" s="100"/>
      <c r="K428" s="100"/>
      <c r="L428" s="100"/>
      <c r="M428" s="100"/>
      <c r="N428" s="100"/>
      <c r="O428" s="89"/>
      <c r="P428" s="100"/>
      <c r="Q428" s="100"/>
      <c r="R428" s="100"/>
      <c r="S428" s="100"/>
      <c r="T428" s="100"/>
      <c r="U428" s="100"/>
      <c r="V428" s="100"/>
      <c r="W428" s="100"/>
      <c r="X428" s="89" t="str">
        <f t="shared" si="769"/>
        <v/>
      </c>
      <c r="Y428" s="100">
        <f t="shared" si="792"/>
        <v>0</v>
      </c>
      <c r="Z428" s="100">
        <f t="shared" si="793"/>
        <v>0</v>
      </c>
      <c r="AA428" s="100">
        <f t="shared" si="794"/>
        <v>0</v>
      </c>
      <c r="AB428" s="100">
        <f>AB427</f>
        <v>0</v>
      </c>
      <c r="AC428" s="100">
        <f>AC427</f>
        <v>0</v>
      </c>
      <c r="AD428" s="107" t="str">
        <f>IF($A427&lt;&gt;"",AA427,"")</f>
        <v/>
      </c>
      <c r="AE428" s="109" t="str">
        <f>IF($A427&lt;&gt;"",IF(Y427&gt;Z427,"L","H"),"")</f>
        <v/>
      </c>
      <c r="AF428" s="109" t="str">
        <f t="shared" si="777"/>
        <v/>
      </c>
      <c r="AG428" s="93">
        <f t="shared" si="770"/>
        <v>0</v>
      </c>
      <c r="AH428" s="82">
        <f t="shared" si="819"/>
        <v>0</v>
      </c>
      <c r="AI428" s="89" t="str">
        <f t="shared" si="771"/>
        <v/>
      </c>
      <c r="AJ428" s="100">
        <f t="shared" si="795"/>
        <v>0</v>
      </c>
      <c r="AK428" s="100">
        <f t="shared" si="796"/>
        <v>0</v>
      </c>
      <c r="AL428" s="100">
        <f t="shared" si="797"/>
        <v>0</v>
      </c>
      <c r="AM428" s="100" t="str">
        <f t="shared" si="798"/>
        <v/>
      </c>
      <c r="AN428" s="100" t="str">
        <f t="shared" si="799"/>
        <v/>
      </c>
      <c r="AO428" s="107" t="str">
        <f>IF($A427&lt;&gt;"",AL427,"")</f>
        <v/>
      </c>
      <c r="AP428" s="109" t="str">
        <f>IF($A427&lt;&gt;"",IF(AM427&lt;&gt;"","O","E"),"")</f>
        <v/>
      </c>
      <c r="AQ428" s="109" t="str">
        <f t="shared" si="778"/>
        <v/>
      </c>
      <c r="AR428" s="93">
        <f t="shared" si="800"/>
        <v>0</v>
      </c>
      <c r="AS428" s="82">
        <f t="shared" si="779"/>
        <v>0</v>
      </c>
      <c r="AT428" s="89" t="str">
        <f t="shared" si="772"/>
        <v/>
      </c>
      <c r="AU428" s="100">
        <f t="shared" si="801"/>
        <v>0</v>
      </c>
      <c r="AV428" s="100">
        <f t="shared" si="802"/>
        <v>0</v>
      </c>
      <c r="AW428" s="100">
        <f t="shared" si="803"/>
        <v>0</v>
      </c>
      <c r="AX428" s="100" t="str">
        <f t="shared" si="804"/>
        <v/>
      </c>
      <c r="AY428" s="100" t="str">
        <f t="shared" si="805"/>
        <v/>
      </c>
      <c r="AZ428" s="107" t="str">
        <f>IF($A427&lt;&gt;"",AW427,"")</f>
        <v/>
      </c>
      <c r="BA428" s="109" t="str">
        <f>IF($A427&lt;&gt;"",IF(AX427&lt;&gt;"","B","R"),"")</f>
        <v/>
      </c>
      <c r="BB428" s="109" t="str">
        <f t="shared" si="780"/>
        <v/>
      </c>
      <c r="BC428" s="93">
        <f t="shared" si="806"/>
        <v>0</v>
      </c>
      <c r="BD428" s="82">
        <f t="shared" si="781"/>
        <v>0</v>
      </c>
      <c r="BE428" s="13">
        <f t="shared" si="773"/>
        <v>0</v>
      </c>
      <c r="BF428" s="11">
        <f t="shared" si="774"/>
        <v>0</v>
      </c>
      <c r="BG428" s="77">
        <f t="shared" si="775"/>
        <v>0</v>
      </c>
      <c r="BH428" s="77">
        <f t="shared" si="776"/>
        <v>0</v>
      </c>
      <c r="BI428" s="77">
        <f t="shared" si="755"/>
        <v>0</v>
      </c>
      <c r="BJ428" s="30" t="str">
        <f t="shared" si="782"/>
        <v/>
      </c>
      <c r="BK428" s="30" t="str">
        <f t="shared" si="783"/>
        <v/>
      </c>
      <c r="BL428" s="30" t="str">
        <f t="shared" si="784"/>
        <v/>
      </c>
      <c r="BM428" s="30" t="str">
        <f t="shared" si="785"/>
        <v/>
      </c>
      <c r="BN428" s="30" t="str">
        <f t="shared" si="786"/>
        <v/>
      </c>
      <c r="BO428" s="30" t="str">
        <f t="shared" si="787"/>
        <v/>
      </c>
      <c r="CK428" s="7"/>
      <c r="CR428" s="10">
        <f t="shared" ca="1" si="765"/>
        <v>1</v>
      </c>
    </row>
    <row r="429" spans="1:96" x14ac:dyDescent="0.2">
      <c r="A429" s="114"/>
      <c r="B429" s="93" t="str">
        <f t="shared" si="764"/>
        <v/>
      </c>
      <c r="C429" s="7" t="str">
        <f t="shared" si="766"/>
        <v/>
      </c>
      <c r="D429" s="92">
        <f t="shared" si="767"/>
        <v>0</v>
      </c>
      <c r="E429" s="7" t="str">
        <f t="shared" si="768"/>
        <v/>
      </c>
      <c r="F429" s="89"/>
      <c r="G429" s="100"/>
      <c r="H429" s="100"/>
      <c r="I429" s="100"/>
      <c r="J429" s="100"/>
      <c r="K429" s="100"/>
      <c r="L429" s="100"/>
      <c r="M429" s="100"/>
      <c r="N429" s="100"/>
      <c r="O429" s="89"/>
      <c r="P429" s="100"/>
      <c r="Q429" s="100"/>
      <c r="R429" s="100"/>
      <c r="S429" s="100"/>
      <c r="T429" s="100"/>
      <c r="U429" s="100"/>
      <c r="V429" s="100"/>
      <c r="W429" s="100"/>
      <c r="X429" s="89" t="str">
        <f t="shared" si="769"/>
        <v/>
      </c>
      <c r="Y429" s="100">
        <f t="shared" si="792"/>
        <v>0</v>
      </c>
      <c r="Z429" s="100">
        <f t="shared" si="793"/>
        <v>0</v>
      </c>
      <c r="AA429" s="100">
        <f t="shared" si="794"/>
        <v>0</v>
      </c>
      <c r="AB429" s="100">
        <f t="shared" ref="AB429:AC435" si="820">AB428</f>
        <v>0</v>
      </c>
      <c r="AC429" s="100">
        <f t="shared" si="820"/>
        <v>0</v>
      </c>
      <c r="AD429" s="107" t="str">
        <f>IF($A428&lt;&gt;"",AD428,"")</f>
        <v/>
      </c>
      <c r="AE429" s="60" t="str">
        <f>IF($A428&lt;&gt;"",AE428,"")</f>
        <v/>
      </c>
      <c r="AF429" s="109" t="str">
        <f t="shared" si="777"/>
        <v/>
      </c>
      <c r="AG429" s="93">
        <f t="shared" si="770"/>
        <v>0</v>
      </c>
      <c r="AH429" s="82">
        <f t="shared" si="819"/>
        <v>0</v>
      </c>
      <c r="AI429" s="89" t="str">
        <f t="shared" si="771"/>
        <v/>
      </c>
      <c r="AJ429" s="100">
        <f t="shared" si="795"/>
        <v>0</v>
      </c>
      <c r="AK429" s="100">
        <f t="shared" si="796"/>
        <v>0</v>
      </c>
      <c r="AL429" s="100">
        <f t="shared" si="797"/>
        <v>0</v>
      </c>
      <c r="AM429" s="100" t="str">
        <f t="shared" si="798"/>
        <v/>
      </c>
      <c r="AN429" s="100" t="str">
        <f t="shared" si="799"/>
        <v/>
      </c>
      <c r="AO429" s="107" t="str">
        <f>IF($A428&lt;&gt;"",AO428,"")</f>
        <v/>
      </c>
      <c r="AP429" s="60" t="str">
        <f>IF($A428&lt;&gt;"",AP428,"")</f>
        <v/>
      </c>
      <c r="AQ429" s="109" t="str">
        <f t="shared" si="778"/>
        <v/>
      </c>
      <c r="AR429" s="93">
        <f t="shared" si="800"/>
        <v>0</v>
      </c>
      <c r="AS429" s="82">
        <f t="shared" si="779"/>
        <v>0</v>
      </c>
      <c r="AT429" s="89" t="str">
        <f t="shared" si="772"/>
        <v/>
      </c>
      <c r="AU429" s="100">
        <f t="shared" si="801"/>
        <v>0</v>
      </c>
      <c r="AV429" s="100">
        <f t="shared" si="802"/>
        <v>0</v>
      </c>
      <c r="AW429" s="100">
        <f t="shared" si="803"/>
        <v>0</v>
      </c>
      <c r="AX429" s="100" t="str">
        <f t="shared" si="804"/>
        <v/>
      </c>
      <c r="AY429" s="100" t="str">
        <f t="shared" si="805"/>
        <v/>
      </c>
      <c r="AZ429" s="107" t="str">
        <f>IF($A428&lt;&gt;"",AZ428,"")</f>
        <v/>
      </c>
      <c r="BA429" s="60" t="str">
        <f>IF($A428&lt;&gt;"",BA428,"")</f>
        <v/>
      </c>
      <c r="BB429" s="109" t="str">
        <f t="shared" si="780"/>
        <v/>
      </c>
      <c r="BC429" s="93">
        <f t="shared" si="806"/>
        <v>0</v>
      </c>
      <c r="BD429" s="82">
        <f t="shared" si="781"/>
        <v>0</v>
      </c>
      <c r="BE429" s="13">
        <f t="shared" si="773"/>
        <v>0</v>
      </c>
      <c r="BF429" s="11">
        <f t="shared" si="774"/>
        <v>0</v>
      </c>
      <c r="BG429" s="77">
        <f t="shared" si="775"/>
        <v>0</v>
      </c>
      <c r="BH429" s="77">
        <f t="shared" si="776"/>
        <v>0</v>
      </c>
      <c r="BI429" s="77">
        <f t="shared" si="755"/>
        <v>0</v>
      </c>
      <c r="BJ429" s="30" t="str">
        <f t="shared" si="782"/>
        <v/>
      </c>
      <c r="BK429" s="30" t="str">
        <f t="shared" si="783"/>
        <v/>
      </c>
      <c r="BL429" s="30" t="str">
        <f t="shared" si="784"/>
        <v/>
      </c>
      <c r="BM429" s="30" t="str">
        <f t="shared" si="785"/>
        <v/>
      </c>
      <c r="BN429" s="30" t="str">
        <f t="shared" si="786"/>
        <v/>
      </c>
      <c r="BO429" s="30" t="str">
        <f t="shared" si="787"/>
        <v/>
      </c>
      <c r="CK429" s="7"/>
      <c r="CR429" s="10">
        <f t="shared" ca="1" si="765"/>
        <v>20</v>
      </c>
    </row>
    <row r="430" spans="1:96" x14ac:dyDescent="0.2">
      <c r="A430" s="114"/>
      <c r="B430" s="93" t="str">
        <f t="shared" si="764"/>
        <v/>
      </c>
      <c r="C430" s="7" t="str">
        <f t="shared" si="766"/>
        <v/>
      </c>
      <c r="D430" s="92">
        <f t="shared" si="767"/>
        <v>0</v>
      </c>
      <c r="E430" s="7" t="str">
        <f t="shared" si="768"/>
        <v/>
      </c>
      <c r="F430" s="89"/>
      <c r="G430" s="100"/>
      <c r="H430" s="100"/>
      <c r="I430" s="100"/>
      <c r="J430" s="100"/>
      <c r="K430" s="100"/>
      <c r="L430" s="100"/>
      <c r="M430" s="100"/>
      <c r="N430" s="100"/>
      <c r="O430" s="89"/>
      <c r="P430" s="100"/>
      <c r="Q430" s="100"/>
      <c r="R430" s="100"/>
      <c r="S430" s="100"/>
      <c r="T430" s="100"/>
      <c r="U430" s="100"/>
      <c r="V430" s="100"/>
      <c r="W430" s="100"/>
      <c r="X430" s="89" t="str">
        <f t="shared" si="769"/>
        <v/>
      </c>
      <c r="Y430" s="100">
        <f t="shared" si="792"/>
        <v>0</v>
      </c>
      <c r="Z430" s="100">
        <f t="shared" si="793"/>
        <v>0</v>
      </c>
      <c r="AA430" s="100">
        <f t="shared" si="794"/>
        <v>0</v>
      </c>
      <c r="AB430" s="100">
        <f t="shared" si="820"/>
        <v>0</v>
      </c>
      <c r="AC430" s="100">
        <f t="shared" si="820"/>
        <v>0</v>
      </c>
      <c r="AD430" s="107" t="str">
        <f t="shared" ref="AD430:AE436" si="821">IF($A429&lt;&gt;"",AD429,"")</f>
        <v/>
      </c>
      <c r="AE430" s="60" t="str">
        <f t="shared" si="821"/>
        <v/>
      </c>
      <c r="AF430" s="109" t="str">
        <f t="shared" si="777"/>
        <v/>
      </c>
      <c r="AG430" s="93">
        <f t="shared" si="770"/>
        <v>0</v>
      </c>
      <c r="AH430" s="82">
        <f t="shared" si="819"/>
        <v>0</v>
      </c>
      <c r="AI430" s="89" t="str">
        <f t="shared" si="771"/>
        <v/>
      </c>
      <c r="AJ430" s="100">
        <f t="shared" si="795"/>
        <v>0</v>
      </c>
      <c r="AK430" s="100">
        <f t="shared" si="796"/>
        <v>0</v>
      </c>
      <c r="AL430" s="100">
        <f t="shared" si="797"/>
        <v>0</v>
      </c>
      <c r="AM430" s="100" t="str">
        <f t="shared" si="798"/>
        <v/>
      </c>
      <c r="AN430" s="100" t="str">
        <f t="shared" si="799"/>
        <v/>
      </c>
      <c r="AO430" s="107" t="str">
        <f t="shared" ref="AO430:AP436" si="822">IF($A429&lt;&gt;"",AO429,"")</f>
        <v/>
      </c>
      <c r="AP430" s="60" t="str">
        <f t="shared" si="822"/>
        <v/>
      </c>
      <c r="AQ430" s="109" t="str">
        <f t="shared" si="778"/>
        <v/>
      </c>
      <c r="AR430" s="93">
        <f t="shared" si="800"/>
        <v>0</v>
      </c>
      <c r="AS430" s="82">
        <f t="shared" si="779"/>
        <v>0</v>
      </c>
      <c r="AT430" s="89" t="str">
        <f t="shared" si="772"/>
        <v/>
      </c>
      <c r="AU430" s="100">
        <f t="shared" si="801"/>
        <v>0</v>
      </c>
      <c r="AV430" s="100">
        <f t="shared" si="802"/>
        <v>0</v>
      </c>
      <c r="AW430" s="100">
        <f t="shared" si="803"/>
        <v>0</v>
      </c>
      <c r="AX430" s="100" t="str">
        <f t="shared" si="804"/>
        <v/>
      </c>
      <c r="AY430" s="100" t="str">
        <f t="shared" si="805"/>
        <v/>
      </c>
      <c r="AZ430" s="107" t="str">
        <f t="shared" ref="AZ430:BA436" si="823">IF($A429&lt;&gt;"",AZ429,"")</f>
        <v/>
      </c>
      <c r="BA430" s="60" t="str">
        <f t="shared" si="823"/>
        <v/>
      </c>
      <c r="BB430" s="109" t="str">
        <f t="shared" si="780"/>
        <v/>
      </c>
      <c r="BC430" s="93">
        <f t="shared" si="806"/>
        <v>0</v>
      </c>
      <c r="BD430" s="82">
        <f t="shared" si="781"/>
        <v>0</v>
      </c>
      <c r="BE430" s="13">
        <f t="shared" si="773"/>
        <v>0</v>
      </c>
      <c r="BF430" s="11">
        <f t="shared" si="774"/>
        <v>0</v>
      </c>
      <c r="BG430" s="77">
        <f t="shared" si="775"/>
        <v>0</v>
      </c>
      <c r="BH430" s="77">
        <f t="shared" si="776"/>
        <v>0</v>
      </c>
      <c r="BI430" s="77">
        <f t="shared" si="755"/>
        <v>0</v>
      </c>
      <c r="BJ430" s="30" t="str">
        <f t="shared" si="782"/>
        <v/>
      </c>
      <c r="BK430" s="30" t="str">
        <f t="shared" si="783"/>
        <v/>
      </c>
      <c r="BL430" s="30" t="str">
        <f t="shared" si="784"/>
        <v/>
      </c>
      <c r="BM430" s="30" t="str">
        <f t="shared" si="785"/>
        <v/>
      </c>
      <c r="BN430" s="30" t="str">
        <f t="shared" si="786"/>
        <v/>
      </c>
      <c r="BO430" s="30" t="str">
        <f t="shared" si="787"/>
        <v/>
      </c>
      <c r="CK430" s="7"/>
      <c r="CR430" s="10">
        <f t="shared" ca="1" si="765"/>
        <v>14</v>
      </c>
    </row>
    <row r="431" spans="1:96" x14ac:dyDescent="0.2">
      <c r="A431" s="114"/>
      <c r="B431" s="93" t="str">
        <f t="shared" si="764"/>
        <v/>
      </c>
      <c r="C431" s="7" t="str">
        <f t="shared" si="766"/>
        <v/>
      </c>
      <c r="D431" s="92">
        <f t="shared" si="767"/>
        <v>0</v>
      </c>
      <c r="E431" s="7" t="str">
        <f t="shared" si="768"/>
        <v/>
      </c>
      <c r="F431" s="89"/>
      <c r="G431" s="100"/>
      <c r="H431" s="100"/>
      <c r="I431" s="100"/>
      <c r="J431" s="100"/>
      <c r="K431" s="100"/>
      <c r="L431" s="100"/>
      <c r="M431" s="100"/>
      <c r="N431" s="100"/>
      <c r="O431" s="89"/>
      <c r="P431" s="100"/>
      <c r="Q431" s="100"/>
      <c r="R431" s="100"/>
      <c r="S431" s="100"/>
      <c r="T431" s="100"/>
      <c r="U431" s="100"/>
      <c r="V431" s="100"/>
      <c r="W431" s="100"/>
      <c r="X431" s="89" t="str">
        <f t="shared" si="769"/>
        <v/>
      </c>
      <c r="Y431" s="100">
        <f t="shared" si="792"/>
        <v>0</v>
      </c>
      <c r="Z431" s="100">
        <f t="shared" si="793"/>
        <v>0</v>
      </c>
      <c r="AA431" s="100">
        <f t="shared" si="794"/>
        <v>0</v>
      </c>
      <c r="AB431" s="100">
        <f t="shared" si="820"/>
        <v>0</v>
      </c>
      <c r="AC431" s="100">
        <f t="shared" si="820"/>
        <v>0</v>
      </c>
      <c r="AD431" s="107" t="str">
        <f t="shared" si="821"/>
        <v/>
      </c>
      <c r="AE431" s="60" t="str">
        <f t="shared" si="821"/>
        <v/>
      </c>
      <c r="AF431" s="109" t="str">
        <f t="shared" si="777"/>
        <v/>
      </c>
      <c r="AG431" s="93">
        <f t="shared" si="770"/>
        <v>0</v>
      </c>
      <c r="AH431" s="82">
        <f t="shared" si="819"/>
        <v>0</v>
      </c>
      <c r="AI431" s="89" t="str">
        <f t="shared" si="771"/>
        <v/>
      </c>
      <c r="AJ431" s="100">
        <f t="shared" si="795"/>
        <v>0</v>
      </c>
      <c r="AK431" s="100">
        <f t="shared" si="796"/>
        <v>0</v>
      </c>
      <c r="AL431" s="100">
        <f t="shared" si="797"/>
        <v>0</v>
      </c>
      <c r="AM431" s="100" t="str">
        <f t="shared" si="798"/>
        <v/>
      </c>
      <c r="AN431" s="100" t="str">
        <f t="shared" si="799"/>
        <v/>
      </c>
      <c r="AO431" s="107" t="str">
        <f t="shared" si="822"/>
        <v/>
      </c>
      <c r="AP431" s="60" t="str">
        <f t="shared" si="822"/>
        <v/>
      </c>
      <c r="AQ431" s="109" t="str">
        <f t="shared" si="778"/>
        <v/>
      </c>
      <c r="AR431" s="93">
        <f t="shared" si="800"/>
        <v>0</v>
      </c>
      <c r="AS431" s="82">
        <f t="shared" si="779"/>
        <v>0</v>
      </c>
      <c r="AT431" s="89" t="str">
        <f t="shared" si="772"/>
        <v/>
      </c>
      <c r="AU431" s="100">
        <f t="shared" si="801"/>
        <v>0</v>
      </c>
      <c r="AV431" s="100">
        <f t="shared" si="802"/>
        <v>0</v>
      </c>
      <c r="AW431" s="100">
        <f t="shared" si="803"/>
        <v>0</v>
      </c>
      <c r="AX431" s="100" t="str">
        <f t="shared" si="804"/>
        <v/>
      </c>
      <c r="AY431" s="100" t="str">
        <f t="shared" si="805"/>
        <v/>
      </c>
      <c r="AZ431" s="107" t="str">
        <f t="shared" si="823"/>
        <v/>
      </c>
      <c r="BA431" s="60" t="str">
        <f t="shared" si="823"/>
        <v/>
      </c>
      <c r="BB431" s="109" t="str">
        <f t="shared" si="780"/>
        <v/>
      </c>
      <c r="BC431" s="93">
        <f t="shared" si="806"/>
        <v>0</v>
      </c>
      <c r="BD431" s="82">
        <f t="shared" si="781"/>
        <v>0</v>
      </c>
      <c r="BE431" s="13">
        <f t="shared" si="773"/>
        <v>0</v>
      </c>
      <c r="BF431" s="11">
        <f t="shared" si="774"/>
        <v>0</v>
      </c>
      <c r="BG431" s="77">
        <f t="shared" si="775"/>
        <v>0</v>
      </c>
      <c r="BH431" s="77">
        <f t="shared" si="776"/>
        <v>0</v>
      </c>
      <c r="BI431" s="77">
        <f t="shared" si="755"/>
        <v>0</v>
      </c>
      <c r="BJ431" s="30" t="str">
        <f t="shared" si="782"/>
        <v/>
      </c>
      <c r="BK431" s="30" t="str">
        <f t="shared" si="783"/>
        <v/>
      </c>
      <c r="BL431" s="30" t="str">
        <f t="shared" si="784"/>
        <v/>
      </c>
      <c r="BM431" s="30" t="str">
        <f t="shared" si="785"/>
        <v/>
      </c>
      <c r="BN431" s="30" t="str">
        <f t="shared" si="786"/>
        <v/>
      </c>
      <c r="BO431" s="30" t="str">
        <f t="shared" si="787"/>
        <v/>
      </c>
      <c r="CK431" s="7"/>
      <c r="CR431" s="10">
        <f t="shared" ca="1" si="765"/>
        <v>5</v>
      </c>
    </row>
    <row r="432" spans="1:96" x14ac:dyDescent="0.2">
      <c r="A432" s="114"/>
      <c r="B432" s="93" t="str">
        <f t="shared" si="764"/>
        <v/>
      </c>
      <c r="C432" s="7" t="str">
        <f t="shared" si="766"/>
        <v/>
      </c>
      <c r="D432" s="92">
        <f t="shared" si="767"/>
        <v>0</v>
      </c>
      <c r="E432" s="7" t="str">
        <f t="shared" si="768"/>
        <v/>
      </c>
      <c r="F432" s="89"/>
      <c r="G432" s="100"/>
      <c r="H432" s="100"/>
      <c r="I432" s="100"/>
      <c r="J432" s="100"/>
      <c r="K432" s="100"/>
      <c r="L432" s="100"/>
      <c r="M432" s="100"/>
      <c r="N432" s="100"/>
      <c r="O432" s="89"/>
      <c r="P432" s="100"/>
      <c r="Q432" s="100"/>
      <c r="R432" s="100"/>
      <c r="S432" s="100"/>
      <c r="T432" s="100"/>
      <c r="U432" s="100"/>
      <c r="V432" s="100"/>
      <c r="W432" s="100"/>
      <c r="X432" s="89" t="str">
        <f t="shared" si="769"/>
        <v/>
      </c>
      <c r="Y432" s="100">
        <f t="shared" si="792"/>
        <v>0</v>
      </c>
      <c r="Z432" s="100">
        <f t="shared" si="793"/>
        <v>0</v>
      </c>
      <c r="AA432" s="100">
        <f t="shared" si="794"/>
        <v>0</v>
      </c>
      <c r="AB432" s="100">
        <f t="shared" si="820"/>
        <v>0</v>
      </c>
      <c r="AC432" s="100">
        <f t="shared" si="820"/>
        <v>0</v>
      </c>
      <c r="AD432" s="107" t="str">
        <f t="shared" si="821"/>
        <v/>
      </c>
      <c r="AE432" s="60" t="str">
        <f t="shared" si="821"/>
        <v/>
      </c>
      <c r="AF432" s="109" t="str">
        <f t="shared" si="777"/>
        <v/>
      </c>
      <c r="AG432" s="93">
        <f t="shared" si="770"/>
        <v>0</v>
      </c>
      <c r="AH432" s="82">
        <f t="shared" si="819"/>
        <v>0</v>
      </c>
      <c r="AI432" s="89" t="str">
        <f t="shared" si="771"/>
        <v/>
      </c>
      <c r="AJ432" s="100">
        <f t="shared" si="795"/>
        <v>0</v>
      </c>
      <c r="AK432" s="100">
        <f t="shared" si="796"/>
        <v>0</v>
      </c>
      <c r="AL432" s="100">
        <f t="shared" si="797"/>
        <v>0</v>
      </c>
      <c r="AM432" s="100" t="str">
        <f t="shared" si="798"/>
        <v/>
      </c>
      <c r="AN432" s="100" t="str">
        <f t="shared" si="799"/>
        <v/>
      </c>
      <c r="AO432" s="107" t="str">
        <f t="shared" si="822"/>
        <v/>
      </c>
      <c r="AP432" s="60" t="str">
        <f t="shared" si="822"/>
        <v/>
      </c>
      <c r="AQ432" s="109" t="str">
        <f t="shared" si="778"/>
        <v/>
      </c>
      <c r="AR432" s="93">
        <f t="shared" si="800"/>
        <v>0</v>
      </c>
      <c r="AS432" s="82">
        <f t="shared" si="779"/>
        <v>0</v>
      </c>
      <c r="AT432" s="89" t="str">
        <f t="shared" si="772"/>
        <v/>
      </c>
      <c r="AU432" s="100">
        <f t="shared" si="801"/>
        <v>0</v>
      </c>
      <c r="AV432" s="100">
        <f t="shared" si="802"/>
        <v>0</v>
      </c>
      <c r="AW432" s="100">
        <f t="shared" si="803"/>
        <v>0</v>
      </c>
      <c r="AX432" s="100" t="str">
        <f t="shared" si="804"/>
        <v/>
      </c>
      <c r="AY432" s="100" t="str">
        <f t="shared" si="805"/>
        <v/>
      </c>
      <c r="AZ432" s="107" t="str">
        <f t="shared" si="823"/>
        <v/>
      </c>
      <c r="BA432" s="60" t="str">
        <f t="shared" si="823"/>
        <v/>
      </c>
      <c r="BB432" s="109" t="str">
        <f t="shared" si="780"/>
        <v/>
      </c>
      <c r="BC432" s="93">
        <f t="shared" si="806"/>
        <v>0</v>
      </c>
      <c r="BD432" s="82">
        <f t="shared" si="781"/>
        <v>0</v>
      </c>
      <c r="BE432" s="13">
        <f t="shared" si="773"/>
        <v>0</v>
      </c>
      <c r="BF432" s="11">
        <f t="shared" si="774"/>
        <v>0</v>
      </c>
      <c r="BG432" s="77">
        <f t="shared" si="775"/>
        <v>0</v>
      </c>
      <c r="BH432" s="77">
        <f t="shared" si="776"/>
        <v>0</v>
      </c>
      <c r="BI432" s="77">
        <f t="shared" si="755"/>
        <v>0</v>
      </c>
      <c r="BJ432" s="30" t="str">
        <f t="shared" si="782"/>
        <v/>
      </c>
      <c r="BK432" s="30" t="str">
        <f t="shared" si="783"/>
        <v/>
      </c>
      <c r="BL432" s="30" t="str">
        <f t="shared" si="784"/>
        <v/>
      </c>
      <c r="BM432" s="30" t="str">
        <f t="shared" si="785"/>
        <v/>
      </c>
      <c r="BN432" s="30" t="str">
        <f t="shared" si="786"/>
        <v/>
      </c>
      <c r="BO432" s="30" t="str">
        <f t="shared" si="787"/>
        <v/>
      </c>
      <c r="CK432" s="7"/>
      <c r="CR432" s="10">
        <f t="shared" ca="1" si="765"/>
        <v>18</v>
      </c>
    </row>
    <row r="433" spans="1:96" x14ac:dyDescent="0.2">
      <c r="A433" s="114"/>
      <c r="B433" s="93" t="str">
        <f t="shared" si="764"/>
        <v/>
      </c>
      <c r="C433" s="7" t="str">
        <f t="shared" si="766"/>
        <v/>
      </c>
      <c r="D433" s="92">
        <f t="shared" si="767"/>
        <v>0</v>
      </c>
      <c r="E433" s="7" t="str">
        <f t="shared" si="768"/>
        <v/>
      </c>
      <c r="F433" s="89"/>
      <c r="G433" s="100"/>
      <c r="H433" s="100"/>
      <c r="I433" s="100"/>
      <c r="J433" s="100"/>
      <c r="K433" s="100"/>
      <c r="L433" s="100"/>
      <c r="M433" s="100"/>
      <c r="N433" s="100"/>
      <c r="O433" s="89"/>
      <c r="P433" s="100"/>
      <c r="Q433" s="100"/>
      <c r="R433" s="100"/>
      <c r="S433" s="100"/>
      <c r="T433" s="100"/>
      <c r="U433" s="100"/>
      <c r="V433" s="100"/>
      <c r="W433" s="100"/>
      <c r="X433" s="89" t="str">
        <f t="shared" si="769"/>
        <v/>
      </c>
      <c r="Y433" s="100">
        <f t="shared" si="792"/>
        <v>0</v>
      </c>
      <c r="Z433" s="100">
        <f t="shared" si="793"/>
        <v>0</v>
      </c>
      <c r="AA433" s="100">
        <f t="shared" si="794"/>
        <v>0</v>
      </c>
      <c r="AB433" s="100">
        <f t="shared" si="820"/>
        <v>0</v>
      </c>
      <c r="AC433" s="100">
        <f t="shared" si="820"/>
        <v>0</v>
      </c>
      <c r="AD433" s="107" t="str">
        <f t="shared" si="821"/>
        <v/>
      </c>
      <c r="AE433" s="60" t="str">
        <f t="shared" si="821"/>
        <v/>
      </c>
      <c r="AF433" s="109" t="str">
        <f t="shared" si="777"/>
        <v/>
      </c>
      <c r="AG433" s="93">
        <f t="shared" si="770"/>
        <v>0</v>
      </c>
      <c r="AH433" s="82">
        <f t="shared" si="819"/>
        <v>0</v>
      </c>
      <c r="AI433" s="89" t="str">
        <f t="shared" si="771"/>
        <v/>
      </c>
      <c r="AJ433" s="100">
        <f t="shared" si="795"/>
        <v>0</v>
      </c>
      <c r="AK433" s="100">
        <f t="shared" si="796"/>
        <v>0</v>
      </c>
      <c r="AL433" s="100">
        <f t="shared" si="797"/>
        <v>0</v>
      </c>
      <c r="AM433" s="100" t="str">
        <f t="shared" si="798"/>
        <v/>
      </c>
      <c r="AN433" s="100" t="str">
        <f t="shared" si="799"/>
        <v/>
      </c>
      <c r="AO433" s="107" t="str">
        <f t="shared" si="822"/>
        <v/>
      </c>
      <c r="AP433" s="60" t="str">
        <f t="shared" si="822"/>
        <v/>
      </c>
      <c r="AQ433" s="109" t="str">
        <f t="shared" si="778"/>
        <v/>
      </c>
      <c r="AR433" s="93">
        <f t="shared" si="800"/>
        <v>0</v>
      </c>
      <c r="AS433" s="82">
        <f t="shared" si="779"/>
        <v>0</v>
      </c>
      <c r="AT433" s="89" t="str">
        <f t="shared" si="772"/>
        <v/>
      </c>
      <c r="AU433" s="100">
        <f t="shared" si="801"/>
        <v>0</v>
      </c>
      <c r="AV433" s="100">
        <f t="shared" si="802"/>
        <v>0</v>
      </c>
      <c r="AW433" s="100">
        <f t="shared" si="803"/>
        <v>0</v>
      </c>
      <c r="AX433" s="100" t="str">
        <f t="shared" si="804"/>
        <v/>
      </c>
      <c r="AY433" s="100" t="str">
        <f t="shared" si="805"/>
        <v/>
      </c>
      <c r="AZ433" s="107" t="str">
        <f t="shared" si="823"/>
        <v/>
      </c>
      <c r="BA433" s="60" t="str">
        <f t="shared" si="823"/>
        <v/>
      </c>
      <c r="BB433" s="109" t="str">
        <f t="shared" si="780"/>
        <v/>
      </c>
      <c r="BC433" s="93">
        <f t="shared" si="806"/>
        <v>0</v>
      </c>
      <c r="BD433" s="82">
        <f t="shared" si="781"/>
        <v>0</v>
      </c>
      <c r="BE433" s="13">
        <f t="shared" si="773"/>
        <v>0</v>
      </c>
      <c r="BF433" s="11">
        <f t="shared" si="774"/>
        <v>0</v>
      </c>
      <c r="BG433" s="77">
        <f t="shared" si="775"/>
        <v>0</v>
      </c>
      <c r="BH433" s="77">
        <f t="shared" si="776"/>
        <v>0</v>
      </c>
      <c r="BI433" s="77">
        <f t="shared" si="755"/>
        <v>0</v>
      </c>
      <c r="BJ433" s="30" t="str">
        <f t="shared" si="782"/>
        <v/>
      </c>
      <c r="BK433" s="30" t="str">
        <f t="shared" si="783"/>
        <v/>
      </c>
      <c r="BL433" s="30" t="str">
        <f t="shared" si="784"/>
        <v/>
      </c>
      <c r="BM433" s="30" t="str">
        <f t="shared" si="785"/>
        <v/>
      </c>
      <c r="BN433" s="30" t="str">
        <f t="shared" si="786"/>
        <v/>
      </c>
      <c r="BO433" s="30" t="str">
        <f t="shared" si="787"/>
        <v/>
      </c>
      <c r="CK433" s="7"/>
      <c r="CR433" s="10">
        <f t="shared" ca="1" si="765"/>
        <v>25</v>
      </c>
    </row>
    <row r="434" spans="1:96" x14ac:dyDescent="0.2">
      <c r="A434" s="114"/>
      <c r="B434" s="93" t="str">
        <f t="shared" si="764"/>
        <v/>
      </c>
      <c r="C434" s="7" t="str">
        <f t="shared" si="766"/>
        <v/>
      </c>
      <c r="D434" s="92">
        <f t="shared" si="767"/>
        <v>0</v>
      </c>
      <c r="E434" s="7" t="str">
        <f t="shared" si="768"/>
        <v/>
      </c>
      <c r="F434" s="89"/>
      <c r="G434" s="100"/>
      <c r="H434" s="100"/>
      <c r="I434" s="100"/>
      <c r="J434" s="100"/>
      <c r="K434" s="100"/>
      <c r="L434" s="100"/>
      <c r="M434" s="100"/>
      <c r="N434" s="100"/>
      <c r="O434" s="89"/>
      <c r="P434" s="100"/>
      <c r="Q434" s="100"/>
      <c r="R434" s="100"/>
      <c r="S434" s="100"/>
      <c r="T434" s="100"/>
      <c r="U434" s="100"/>
      <c r="V434" s="100"/>
      <c r="W434" s="100"/>
      <c r="X434" s="89" t="str">
        <f t="shared" si="769"/>
        <v/>
      </c>
      <c r="Y434" s="100">
        <f t="shared" si="792"/>
        <v>0</v>
      </c>
      <c r="Z434" s="100">
        <f t="shared" si="793"/>
        <v>0</v>
      </c>
      <c r="AA434" s="100">
        <f t="shared" si="794"/>
        <v>0</v>
      </c>
      <c r="AB434" s="100">
        <f t="shared" si="820"/>
        <v>0</v>
      </c>
      <c r="AC434" s="100">
        <f t="shared" si="820"/>
        <v>0</v>
      </c>
      <c r="AD434" s="107" t="str">
        <f t="shared" si="821"/>
        <v/>
      </c>
      <c r="AE434" s="60" t="str">
        <f t="shared" si="821"/>
        <v/>
      </c>
      <c r="AF434" s="109" t="str">
        <f t="shared" si="777"/>
        <v/>
      </c>
      <c r="AG434" s="93">
        <f t="shared" si="770"/>
        <v>0</v>
      </c>
      <c r="AH434" s="82">
        <f t="shared" si="819"/>
        <v>0</v>
      </c>
      <c r="AI434" s="89" t="str">
        <f t="shared" si="771"/>
        <v/>
      </c>
      <c r="AJ434" s="100">
        <f t="shared" si="795"/>
        <v>0</v>
      </c>
      <c r="AK434" s="100">
        <f t="shared" si="796"/>
        <v>0</v>
      </c>
      <c r="AL434" s="100">
        <f t="shared" si="797"/>
        <v>0</v>
      </c>
      <c r="AM434" s="100" t="str">
        <f t="shared" si="798"/>
        <v/>
      </c>
      <c r="AN434" s="100" t="str">
        <f t="shared" si="799"/>
        <v/>
      </c>
      <c r="AO434" s="107" t="str">
        <f t="shared" si="822"/>
        <v/>
      </c>
      <c r="AP434" s="60" t="str">
        <f t="shared" si="822"/>
        <v/>
      </c>
      <c r="AQ434" s="109" t="str">
        <f t="shared" si="778"/>
        <v/>
      </c>
      <c r="AR434" s="93">
        <f t="shared" si="800"/>
        <v>0</v>
      </c>
      <c r="AS434" s="82">
        <f t="shared" si="779"/>
        <v>0</v>
      </c>
      <c r="AT434" s="89" t="str">
        <f t="shared" si="772"/>
        <v/>
      </c>
      <c r="AU434" s="100">
        <f t="shared" si="801"/>
        <v>0</v>
      </c>
      <c r="AV434" s="100">
        <f t="shared" si="802"/>
        <v>0</v>
      </c>
      <c r="AW434" s="100">
        <f t="shared" si="803"/>
        <v>0</v>
      </c>
      <c r="AX434" s="100" t="str">
        <f t="shared" si="804"/>
        <v/>
      </c>
      <c r="AY434" s="100" t="str">
        <f t="shared" si="805"/>
        <v/>
      </c>
      <c r="AZ434" s="107" t="str">
        <f t="shared" si="823"/>
        <v/>
      </c>
      <c r="BA434" s="60" t="str">
        <f t="shared" si="823"/>
        <v/>
      </c>
      <c r="BB434" s="109" t="str">
        <f t="shared" si="780"/>
        <v/>
      </c>
      <c r="BC434" s="93">
        <f t="shared" si="806"/>
        <v>0</v>
      </c>
      <c r="BD434" s="82">
        <f t="shared" si="781"/>
        <v>0</v>
      </c>
      <c r="BE434" s="13">
        <f t="shared" si="773"/>
        <v>0</v>
      </c>
      <c r="BF434" s="11">
        <f t="shared" si="774"/>
        <v>0</v>
      </c>
      <c r="BG434" s="77">
        <f t="shared" si="775"/>
        <v>0</v>
      </c>
      <c r="BH434" s="77">
        <f t="shared" si="776"/>
        <v>0</v>
      </c>
      <c r="BI434" s="77">
        <f t="shared" si="755"/>
        <v>0</v>
      </c>
      <c r="BJ434" s="30" t="str">
        <f t="shared" si="782"/>
        <v/>
      </c>
      <c r="BK434" s="30" t="str">
        <f t="shared" si="783"/>
        <v/>
      </c>
      <c r="BL434" s="30" t="str">
        <f t="shared" si="784"/>
        <v/>
      </c>
      <c r="BM434" s="30" t="str">
        <f t="shared" si="785"/>
        <v/>
      </c>
      <c r="BN434" s="30" t="str">
        <f t="shared" si="786"/>
        <v/>
      </c>
      <c r="BO434" s="30" t="str">
        <f t="shared" si="787"/>
        <v/>
      </c>
      <c r="CK434" s="7"/>
      <c r="CR434" s="10">
        <f t="shared" ca="1" si="765"/>
        <v>27</v>
      </c>
    </row>
    <row r="435" spans="1:96" x14ac:dyDescent="0.2">
      <c r="A435" s="114"/>
      <c r="B435" s="93" t="str">
        <f t="shared" si="764"/>
        <v/>
      </c>
      <c r="C435" s="7" t="str">
        <f t="shared" si="766"/>
        <v/>
      </c>
      <c r="D435" s="92">
        <f t="shared" si="767"/>
        <v>0</v>
      </c>
      <c r="E435" s="7" t="str">
        <f t="shared" si="768"/>
        <v/>
      </c>
      <c r="F435" s="89"/>
      <c r="G435" s="100"/>
      <c r="H435" s="100"/>
      <c r="I435" s="100"/>
      <c r="J435" s="100"/>
      <c r="K435" s="100"/>
      <c r="L435" s="100"/>
      <c r="M435" s="100"/>
      <c r="N435" s="100"/>
      <c r="O435" s="89"/>
      <c r="P435" s="100"/>
      <c r="Q435" s="100"/>
      <c r="R435" s="100"/>
      <c r="S435" s="100"/>
      <c r="T435" s="100"/>
      <c r="U435" s="100"/>
      <c r="V435" s="100"/>
      <c r="W435" s="100"/>
      <c r="X435" s="89" t="str">
        <f t="shared" si="769"/>
        <v/>
      </c>
      <c r="Y435" s="100">
        <f t="shared" si="792"/>
        <v>0</v>
      </c>
      <c r="Z435" s="100">
        <f t="shared" si="793"/>
        <v>0</v>
      </c>
      <c r="AA435" s="100">
        <f t="shared" si="794"/>
        <v>0</v>
      </c>
      <c r="AB435" s="100">
        <f t="shared" si="820"/>
        <v>0</v>
      </c>
      <c r="AC435" s="100">
        <f t="shared" si="820"/>
        <v>0</v>
      </c>
      <c r="AD435" s="107" t="str">
        <f t="shared" si="821"/>
        <v/>
      </c>
      <c r="AE435" s="60" t="str">
        <f t="shared" si="821"/>
        <v/>
      </c>
      <c r="AF435" s="109" t="str">
        <f t="shared" si="777"/>
        <v/>
      </c>
      <c r="AG435" s="93">
        <f t="shared" si="770"/>
        <v>0</v>
      </c>
      <c r="AH435" s="82">
        <f t="shared" si="819"/>
        <v>0</v>
      </c>
      <c r="AI435" s="89" t="str">
        <f t="shared" si="771"/>
        <v/>
      </c>
      <c r="AJ435" s="100">
        <f t="shared" si="795"/>
        <v>0</v>
      </c>
      <c r="AK435" s="100">
        <f t="shared" si="796"/>
        <v>0</v>
      </c>
      <c r="AL435" s="100">
        <f t="shared" si="797"/>
        <v>0</v>
      </c>
      <c r="AM435" s="100" t="str">
        <f t="shared" si="798"/>
        <v/>
      </c>
      <c r="AN435" s="100" t="str">
        <f t="shared" si="799"/>
        <v/>
      </c>
      <c r="AO435" s="107" t="str">
        <f t="shared" si="822"/>
        <v/>
      </c>
      <c r="AP435" s="60" t="str">
        <f t="shared" si="822"/>
        <v/>
      </c>
      <c r="AQ435" s="109" t="str">
        <f t="shared" si="778"/>
        <v/>
      </c>
      <c r="AR435" s="93">
        <f t="shared" si="800"/>
        <v>0</v>
      </c>
      <c r="AS435" s="82">
        <f t="shared" si="779"/>
        <v>0</v>
      </c>
      <c r="AT435" s="89" t="str">
        <f t="shared" si="772"/>
        <v/>
      </c>
      <c r="AU435" s="100">
        <f t="shared" si="801"/>
        <v>0</v>
      </c>
      <c r="AV435" s="100">
        <f t="shared" si="802"/>
        <v>0</v>
      </c>
      <c r="AW435" s="100">
        <f t="shared" si="803"/>
        <v>0</v>
      </c>
      <c r="AX435" s="100" t="str">
        <f t="shared" si="804"/>
        <v/>
      </c>
      <c r="AY435" s="100" t="str">
        <f t="shared" si="805"/>
        <v/>
      </c>
      <c r="AZ435" s="107" t="str">
        <f t="shared" si="823"/>
        <v/>
      </c>
      <c r="BA435" s="60" t="str">
        <f t="shared" si="823"/>
        <v/>
      </c>
      <c r="BB435" s="109" t="str">
        <f t="shared" si="780"/>
        <v/>
      </c>
      <c r="BC435" s="93">
        <f t="shared" si="806"/>
        <v>0</v>
      </c>
      <c r="BD435" s="82">
        <f t="shared" si="781"/>
        <v>0</v>
      </c>
      <c r="BE435" s="13">
        <f t="shared" si="773"/>
        <v>0</v>
      </c>
      <c r="BF435" s="11">
        <f t="shared" si="774"/>
        <v>0</v>
      </c>
      <c r="BG435" s="77">
        <f t="shared" si="775"/>
        <v>0</v>
      </c>
      <c r="BH435" s="77">
        <f t="shared" si="776"/>
        <v>0</v>
      </c>
      <c r="BI435" s="77">
        <f t="shared" si="755"/>
        <v>0</v>
      </c>
      <c r="BJ435" s="30" t="str">
        <f t="shared" si="782"/>
        <v/>
      </c>
      <c r="BK435" s="30" t="str">
        <f t="shared" si="783"/>
        <v/>
      </c>
      <c r="BL435" s="30" t="str">
        <f t="shared" si="784"/>
        <v/>
      </c>
      <c r="BM435" s="30" t="str">
        <f t="shared" si="785"/>
        <v/>
      </c>
      <c r="BN435" s="30" t="str">
        <f t="shared" si="786"/>
        <v/>
      </c>
      <c r="BO435" s="30" t="str">
        <f t="shared" si="787"/>
        <v/>
      </c>
      <c r="CK435" s="7"/>
      <c r="CR435" s="10">
        <f t="shared" ca="1" si="765"/>
        <v>35</v>
      </c>
    </row>
    <row r="436" spans="1:96" x14ac:dyDescent="0.2">
      <c r="A436" s="114"/>
      <c r="B436" s="93" t="str">
        <f t="shared" si="764"/>
        <v/>
      </c>
      <c r="C436" s="7" t="str">
        <f t="shared" si="766"/>
        <v/>
      </c>
      <c r="D436" s="92">
        <f t="shared" si="767"/>
        <v>0</v>
      </c>
      <c r="E436" s="7" t="str">
        <f t="shared" si="768"/>
        <v/>
      </c>
      <c r="F436" s="89"/>
      <c r="G436" s="100"/>
      <c r="H436" s="100"/>
      <c r="I436" s="100"/>
      <c r="J436" s="100"/>
      <c r="K436" s="100"/>
      <c r="L436" s="100"/>
      <c r="M436" s="100"/>
      <c r="N436" s="100"/>
      <c r="O436" s="89"/>
      <c r="P436" s="100"/>
      <c r="Q436" s="100"/>
      <c r="R436" s="100"/>
      <c r="S436" s="100"/>
      <c r="T436" s="100"/>
      <c r="U436" s="100"/>
      <c r="V436" s="100"/>
      <c r="W436" s="100"/>
      <c r="X436" s="89" t="str">
        <f t="shared" si="769"/>
        <v/>
      </c>
      <c r="Y436" s="100">
        <f t="shared" si="792"/>
        <v>0</v>
      </c>
      <c r="Z436" s="100">
        <f t="shared" si="793"/>
        <v>0</v>
      </c>
      <c r="AA436" s="100">
        <f t="shared" si="794"/>
        <v>0</v>
      </c>
      <c r="AB436" s="100">
        <f>IF($Y436&gt;$Z436,$Y436-$Z436+AB435,AB435)</f>
        <v>0</v>
      </c>
      <c r="AC436" s="100">
        <f>IF($Z436&gt;$Y436,$Z436-$Y436+AC435,AC435)</f>
        <v>0</v>
      </c>
      <c r="AD436" s="107" t="str">
        <f t="shared" si="821"/>
        <v/>
      </c>
      <c r="AE436" s="60" t="str">
        <f t="shared" si="821"/>
        <v/>
      </c>
      <c r="AF436" s="109" t="str">
        <f t="shared" si="777"/>
        <v/>
      </c>
      <c r="AG436" s="93">
        <f t="shared" si="770"/>
        <v>0</v>
      </c>
      <c r="AH436" s="82">
        <f t="shared" si="819"/>
        <v>0</v>
      </c>
      <c r="AI436" s="89" t="str">
        <f t="shared" si="771"/>
        <v/>
      </c>
      <c r="AJ436" s="100">
        <f t="shared" si="795"/>
        <v>0</v>
      </c>
      <c r="AK436" s="100">
        <f t="shared" si="796"/>
        <v>0</v>
      </c>
      <c r="AL436" s="100">
        <f t="shared" si="797"/>
        <v>0</v>
      </c>
      <c r="AM436" s="100" t="str">
        <f t="shared" si="798"/>
        <v/>
      </c>
      <c r="AN436" s="100" t="str">
        <f t="shared" si="799"/>
        <v/>
      </c>
      <c r="AO436" s="107" t="str">
        <f t="shared" si="822"/>
        <v/>
      </c>
      <c r="AP436" s="60" t="str">
        <f t="shared" si="822"/>
        <v/>
      </c>
      <c r="AQ436" s="109" t="str">
        <f t="shared" si="778"/>
        <v/>
      </c>
      <c r="AR436" s="93">
        <f t="shared" si="800"/>
        <v>0</v>
      </c>
      <c r="AS436" s="82">
        <f t="shared" si="779"/>
        <v>0</v>
      </c>
      <c r="AT436" s="89" t="str">
        <f t="shared" si="772"/>
        <v/>
      </c>
      <c r="AU436" s="100">
        <f t="shared" si="801"/>
        <v>0</v>
      </c>
      <c r="AV436" s="100">
        <f t="shared" si="802"/>
        <v>0</v>
      </c>
      <c r="AW436" s="100">
        <f t="shared" si="803"/>
        <v>0</v>
      </c>
      <c r="AX436" s="100" t="str">
        <f t="shared" si="804"/>
        <v/>
      </c>
      <c r="AY436" s="100" t="str">
        <f t="shared" si="805"/>
        <v/>
      </c>
      <c r="AZ436" s="107" t="str">
        <f t="shared" si="823"/>
        <v/>
      </c>
      <c r="BA436" s="60" t="str">
        <f t="shared" si="823"/>
        <v/>
      </c>
      <c r="BB436" s="109" t="str">
        <f t="shared" si="780"/>
        <v/>
      </c>
      <c r="BC436" s="93">
        <f t="shared" si="806"/>
        <v>0</v>
      </c>
      <c r="BD436" s="82">
        <f t="shared" si="781"/>
        <v>0</v>
      </c>
      <c r="BE436" s="13">
        <f t="shared" si="773"/>
        <v>0</v>
      </c>
      <c r="BF436" s="11">
        <f t="shared" si="774"/>
        <v>0</v>
      </c>
      <c r="BG436" s="77">
        <f t="shared" si="775"/>
        <v>0</v>
      </c>
      <c r="BH436" s="77">
        <f t="shared" si="776"/>
        <v>0</v>
      </c>
      <c r="BI436" s="77">
        <f t="shared" si="755"/>
        <v>0</v>
      </c>
      <c r="BJ436" s="30" t="str">
        <f t="shared" si="782"/>
        <v/>
      </c>
      <c r="BK436" s="30" t="str">
        <f t="shared" si="783"/>
        <v/>
      </c>
      <c r="BL436" s="30" t="str">
        <f t="shared" si="784"/>
        <v/>
      </c>
      <c r="BM436" s="30" t="str">
        <f t="shared" si="785"/>
        <v/>
      </c>
      <c r="BN436" s="30" t="str">
        <f t="shared" si="786"/>
        <v/>
      </c>
      <c r="BO436" s="30" t="str">
        <f t="shared" si="787"/>
        <v/>
      </c>
      <c r="CK436" s="7"/>
      <c r="CR436" s="10">
        <f t="shared" ca="1" si="765"/>
        <v>26</v>
      </c>
    </row>
    <row r="437" spans="1:96" x14ac:dyDescent="0.2">
      <c r="A437" s="114"/>
      <c r="B437" s="93" t="str">
        <f t="shared" si="764"/>
        <v/>
      </c>
      <c r="C437" s="7" t="str">
        <f t="shared" si="766"/>
        <v/>
      </c>
      <c r="D437" s="92">
        <f t="shared" si="767"/>
        <v>0</v>
      </c>
      <c r="E437" s="7" t="str">
        <f t="shared" si="768"/>
        <v/>
      </c>
      <c r="F437" s="89"/>
      <c r="G437" s="100"/>
      <c r="H437" s="100"/>
      <c r="I437" s="100"/>
      <c r="J437" s="100"/>
      <c r="K437" s="100"/>
      <c r="L437" s="100"/>
      <c r="M437" s="100"/>
      <c r="N437" s="100"/>
      <c r="O437" s="89"/>
      <c r="P437" s="100"/>
      <c r="Q437" s="100"/>
      <c r="R437" s="100"/>
      <c r="S437" s="100"/>
      <c r="T437" s="100"/>
      <c r="U437" s="100"/>
      <c r="V437" s="100"/>
      <c r="W437" s="100"/>
      <c r="X437" s="89" t="str">
        <f t="shared" si="769"/>
        <v/>
      </c>
      <c r="Y437" s="100">
        <f t="shared" si="792"/>
        <v>0</v>
      </c>
      <c r="Z437" s="100">
        <f t="shared" si="793"/>
        <v>0</v>
      </c>
      <c r="AA437" s="100">
        <f t="shared" si="794"/>
        <v>0</v>
      </c>
      <c r="AB437" s="100">
        <f>AB436</f>
        <v>0</v>
      </c>
      <c r="AC437" s="100">
        <f>AC436</f>
        <v>0</v>
      </c>
      <c r="AD437" s="107" t="str">
        <f>IF($A436&lt;&gt;"",AA436,"")</f>
        <v/>
      </c>
      <c r="AE437" s="109" t="str">
        <f>IF($A436&lt;&gt;"",IF(Y436&gt;Z436,"L","H"),"")</f>
        <v/>
      </c>
      <c r="AF437" s="109" t="str">
        <f t="shared" si="777"/>
        <v/>
      </c>
      <c r="AG437" s="93">
        <f t="shared" si="770"/>
        <v>0</v>
      </c>
      <c r="AH437" s="82">
        <f t="shared" si="819"/>
        <v>0</v>
      </c>
      <c r="AI437" s="89" t="str">
        <f t="shared" si="771"/>
        <v/>
      </c>
      <c r="AJ437" s="100">
        <f t="shared" si="795"/>
        <v>0</v>
      </c>
      <c r="AK437" s="100">
        <f t="shared" si="796"/>
        <v>0</v>
      </c>
      <c r="AL437" s="100">
        <f t="shared" si="797"/>
        <v>0</v>
      </c>
      <c r="AM437" s="100" t="str">
        <f t="shared" si="798"/>
        <v/>
      </c>
      <c r="AN437" s="100" t="str">
        <f t="shared" si="799"/>
        <v/>
      </c>
      <c r="AO437" s="107" t="str">
        <f>IF($A436&lt;&gt;"",AL436,"")</f>
        <v/>
      </c>
      <c r="AP437" s="109" t="str">
        <f>IF($A436&lt;&gt;"",IF(AM436&lt;&gt;"","O","E"),"")</f>
        <v/>
      </c>
      <c r="AQ437" s="109" t="str">
        <f t="shared" si="778"/>
        <v/>
      </c>
      <c r="AR437" s="93">
        <f t="shared" si="800"/>
        <v>0</v>
      </c>
      <c r="AS437" s="82">
        <f t="shared" si="779"/>
        <v>0</v>
      </c>
      <c r="AT437" s="89" t="str">
        <f t="shared" si="772"/>
        <v/>
      </c>
      <c r="AU437" s="100">
        <f t="shared" si="801"/>
        <v>0</v>
      </c>
      <c r="AV437" s="100">
        <f t="shared" si="802"/>
        <v>0</v>
      </c>
      <c r="AW437" s="100">
        <f t="shared" si="803"/>
        <v>0</v>
      </c>
      <c r="AX437" s="100" t="str">
        <f t="shared" si="804"/>
        <v/>
      </c>
      <c r="AY437" s="100" t="str">
        <f t="shared" si="805"/>
        <v/>
      </c>
      <c r="AZ437" s="107" t="str">
        <f>IF($A436&lt;&gt;"",AW436,"")</f>
        <v/>
      </c>
      <c r="BA437" s="109" t="str">
        <f>IF($A436&lt;&gt;"",IF(AX436&lt;&gt;"","B","R"),"")</f>
        <v/>
      </c>
      <c r="BB437" s="109" t="str">
        <f t="shared" si="780"/>
        <v/>
      </c>
      <c r="BC437" s="93">
        <f t="shared" si="806"/>
        <v>0</v>
      </c>
      <c r="BD437" s="82">
        <f t="shared" si="781"/>
        <v>0</v>
      </c>
      <c r="BE437" s="13">
        <f t="shared" si="773"/>
        <v>0</v>
      </c>
      <c r="BF437" s="11">
        <f t="shared" si="774"/>
        <v>0</v>
      </c>
      <c r="BG437" s="77">
        <f t="shared" si="775"/>
        <v>0</v>
      </c>
      <c r="BH437" s="77">
        <f t="shared" si="776"/>
        <v>0</v>
      </c>
      <c r="BI437" s="77">
        <f t="shared" ref="BI437:BI500" si="824">IF(BF437&gt;BI436,BF437,BI436)</f>
        <v>0</v>
      </c>
      <c r="BJ437" s="30" t="str">
        <f t="shared" si="782"/>
        <v/>
      </c>
      <c r="BK437" s="30" t="str">
        <f t="shared" si="783"/>
        <v/>
      </c>
      <c r="BL437" s="30" t="str">
        <f t="shared" si="784"/>
        <v/>
      </c>
      <c r="BM437" s="30" t="str">
        <f t="shared" si="785"/>
        <v/>
      </c>
      <c r="BN437" s="30" t="str">
        <f t="shared" si="786"/>
        <v/>
      </c>
      <c r="BO437" s="30" t="str">
        <f t="shared" si="787"/>
        <v/>
      </c>
      <c r="CK437" s="7"/>
      <c r="CR437" s="10">
        <f t="shared" ca="1" si="765"/>
        <v>36</v>
      </c>
    </row>
    <row r="438" spans="1:96" x14ac:dyDescent="0.2">
      <c r="A438" s="114"/>
      <c r="B438" s="93" t="str">
        <f t="shared" si="764"/>
        <v/>
      </c>
      <c r="C438" s="7" t="str">
        <f t="shared" si="766"/>
        <v/>
      </c>
      <c r="D438" s="92">
        <f t="shared" si="767"/>
        <v>0</v>
      </c>
      <c r="E438" s="7" t="str">
        <f t="shared" si="768"/>
        <v/>
      </c>
      <c r="F438" s="89"/>
      <c r="G438" s="100"/>
      <c r="H438" s="100"/>
      <c r="I438" s="100"/>
      <c r="J438" s="100"/>
      <c r="K438" s="100"/>
      <c r="L438" s="100"/>
      <c r="M438" s="100"/>
      <c r="N438" s="100"/>
      <c r="O438" s="89"/>
      <c r="P438" s="100"/>
      <c r="Q438" s="100"/>
      <c r="R438" s="100"/>
      <c r="S438" s="100"/>
      <c r="T438" s="100"/>
      <c r="U438" s="100"/>
      <c r="V438" s="100"/>
      <c r="W438" s="100"/>
      <c r="X438" s="89" t="str">
        <f t="shared" si="769"/>
        <v/>
      </c>
      <c r="Y438" s="100">
        <f t="shared" si="792"/>
        <v>0</v>
      </c>
      <c r="Z438" s="100">
        <f t="shared" si="793"/>
        <v>0</v>
      </c>
      <c r="AA438" s="100">
        <f t="shared" si="794"/>
        <v>0</v>
      </c>
      <c r="AB438" s="100">
        <f t="shared" ref="AB438:AC444" si="825">AB437</f>
        <v>0</v>
      </c>
      <c r="AC438" s="100">
        <f t="shared" si="825"/>
        <v>0</v>
      </c>
      <c r="AD438" s="107" t="str">
        <f>IF($A437&lt;&gt;"",AD437,"")</f>
        <v/>
      </c>
      <c r="AE438" s="60" t="str">
        <f>IF($A437&lt;&gt;"",AE437,"")</f>
        <v/>
      </c>
      <c r="AF438" s="109" t="str">
        <f t="shared" si="777"/>
        <v/>
      </c>
      <c r="AG438" s="93">
        <f t="shared" si="770"/>
        <v>0</v>
      </c>
      <c r="AH438" s="82">
        <f t="shared" si="819"/>
        <v>0</v>
      </c>
      <c r="AI438" s="89" t="str">
        <f t="shared" si="771"/>
        <v/>
      </c>
      <c r="AJ438" s="100">
        <f t="shared" si="795"/>
        <v>0</v>
      </c>
      <c r="AK438" s="100">
        <f t="shared" si="796"/>
        <v>0</v>
      </c>
      <c r="AL438" s="100">
        <f t="shared" si="797"/>
        <v>0</v>
      </c>
      <c r="AM438" s="100" t="str">
        <f t="shared" si="798"/>
        <v/>
      </c>
      <c r="AN438" s="100" t="str">
        <f t="shared" si="799"/>
        <v/>
      </c>
      <c r="AO438" s="107" t="str">
        <f>IF($A437&lt;&gt;"",AO437,"")</f>
        <v/>
      </c>
      <c r="AP438" s="60" t="str">
        <f>IF($A437&lt;&gt;"",AP437,"")</f>
        <v/>
      </c>
      <c r="AQ438" s="109" t="str">
        <f t="shared" si="778"/>
        <v/>
      </c>
      <c r="AR438" s="93">
        <f t="shared" si="800"/>
        <v>0</v>
      </c>
      <c r="AS438" s="82">
        <f t="shared" si="779"/>
        <v>0</v>
      </c>
      <c r="AT438" s="89" t="str">
        <f t="shared" si="772"/>
        <v/>
      </c>
      <c r="AU438" s="100">
        <f t="shared" si="801"/>
        <v>0</v>
      </c>
      <c r="AV438" s="100">
        <f t="shared" si="802"/>
        <v>0</v>
      </c>
      <c r="AW438" s="100">
        <f t="shared" si="803"/>
        <v>0</v>
      </c>
      <c r="AX438" s="100" t="str">
        <f t="shared" si="804"/>
        <v/>
      </c>
      <c r="AY438" s="100" t="str">
        <f t="shared" si="805"/>
        <v/>
      </c>
      <c r="AZ438" s="107" t="str">
        <f>IF($A437&lt;&gt;"",AZ437,"")</f>
        <v/>
      </c>
      <c r="BA438" s="60" t="str">
        <f>IF($A437&lt;&gt;"",BA437,"")</f>
        <v/>
      </c>
      <c r="BB438" s="109" t="str">
        <f t="shared" si="780"/>
        <v/>
      </c>
      <c r="BC438" s="93">
        <f t="shared" si="806"/>
        <v>0</v>
      </c>
      <c r="BD438" s="82">
        <f t="shared" si="781"/>
        <v>0</v>
      </c>
      <c r="BE438" s="13">
        <f t="shared" si="773"/>
        <v>0</v>
      </c>
      <c r="BF438" s="11">
        <f t="shared" si="774"/>
        <v>0</v>
      </c>
      <c r="BG438" s="77">
        <f t="shared" si="775"/>
        <v>0</v>
      </c>
      <c r="BH438" s="77">
        <f t="shared" si="776"/>
        <v>0</v>
      </c>
      <c r="BI438" s="77">
        <f t="shared" si="824"/>
        <v>0</v>
      </c>
      <c r="BJ438" s="30" t="str">
        <f t="shared" si="782"/>
        <v/>
      </c>
      <c r="BK438" s="30" t="str">
        <f t="shared" si="783"/>
        <v/>
      </c>
      <c r="BL438" s="30" t="str">
        <f t="shared" si="784"/>
        <v/>
      </c>
      <c r="BM438" s="30" t="str">
        <f t="shared" si="785"/>
        <v/>
      </c>
      <c r="BN438" s="30" t="str">
        <f t="shared" si="786"/>
        <v/>
      </c>
      <c r="BO438" s="30" t="str">
        <f t="shared" si="787"/>
        <v/>
      </c>
      <c r="CK438" s="7"/>
      <c r="CR438" s="10">
        <f t="shared" ca="1" si="765"/>
        <v>21</v>
      </c>
    </row>
    <row r="439" spans="1:96" x14ac:dyDescent="0.2">
      <c r="A439" s="114"/>
      <c r="B439" s="93" t="str">
        <f t="shared" si="764"/>
        <v/>
      </c>
      <c r="C439" s="7" t="str">
        <f t="shared" si="766"/>
        <v/>
      </c>
      <c r="D439" s="92">
        <f t="shared" si="767"/>
        <v>0</v>
      </c>
      <c r="E439" s="7" t="str">
        <f t="shared" si="768"/>
        <v/>
      </c>
      <c r="F439" s="89"/>
      <c r="G439" s="100"/>
      <c r="H439" s="100"/>
      <c r="I439" s="100"/>
      <c r="J439" s="100"/>
      <c r="K439" s="100"/>
      <c r="L439" s="100"/>
      <c r="M439" s="100"/>
      <c r="N439" s="100"/>
      <c r="O439" s="89"/>
      <c r="P439" s="100"/>
      <c r="Q439" s="100"/>
      <c r="R439" s="100"/>
      <c r="S439" s="100"/>
      <c r="T439" s="100"/>
      <c r="U439" s="100"/>
      <c r="V439" s="100"/>
      <c r="W439" s="100"/>
      <c r="X439" s="89" t="str">
        <f t="shared" si="769"/>
        <v/>
      </c>
      <c r="Y439" s="100">
        <f t="shared" si="792"/>
        <v>0</v>
      </c>
      <c r="Z439" s="100">
        <f t="shared" si="793"/>
        <v>0</v>
      </c>
      <c r="AA439" s="100">
        <f t="shared" si="794"/>
        <v>0</v>
      </c>
      <c r="AB439" s="100">
        <f t="shared" si="825"/>
        <v>0</v>
      </c>
      <c r="AC439" s="100">
        <f t="shared" si="825"/>
        <v>0</v>
      </c>
      <c r="AD439" s="107" t="str">
        <f t="shared" ref="AD439:AE445" si="826">IF($A438&lt;&gt;"",AD438,"")</f>
        <v/>
      </c>
      <c r="AE439" s="60" t="str">
        <f t="shared" si="826"/>
        <v/>
      </c>
      <c r="AF439" s="109" t="str">
        <f t="shared" si="777"/>
        <v/>
      </c>
      <c r="AG439" s="93">
        <f t="shared" si="770"/>
        <v>0</v>
      </c>
      <c r="AH439" s="82">
        <f t="shared" si="819"/>
        <v>0</v>
      </c>
      <c r="AI439" s="89" t="str">
        <f t="shared" si="771"/>
        <v/>
      </c>
      <c r="AJ439" s="100">
        <f t="shared" si="795"/>
        <v>0</v>
      </c>
      <c r="AK439" s="100">
        <f t="shared" si="796"/>
        <v>0</v>
      </c>
      <c r="AL439" s="100">
        <f t="shared" si="797"/>
        <v>0</v>
      </c>
      <c r="AM439" s="100" t="str">
        <f t="shared" si="798"/>
        <v/>
      </c>
      <c r="AN439" s="100" t="str">
        <f t="shared" si="799"/>
        <v/>
      </c>
      <c r="AO439" s="107" t="str">
        <f t="shared" ref="AO439:AP445" si="827">IF($A438&lt;&gt;"",AO438,"")</f>
        <v/>
      </c>
      <c r="AP439" s="60" t="str">
        <f t="shared" si="827"/>
        <v/>
      </c>
      <c r="AQ439" s="109" t="str">
        <f t="shared" si="778"/>
        <v/>
      </c>
      <c r="AR439" s="93">
        <f t="shared" si="800"/>
        <v>0</v>
      </c>
      <c r="AS439" s="82">
        <f t="shared" si="779"/>
        <v>0</v>
      </c>
      <c r="AT439" s="89" t="str">
        <f t="shared" si="772"/>
        <v/>
      </c>
      <c r="AU439" s="100">
        <f t="shared" si="801"/>
        <v>0</v>
      </c>
      <c r="AV439" s="100">
        <f t="shared" si="802"/>
        <v>0</v>
      </c>
      <c r="AW439" s="100">
        <f t="shared" si="803"/>
        <v>0</v>
      </c>
      <c r="AX439" s="100" t="str">
        <f t="shared" si="804"/>
        <v/>
      </c>
      <c r="AY439" s="100" t="str">
        <f t="shared" si="805"/>
        <v/>
      </c>
      <c r="AZ439" s="107" t="str">
        <f t="shared" ref="AZ439:BA445" si="828">IF($A438&lt;&gt;"",AZ438,"")</f>
        <v/>
      </c>
      <c r="BA439" s="60" t="str">
        <f t="shared" si="828"/>
        <v/>
      </c>
      <c r="BB439" s="109" t="str">
        <f t="shared" si="780"/>
        <v/>
      </c>
      <c r="BC439" s="93">
        <f t="shared" si="806"/>
        <v>0</v>
      </c>
      <c r="BD439" s="82">
        <f t="shared" si="781"/>
        <v>0</v>
      </c>
      <c r="BE439" s="13">
        <f t="shared" si="773"/>
        <v>0</v>
      </c>
      <c r="BF439" s="11">
        <f t="shared" si="774"/>
        <v>0</v>
      </c>
      <c r="BG439" s="77">
        <f t="shared" si="775"/>
        <v>0</v>
      </c>
      <c r="BH439" s="77">
        <f t="shared" si="776"/>
        <v>0</v>
      </c>
      <c r="BI439" s="77">
        <f t="shared" si="824"/>
        <v>0</v>
      </c>
      <c r="BJ439" s="30" t="str">
        <f t="shared" si="782"/>
        <v/>
      </c>
      <c r="BK439" s="30" t="str">
        <f t="shared" si="783"/>
        <v/>
      </c>
      <c r="BL439" s="30" t="str">
        <f t="shared" si="784"/>
        <v/>
      </c>
      <c r="BM439" s="30" t="str">
        <f t="shared" si="785"/>
        <v/>
      </c>
      <c r="BN439" s="30" t="str">
        <f t="shared" si="786"/>
        <v/>
      </c>
      <c r="BO439" s="30" t="str">
        <f t="shared" si="787"/>
        <v/>
      </c>
      <c r="CK439" s="7"/>
      <c r="CR439" s="10">
        <f t="shared" ca="1" si="765"/>
        <v>2</v>
      </c>
    </row>
    <row r="440" spans="1:96" x14ac:dyDescent="0.2">
      <c r="A440" s="114"/>
      <c r="B440" s="93" t="str">
        <f t="shared" si="764"/>
        <v/>
      </c>
      <c r="C440" s="7" t="str">
        <f t="shared" si="766"/>
        <v/>
      </c>
      <c r="D440" s="92">
        <f t="shared" si="767"/>
        <v>0</v>
      </c>
      <c r="E440" s="7" t="str">
        <f t="shared" si="768"/>
        <v/>
      </c>
      <c r="F440" s="89"/>
      <c r="G440" s="100"/>
      <c r="H440" s="100"/>
      <c r="I440" s="100"/>
      <c r="J440" s="100"/>
      <c r="K440" s="100"/>
      <c r="L440" s="100"/>
      <c r="M440" s="100"/>
      <c r="N440" s="100"/>
      <c r="O440" s="89"/>
      <c r="P440" s="100"/>
      <c r="Q440" s="100"/>
      <c r="R440" s="100"/>
      <c r="S440" s="100"/>
      <c r="T440" s="100"/>
      <c r="U440" s="100"/>
      <c r="V440" s="100"/>
      <c r="W440" s="100"/>
      <c r="X440" s="89" t="str">
        <f t="shared" si="769"/>
        <v/>
      </c>
      <c r="Y440" s="100">
        <f t="shared" si="792"/>
        <v>0</v>
      </c>
      <c r="Z440" s="100">
        <f t="shared" si="793"/>
        <v>0</v>
      </c>
      <c r="AA440" s="100">
        <f t="shared" si="794"/>
        <v>0</v>
      </c>
      <c r="AB440" s="100">
        <f t="shared" si="825"/>
        <v>0</v>
      </c>
      <c r="AC440" s="100">
        <f t="shared" si="825"/>
        <v>0</v>
      </c>
      <c r="AD440" s="107" t="str">
        <f t="shared" si="826"/>
        <v/>
      </c>
      <c r="AE440" s="60" t="str">
        <f t="shared" si="826"/>
        <v/>
      </c>
      <c r="AF440" s="109" t="str">
        <f t="shared" si="777"/>
        <v/>
      </c>
      <c r="AG440" s="93">
        <f t="shared" si="770"/>
        <v>0</v>
      </c>
      <c r="AH440" s="82">
        <f t="shared" si="819"/>
        <v>0</v>
      </c>
      <c r="AI440" s="89" t="str">
        <f t="shared" si="771"/>
        <v/>
      </c>
      <c r="AJ440" s="100">
        <f t="shared" si="795"/>
        <v>0</v>
      </c>
      <c r="AK440" s="100">
        <f t="shared" si="796"/>
        <v>0</v>
      </c>
      <c r="AL440" s="100">
        <f t="shared" si="797"/>
        <v>0</v>
      </c>
      <c r="AM440" s="100" t="str">
        <f t="shared" si="798"/>
        <v/>
      </c>
      <c r="AN440" s="100" t="str">
        <f t="shared" si="799"/>
        <v/>
      </c>
      <c r="AO440" s="107" t="str">
        <f t="shared" si="827"/>
        <v/>
      </c>
      <c r="AP440" s="60" t="str">
        <f t="shared" si="827"/>
        <v/>
      </c>
      <c r="AQ440" s="109" t="str">
        <f t="shared" si="778"/>
        <v/>
      </c>
      <c r="AR440" s="93">
        <f t="shared" si="800"/>
        <v>0</v>
      </c>
      <c r="AS440" s="82">
        <f t="shared" si="779"/>
        <v>0</v>
      </c>
      <c r="AT440" s="89" t="str">
        <f t="shared" si="772"/>
        <v/>
      </c>
      <c r="AU440" s="100">
        <f t="shared" si="801"/>
        <v>0</v>
      </c>
      <c r="AV440" s="100">
        <f t="shared" si="802"/>
        <v>0</v>
      </c>
      <c r="AW440" s="100">
        <f t="shared" si="803"/>
        <v>0</v>
      </c>
      <c r="AX440" s="100" t="str">
        <f t="shared" si="804"/>
        <v/>
      </c>
      <c r="AY440" s="100" t="str">
        <f t="shared" si="805"/>
        <v/>
      </c>
      <c r="AZ440" s="107" t="str">
        <f t="shared" si="828"/>
        <v/>
      </c>
      <c r="BA440" s="60" t="str">
        <f t="shared" si="828"/>
        <v/>
      </c>
      <c r="BB440" s="109" t="str">
        <f t="shared" si="780"/>
        <v/>
      </c>
      <c r="BC440" s="93">
        <f t="shared" si="806"/>
        <v>0</v>
      </c>
      <c r="BD440" s="82">
        <f t="shared" si="781"/>
        <v>0</v>
      </c>
      <c r="BE440" s="13">
        <f t="shared" si="773"/>
        <v>0</v>
      </c>
      <c r="BF440" s="11">
        <f t="shared" si="774"/>
        <v>0</v>
      </c>
      <c r="BG440" s="77">
        <f t="shared" si="775"/>
        <v>0</v>
      </c>
      <c r="BH440" s="77">
        <f t="shared" si="776"/>
        <v>0</v>
      </c>
      <c r="BI440" s="77">
        <f t="shared" si="824"/>
        <v>0</v>
      </c>
      <c r="BJ440" s="30" t="str">
        <f t="shared" si="782"/>
        <v/>
      </c>
      <c r="BK440" s="30" t="str">
        <f t="shared" si="783"/>
        <v/>
      </c>
      <c r="BL440" s="30" t="str">
        <f t="shared" si="784"/>
        <v/>
      </c>
      <c r="BM440" s="30" t="str">
        <f t="shared" si="785"/>
        <v/>
      </c>
      <c r="BN440" s="30" t="str">
        <f t="shared" si="786"/>
        <v/>
      </c>
      <c r="BO440" s="30" t="str">
        <f t="shared" si="787"/>
        <v/>
      </c>
      <c r="CK440" s="7"/>
      <c r="CR440" s="10">
        <f t="shared" ca="1" si="765"/>
        <v>13</v>
      </c>
    </row>
    <row r="441" spans="1:96" x14ac:dyDescent="0.2">
      <c r="A441" s="114"/>
      <c r="B441" s="93" t="str">
        <f t="shared" si="764"/>
        <v/>
      </c>
      <c r="C441" s="7" t="str">
        <f t="shared" si="766"/>
        <v/>
      </c>
      <c r="D441" s="92">
        <f t="shared" si="767"/>
        <v>0</v>
      </c>
      <c r="E441" s="7" t="str">
        <f t="shared" si="768"/>
        <v/>
      </c>
      <c r="F441" s="89"/>
      <c r="G441" s="100"/>
      <c r="H441" s="100"/>
      <c r="I441" s="100"/>
      <c r="J441" s="100"/>
      <c r="K441" s="100"/>
      <c r="L441" s="100"/>
      <c r="M441" s="100"/>
      <c r="N441" s="100"/>
      <c r="O441" s="89"/>
      <c r="P441" s="100"/>
      <c r="Q441" s="100"/>
      <c r="R441" s="100"/>
      <c r="S441" s="100"/>
      <c r="T441" s="100"/>
      <c r="U441" s="100"/>
      <c r="V441" s="100"/>
      <c r="W441" s="100"/>
      <c r="X441" s="89" t="str">
        <f t="shared" si="769"/>
        <v/>
      </c>
      <c r="Y441" s="100">
        <f t="shared" si="792"/>
        <v>0</v>
      </c>
      <c r="Z441" s="100">
        <f t="shared" si="793"/>
        <v>0</v>
      </c>
      <c r="AA441" s="100">
        <f t="shared" si="794"/>
        <v>0</v>
      </c>
      <c r="AB441" s="100">
        <f t="shared" si="825"/>
        <v>0</v>
      </c>
      <c r="AC441" s="100">
        <f t="shared" si="825"/>
        <v>0</v>
      </c>
      <c r="AD441" s="107" t="str">
        <f t="shared" si="826"/>
        <v/>
      </c>
      <c r="AE441" s="60" t="str">
        <f t="shared" si="826"/>
        <v/>
      </c>
      <c r="AF441" s="109" t="str">
        <f t="shared" si="777"/>
        <v/>
      </c>
      <c r="AG441" s="93">
        <f t="shared" si="770"/>
        <v>0</v>
      </c>
      <c r="AH441" s="82">
        <f t="shared" si="819"/>
        <v>0</v>
      </c>
      <c r="AI441" s="89" t="str">
        <f t="shared" si="771"/>
        <v/>
      </c>
      <c r="AJ441" s="100">
        <f t="shared" si="795"/>
        <v>0</v>
      </c>
      <c r="AK441" s="100">
        <f t="shared" si="796"/>
        <v>0</v>
      </c>
      <c r="AL441" s="100">
        <f t="shared" si="797"/>
        <v>0</v>
      </c>
      <c r="AM441" s="100" t="str">
        <f t="shared" si="798"/>
        <v/>
      </c>
      <c r="AN441" s="100" t="str">
        <f t="shared" si="799"/>
        <v/>
      </c>
      <c r="AO441" s="107" t="str">
        <f t="shared" si="827"/>
        <v/>
      </c>
      <c r="AP441" s="60" t="str">
        <f t="shared" si="827"/>
        <v/>
      </c>
      <c r="AQ441" s="109" t="str">
        <f t="shared" si="778"/>
        <v/>
      </c>
      <c r="AR441" s="93">
        <f t="shared" si="800"/>
        <v>0</v>
      </c>
      <c r="AS441" s="82">
        <f t="shared" si="779"/>
        <v>0</v>
      </c>
      <c r="AT441" s="89" t="str">
        <f t="shared" si="772"/>
        <v/>
      </c>
      <c r="AU441" s="100">
        <f t="shared" si="801"/>
        <v>0</v>
      </c>
      <c r="AV441" s="100">
        <f t="shared" si="802"/>
        <v>0</v>
      </c>
      <c r="AW441" s="100">
        <f t="shared" si="803"/>
        <v>0</v>
      </c>
      <c r="AX441" s="100" t="str">
        <f t="shared" si="804"/>
        <v/>
      </c>
      <c r="AY441" s="100" t="str">
        <f t="shared" si="805"/>
        <v/>
      </c>
      <c r="AZ441" s="107" t="str">
        <f t="shared" si="828"/>
        <v/>
      </c>
      <c r="BA441" s="60" t="str">
        <f t="shared" si="828"/>
        <v/>
      </c>
      <c r="BB441" s="109" t="str">
        <f t="shared" si="780"/>
        <v/>
      </c>
      <c r="BC441" s="93">
        <f t="shared" si="806"/>
        <v>0</v>
      </c>
      <c r="BD441" s="82">
        <f t="shared" si="781"/>
        <v>0</v>
      </c>
      <c r="BE441" s="13">
        <f t="shared" si="773"/>
        <v>0</v>
      </c>
      <c r="BF441" s="11">
        <f t="shared" si="774"/>
        <v>0</v>
      </c>
      <c r="BG441" s="77">
        <f t="shared" si="775"/>
        <v>0</v>
      </c>
      <c r="BH441" s="77">
        <f t="shared" si="776"/>
        <v>0</v>
      </c>
      <c r="BI441" s="77">
        <f t="shared" si="824"/>
        <v>0</v>
      </c>
      <c r="BJ441" s="30" t="str">
        <f t="shared" si="782"/>
        <v/>
      </c>
      <c r="BK441" s="30" t="str">
        <f t="shared" si="783"/>
        <v/>
      </c>
      <c r="BL441" s="30" t="str">
        <f t="shared" si="784"/>
        <v/>
      </c>
      <c r="BM441" s="30" t="str">
        <f t="shared" si="785"/>
        <v/>
      </c>
      <c r="BN441" s="30" t="str">
        <f t="shared" si="786"/>
        <v/>
      </c>
      <c r="BO441" s="30" t="str">
        <f t="shared" si="787"/>
        <v/>
      </c>
      <c r="CK441" s="7"/>
      <c r="CR441" s="10">
        <f t="shared" ca="1" si="765"/>
        <v>23</v>
      </c>
    </row>
    <row r="442" spans="1:96" x14ac:dyDescent="0.2">
      <c r="A442" s="114"/>
      <c r="B442" s="93" t="str">
        <f t="shared" si="764"/>
        <v/>
      </c>
      <c r="C442" s="7" t="str">
        <f t="shared" si="766"/>
        <v/>
      </c>
      <c r="D442" s="92">
        <f t="shared" si="767"/>
        <v>0</v>
      </c>
      <c r="E442" s="7" t="str">
        <f t="shared" si="768"/>
        <v/>
      </c>
      <c r="F442" s="89"/>
      <c r="G442" s="100"/>
      <c r="H442" s="100"/>
      <c r="I442" s="100"/>
      <c r="J442" s="100"/>
      <c r="K442" s="100"/>
      <c r="L442" s="100"/>
      <c r="M442" s="100"/>
      <c r="N442" s="100"/>
      <c r="O442" s="89"/>
      <c r="P442" s="100"/>
      <c r="Q442" s="100"/>
      <c r="R442" s="100"/>
      <c r="S442" s="100"/>
      <c r="T442" s="100"/>
      <c r="U442" s="100"/>
      <c r="V442" s="100"/>
      <c r="W442" s="100"/>
      <c r="X442" s="89" t="str">
        <f t="shared" si="769"/>
        <v/>
      </c>
      <c r="Y442" s="100">
        <f t="shared" si="792"/>
        <v>0</v>
      </c>
      <c r="Z442" s="100">
        <f t="shared" si="793"/>
        <v>0</v>
      </c>
      <c r="AA442" s="100">
        <f t="shared" si="794"/>
        <v>0</v>
      </c>
      <c r="AB442" s="100">
        <f t="shared" si="825"/>
        <v>0</v>
      </c>
      <c r="AC442" s="100">
        <f t="shared" si="825"/>
        <v>0</v>
      </c>
      <c r="AD442" s="107" t="str">
        <f t="shared" si="826"/>
        <v/>
      </c>
      <c r="AE442" s="60" t="str">
        <f t="shared" si="826"/>
        <v/>
      </c>
      <c r="AF442" s="109" t="str">
        <f t="shared" si="777"/>
        <v/>
      </c>
      <c r="AG442" s="93">
        <f t="shared" si="770"/>
        <v>0</v>
      </c>
      <c r="AH442" s="82">
        <f t="shared" si="819"/>
        <v>0</v>
      </c>
      <c r="AI442" s="89" t="str">
        <f t="shared" si="771"/>
        <v/>
      </c>
      <c r="AJ442" s="100">
        <f t="shared" si="795"/>
        <v>0</v>
      </c>
      <c r="AK442" s="100">
        <f t="shared" si="796"/>
        <v>0</v>
      </c>
      <c r="AL442" s="100">
        <f t="shared" si="797"/>
        <v>0</v>
      </c>
      <c r="AM442" s="100" t="str">
        <f t="shared" si="798"/>
        <v/>
      </c>
      <c r="AN442" s="100" t="str">
        <f t="shared" si="799"/>
        <v/>
      </c>
      <c r="AO442" s="107" t="str">
        <f t="shared" si="827"/>
        <v/>
      </c>
      <c r="AP442" s="60" t="str">
        <f t="shared" si="827"/>
        <v/>
      </c>
      <c r="AQ442" s="109" t="str">
        <f t="shared" si="778"/>
        <v/>
      </c>
      <c r="AR442" s="93">
        <f t="shared" si="800"/>
        <v>0</v>
      </c>
      <c r="AS442" s="82">
        <f t="shared" si="779"/>
        <v>0</v>
      </c>
      <c r="AT442" s="89" t="str">
        <f t="shared" si="772"/>
        <v/>
      </c>
      <c r="AU442" s="100">
        <f t="shared" si="801"/>
        <v>0</v>
      </c>
      <c r="AV442" s="100">
        <f t="shared" si="802"/>
        <v>0</v>
      </c>
      <c r="AW442" s="100">
        <f t="shared" si="803"/>
        <v>0</v>
      </c>
      <c r="AX442" s="100" t="str">
        <f t="shared" si="804"/>
        <v/>
      </c>
      <c r="AY442" s="100" t="str">
        <f t="shared" si="805"/>
        <v/>
      </c>
      <c r="AZ442" s="107" t="str">
        <f t="shared" si="828"/>
        <v/>
      </c>
      <c r="BA442" s="60" t="str">
        <f t="shared" si="828"/>
        <v/>
      </c>
      <c r="BB442" s="109" t="str">
        <f t="shared" si="780"/>
        <v/>
      </c>
      <c r="BC442" s="93">
        <f t="shared" si="806"/>
        <v>0</v>
      </c>
      <c r="BD442" s="82">
        <f t="shared" si="781"/>
        <v>0</v>
      </c>
      <c r="BE442" s="13">
        <f t="shared" si="773"/>
        <v>0</v>
      </c>
      <c r="BF442" s="11">
        <f t="shared" si="774"/>
        <v>0</v>
      </c>
      <c r="BG442" s="77">
        <f t="shared" si="775"/>
        <v>0</v>
      </c>
      <c r="BH442" s="77">
        <f t="shared" si="776"/>
        <v>0</v>
      </c>
      <c r="BI442" s="77">
        <f t="shared" si="824"/>
        <v>0</v>
      </c>
      <c r="BJ442" s="30" t="str">
        <f t="shared" si="782"/>
        <v/>
      </c>
      <c r="BK442" s="30" t="str">
        <f t="shared" si="783"/>
        <v/>
      </c>
      <c r="BL442" s="30" t="str">
        <f t="shared" si="784"/>
        <v/>
      </c>
      <c r="BM442" s="30" t="str">
        <f t="shared" si="785"/>
        <v/>
      </c>
      <c r="BN442" s="30" t="str">
        <f t="shared" si="786"/>
        <v/>
      </c>
      <c r="BO442" s="30" t="str">
        <f t="shared" si="787"/>
        <v/>
      </c>
      <c r="CK442" s="7"/>
      <c r="CR442" s="10">
        <f t="shared" ca="1" si="765"/>
        <v>4</v>
      </c>
    </row>
    <row r="443" spans="1:96" x14ac:dyDescent="0.2">
      <c r="A443" s="114"/>
      <c r="B443" s="93" t="str">
        <f t="shared" si="764"/>
        <v/>
      </c>
      <c r="C443" s="7" t="str">
        <f t="shared" si="766"/>
        <v/>
      </c>
      <c r="D443" s="92">
        <f t="shared" si="767"/>
        <v>0</v>
      </c>
      <c r="E443" s="7" t="str">
        <f t="shared" si="768"/>
        <v/>
      </c>
      <c r="F443" s="89"/>
      <c r="G443" s="100"/>
      <c r="H443" s="100"/>
      <c r="I443" s="100"/>
      <c r="J443" s="100"/>
      <c r="K443" s="100"/>
      <c r="L443" s="100"/>
      <c r="M443" s="100"/>
      <c r="N443" s="100"/>
      <c r="O443" s="89"/>
      <c r="P443" s="100"/>
      <c r="Q443" s="100"/>
      <c r="R443" s="100"/>
      <c r="S443" s="100"/>
      <c r="T443" s="100"/>
      <c r="U443" s="100"/>
      <c r="V443" s="100"/>
      <c r="W443" s="100"/>
      <c r="X443" s="89" t="str">
        <f t="shared" si="769"/>
        <v/>
      </c>
      <c r="Y443" s="100">
        <f t="shared" si="792"/>
        <v>0</v>
      </c>
      <c r="Z443" s="100">
        <f t="shared" si="793"/>
        <v>0</v>
      </c>
      <c r="AA443" s="100">
        <f t="shared" si="794"/>
        <v>0</v>
      </c>
      <c r="AB443" s="100">
        <f t="shared" si="825"/>
        <v>0</v>
      </c>
      <c r="AC443" s="100">
        <f t="shared" si="825"/>
        <v>0</v>
      </c>
      <c r="AD443" s="107" t="str">
        <f t="shared" si="826"/>
        <v/>
      </c>
      <c r="AE443" s="60" t="str">
        <f t="shared" si="826"/>
        <v/>
      </c>
      <c r="AF443" s="109" t="str">
        <f t="shared" si="777"/>
        <v/>
      </c>
      <c r="AG443" s="93">
        <f t="shared" si="770"/>
        <v>0</v>
      </c>
      <c r="AH443" s="82">
        <f t="shared" si="819"/>
        <v>0</v>
      </c>
      <c r="AI443" s="89" t="str">
        <f t="shared" si="771"/>
        <v/>
      </c>
      <c r="AJ443" s="100">
        <f t="shared" si="795"/>
        <v>0</v>
      </c>
      <c r="AK443" s="100">
        <f t="shared" si="796"/>
        <v>0</v>
      </c>
      <c r="AL443" s="100">
        <f t="shared" si="797"/>
        <v>0</v>
      </c>
      <c r="AM443" s="100" t="str">
        <f t="shared" si="798"/>
        <v/>
      </c>
      <c r="AN443" s="100" t="str">
        <f t="shared" si="799"/>
        <v/>
      </c>
      <c r="AO443" s="107" t="str">
        <f t="shared" si="827"/>
        <v/>
      </c>
      <c r="AP443" s="60" t="str">
        <f t="shared" si="827"/>
        <v/>
      </c>
      <c r="AQ443" s="109" t="str">
        <f t="shared" si="778"/>
        <v/>
      </c>
      <c r="AR443" s="93">
        <f t="shared" si="800"/>
        <v>0</v>
      </c>
      <c r="AS443" s="82">
        <f t="shared" si="779"/>
        <v>0</v>
      </c>
      <c r="AT443" s="89" t="str">
        <f t="shared" si="772"/>
        <v/>
      </c>
      <c r="AU443" s="100">
        <f t="shared" si="801"/>
        <v>0</v>
      </c>
      <c r="AV443" s="100">
        <f t="shared" si="802"/>
        <v>0</v>
      </c>
      <c r="AW443" s="100">
        <f t="shared" si="803"/>
        <v>0</v>
      </c>
      <c r="AX443" s="100" t="str">
        <f t="shared" si="804"/>
        <v/>
      </c>
      <c r="AY443" s="100" t="str">
        <f t="shared" si="805"/>
        <v/>
      </c>
      <c r="AZ443" s="107" t="str">
        <f t="shared" si="828"/>
        <v/>
      </c>
      <c r="BA443" s="60" t="str">
        <f t="shared" si="828"/>
        <v/>
      </c>
      <c r="BB443" s="109" t="str">
        <f t="shared" si="780"/>
        <v/>
      </c>
      <c r="BC443" s="93">
        <f t="shared" si="806"/>
        <v>0</v>
      </c>
      <c r="BD443" s="82">
        <f t="shared" si="781"/>
        <v>0</v>
      </c>
      <c r="BE443" s="13">
        <f t="shared" si="773"/>
        <v>0</v>
      </c>
      <c r="BF443" s="11">
        <f t="shared" si="774"/>
        <v>0</v>
      </c>
      <c r="BG443" s="77">
        <f t="shared" si="775"/>
        <v>0</v>
      </c>
      <c r="BH443" s="77">
        <f t="shared" si="776"/>
        <v>0</v>
      </c>
      <c r="BI443" s="77">
        <f t="shared" si="824"/>
        <v>0</v>
      </c>
      <c r="BJ443" s="30" t="str">
        <f t="shared" si="782"/>
        <v/>
      </c>
      <c r="BK443" s="30" t="str">
        <f t="shared" si="783"/>
        <v/>
      </c>
      <c r="BL443" s="30" t="str">
        <f t="shared" si="784"/>
        <v/>
      </c>
      <c r="BM443" s="30" t="str">
        <f t="shared" si="785"/>
        <v/>
      </c>
      <c r="BN443" s="30" t="str">
        <f t="shared" si="786"/>
        <v/>
      </c>
      <c r="BO443" s="30" t="str">
        <f t="shared" si="787"/>
        <v/>
      </c>
      <c r="CK443" s="7"/>
      <c r="CR443" s="10">
        <f t="shared" ca="1" si="765"/>
        <v>15</v>
      </c>
    </row>
    <row r="444" spans="1:96" x14ac:dyDescent="0.2">
      <c r="A444" s="114"/>
      <c r="B444" s="93" t="str">
        <f t="shared" si="764"/>
        <v/>
      </c>
      <c r="C444" s="7" t="str">
        <f t="shared" si="766"/>
        <v/>
      </c>
      <c r="D444" s="92">
        <f t="shared" si="767"/>
        <v>0</v>
      </c>
      <c r="E444" s="7" t="str">
        <f t="shared" si="768"/>
        <v/>
      </c>
      <c r="F444" s="89"/>
      <c r="G444" s="100"/>
      <c r="H444" s="100"/>
      <c r="I444" s="100"/>
      <c r="J444" s="100"/>
      <c r="K444" s="100"/>
      <c r="L444" s="100"/>
      <c r="M444" s="100"/>
      <c r="N444" s="100"/>
      <c r="O444" s="89"/>
      <c r="P444" s="100"/>
      <c r="Q444" s="100"/>
      <c r="R444" s="100"/>
      <c r="S444" s="100"/>
      <c r="T444" s="100"/>
      <c r="U444" s="100"/>
      <c r="V444" s="100"/>
      <c r="W444" s="100"/>
      <c r="X444" s="89" t="str">
        <f t="shared" si="769"/>
        <v/>
      </c>
      <c r="Y444" s="100">
        <f t="shared" si="792"/>
        <v>0</v>
      </c>
      <c r="Z444" s="100">
        <f t="shared" si="793"/>
        <v>0</v>
      </c>
      <c r="AA444" s="100">
        <f t="shared" si="794"/>
        <v>0</v>
      </c>
      <c r="AB444" s="100">
        <f t="shared" si="825"/>
        <v>0</v>
      </c>
      <c r="AC444" s="100">
        <f t="shared" si="825"/>
        <v>0</v>
      </c>
      <c r="AD444" s="107" t="str">
        <f t="shared" si="826"/>
        <v/>
      </c>
      <c r="AE444" s="60" t="str">
        <f t="shared" si="826"/>
        <v/>
      </c>
      <c r="AF444" s="109" t="str">
        <f t="shared" si="777"/>
        <v/>
      </c>
      <c r="AG444" s="93">
        <f t="shared" si="770"/>
        <v>0</v>
      </c>
      <c r="AH444" s="82">
        <f t="shared" si="819"/>
        <v>0</v>
      </c>
      <c r="AI444" s="89" t="str">
        <f t="shared" si="771"/>
        <v/>
      </c>
      <c r="AJ444" s="100">
        <f t="shared" si="795"/>
        <v>0</v>
      </c>
      <c r="AK444" s="100">
        <f t="shared" si="796"/>
        <v>0</v>
      </c>
      <c r="AL444" s="100">
        <f t="shared" si="797"/>
        <v>0</v>
      </c>
      <c r="AM444" s="100" t="str">
        <f t="shared" si="798"/>
        <v/>
      </c>
      <c r="AN444" s="100" t="str">
        <f t="shared" si="799"/>
        <v/>
      </c>
      <c r="AO444" s="107" t="str">
        <f t="shared" si="827"/>
        <v/>
      </c>
      <c r="AP444" s="60" t="str">
        <f t="shared" si="827"/>
        <v/>
      </c>
      <c r="AQ444" s="109" t="str">
        <f t="shared" si="778"/>
        <v/>
      </c>
      <c r="AR444" s="93">
        <f t="shared" si="800"/>
        <v>0</v>
      </c>
      <c r="AS444" s="82">
        <f t="shared" si="779"/>
        <v>0</v>
      </c>
      <c r="AT444" s="89" t="str">
        <f t="shared" si="772"/>
        <v/>
      </c>
      <c r="AU444" s="100">
        <f t="shared" si="801"/>
        <v>0</v>
      </c>
      <c r="AV444" s="100">
        <f t="shared" si="802"/>
        <v>0</v>
      </c>
      <c r="AW444" s="100">
        <f t="shared" si="803"/>
        <v>0</v>
      </c>
      <c r="AX444" s="100" t="str">
        <f t="shared" si="804"/>
        <v/>
      </c>
      <c r="AY444" s="100" t="str">
        <f t="shared" si="805"/>
        <v/>
      </c>
      <c r="AZ444" s="107" t="str">
        <f t="shared" si="828"/>
        <v/>
      </c>
      <c r="BA444" s="60" t="str">
        <f t="shared" si="828"/>
        <v/>
      </c>
      <c r="BB444" s="109" t="str">
        <f t="shared" si="780"/>
        <v/>
      </c>
      <c r="BC444" s="93">
        <f t="shared" si="806"/>
        <v>0</v>
      </c>
      <c r="BD444" s="82">
        <f t="shared" si="781"/>
        <v>0</v>
      </c>
      <c r="BE444" s="13">
        <f t="shared" si="773"/>
        <v>0</v>
      </c>
      <c r="BF444" s="11">
        <f t="shared" si="774"/>
        <v>0</v>
      </c>
      <c r="BG444" s="77">
        <f t="shared" si="775"/>
        <v>0</v>
      </c>
      <c r="BH444" s="77">
        <f t="shared" si="776"/>
        <v>0</v>
      </c>
      <c r="BI444" s="77">
        <f t="shared" si="824"/>
        <v>0</v>
      </c>
      <c r="BJ444" s="30" t="str">
        <f t="shared" si="782"/>
        <v/>
      </c>
      <c r="BK444" s="30" t="str">
        <f t="shared" si="783"/>
        <v/>
      </c>
      <c r="BL444" s="30" t="str">
        <f t="shared" si="784"/>
        <v/>
      </c>
      <c r="BM444" s="30" t="str">
        <f t="shared" si="785"/>
        <v/>
      </c>
      <c r="BN444" s="30" t="str">
        <f t="shared" si="786"/>
        <v/>
      </c>
      <c r="BO444" s="30" t="str">
        <f t="shared" si="787"/>
        <v/>
      </c>
      <c r="CK444" s="7"/>
      <c r="CR444" s="10">
        <f t="shared" ca="1" si="765"/>
        <v>30</v>
      </c>
    </row>
    <row r="445" spans="1:96" x14ac:dyDescent="0.2">
      <c r="A445" s="114"/>
      <c r="B445" s="93" t="str">
        <f t="shared" si="764"/>
        <v/>
      </c>
      <c r="C445" s="7" t="str">
        <f t="shared" si="766"/>
        <v/>
      </c>
      <c r="D445" s="92">
        <f t="shared" si="767"/>
        <v>0</v>
      </c>
      <c r="E445" s="7" t="str">
        <f t="shared" si="768"/>
        <v/>
      </c>
      <c r="F445" s="89"/>
      <c r="G445" s="100"/>
      <c r="H445" s="100"/>
      <c r="I445" s="100"/>
      <c r="J445" s="100"/>
      <c r="K445" s="100"/>
      <c r="L445" s="100"/>
      <c r="M445" s="100"/>
      <c r="N445" s="100"/>
      <c r="O445" s="89"/>
      <c r="P445" s="100"/>
      <c r="Q445" s="100"/>
      <c r="R445" s="100"/>
      <c r="S445" s="100"/>
      <c r="T445" s="100"/>
      <c r="U445" s="100"/>
      <c r="V445" s="100"/>
      <c r="W445" s="100"/>
      <c r="X445" s="89" t="str">
        <f t="shared" si="769"/>
        <v/>
      </c>
      <c r="Y445" s="100">
        <f t="shared" si="792"/>
        <v>0</v>
      </c>
      <c r="Z445" s="100">
        <f t="shared" si="793"/>
        <v>0</v>
      </c>
      <c r="AA445" s="100">
        <f t="shared" si="794"/>
        <v>0</v>
      </c>
      <c r="AB445" s="100">
        <f>IF($Y445&gt;$Z445,$Y445-$Z445+AB444,AB444)</f>
        <v>0</v>
      </c>
      <c r="AC445" s="100">
        <f>IF($Z445&gt;$Y445,$Z445-$Y445+AC444,AC444)</f>
        <v>0</v>
      </c>
      <c r="AD445" s="107" t="str">
        <f t="shared" si="826"/>
        <v/>
      </c>
      <c r="AE445" s="60" t="str">
        <f t="shared" si="826"/>
        <v/>
      </c>
      <c r="AF445" s="109" t="str">
        <f t="shared" si="777"/>
        <v/>
      </c>
      <c r="AG445" s="93">
        <f t="shared" si="770"/>
        <v>0</v>
      </c>
      <c r="AH445" s="82">
        <f t="shared" si="819"/>
        <v>0</v>
      </c>
      <c r="AI445" s="89" t="str">
        <f t="shared" si="771"/>
        <v/>
      </c>
      <c r="AJ445" s="100">
        <f t="shared" si="795"/>
        <v>0</v>
      </c>
      <c r="AK445" s="100">
        <f t="shared" si="796"/>
        <v>0</v>
      </c>
      <c r="AL445" s="100">
        <f t="shared" si="797"/>
        <v>0</v>
      </c>
      <c r="AM445" s="100" t="str">
        <f t="shared" si="798"/>
        <v/>
      </c>
      <c r="AN445" s="100" t="str">
        <f t="shared" si="799"/>
        <v/>
      </c>
      <c r="AO445" s="107" t="str">
        <f t="shared" si="827"/>
        <v/>
      </c>
      <c r="AP445" s="60" t="str">
        <f t="shared" si="827"/>
        <v/>
      </c>
      <c r="AQ445" s="109" t="str">
        <f t="shared" si="778"/>
        <v/>
      </c>
      <c r="AR445" s="93">
        <f t="shared" si="800"/>
        <v>0</v>
      </c>
      <c r="AS445" s="82">
        <f t="shared" si="779"/>
        <v>0</v>
      </c>
      <c r="AT445" s="89" t="str">
        <f t="shared" si="772"/>
        <v/>
      </c>
      <c r="AU445" s="100">
        <f t="shared" si="801"/>
        <v>0</v>
      </c>
      <c r="AV445" s="100">
        <f t="shared" si="802"/>
        <v>0</v>
      </c>
      <c r="AW445" s="100">
        <f t="shared" si="803"/>
        <v>0</v>
      </c>
      <c r="AX445" s="100" t="str">
        <f t="shared" si="804"/>
        <v/>
      </c>
      <c r="AY445" s="100" t="str">
        <f t="shared" si="805"/>
        <v/>
      </c>
      <c r="AZ445" s="107" t="str">
        <f t="shared" si="828"/>
        <v/>
      </c>
      <c r="BA445" s="60" t="str">
        <f t="shared" si="828"/>
        <v/>
      </c>
      <c r="BB445" s="109" t="str">
        <f t="shared" si="780"/>
        <v/>
      </c>
      <c r="BC445" s="93">
        <f t="shared" si="806"/>
        <v>0</v>
      </c>
      <c r="BD445" s="82">
        <f t="shared" si="781"/>
        <v>0</v>
      </c>
      <c r="BE445" s="13">
        <f t="shared" si="773"/>
        <v>0</v>
      </c>
      <c r="BF445" s="11">
        <f t="shared" si="774"/>
        <v>0</v>
      </c>
      <c r="BG445" s="77">
        <f t="shared" si="775"/>
        <v>0</v>
      </c>
      <c r="BH445" s="77">
        <f t="shared" si="776"/>
        <v>0</v>
      </c>
      <c r="BI445" s="77">
        <f t="shared" si="824"/>
        <v>0</v>
      </c>
      <c r="BJ445" s="30" t="str">
        <f t="shared" si="782"/>
        <v/>
      </c>
      <c r="BK445" s="30" t="str">
        <f t="shared" si="783"/>
        <v/>
      </c>
      <c r="BL445" s="30" t="str">
        <f t="shared" si="784"/>
        <v/>
      </c>
      <c r="BM445" s="30" t="str">
        <f t="shared" si="785"/>
        <v/>
      </c>
      <c r="BN445" s="30" t="str">
        <f t="shared" si="786"/>
        <v/>
      </c>
      <c r="BO445" s="30" t="str">
        <f t="shared" si="787"/>
        <v/>
      </c>
      <c r="CK445" s="7"/>
      <c r="CR445" s="10">
        <f t="shared" ca="1" si="765"/>
        <v>13</v>
      </c>
    </row>
    <row r="446" spans="1:96" x14ac:dyDescent="0.2">
      <c r="A446" s="114"/>
      <c r="B446" s="93" t="str">
        <f t="shared" si="764"/>
        <v/>
      </c>
      <c r="C446" s="7" t="str">
        <f t="shared" si="766"/>
        <v/>
      </c>
      <c r="D446" s="92">
        <f t="shared" si="767"/>
        <v>0</v>
      </c>
      <c r="E446" s="7" t="str">
        <f t="shared" si="768"/>
        <v/>
      </c>
      <c r="F446" s="89"/>
      <c r="G446" s="100"/>
      <c r="H446" s="100"/>
      <c r="I446" s="100"/>
      <c r="J446" s="100"/>
      <c r="K446" s="100"/>
      <c r="L446" s="100"/>
      <c r="M446" s="100"/>
      <c r="N446" s="100"/>
      <c r="O446" s="89"/>
      <c r="P446" s="100"/>
      <c r="Q446" s="100"/>
      <c r="R446" s="100"/>
      <c r="S446" s="100"/>
      <c r="T446" s="100"/>
      <c r="U446" s="100"/>
      <c r="V446" s="100"/>
      <c r="W446" s="100"/>
      <c r="X446" s="89" t="str">
        <f t="shared" si="769"/>
        <v/>
      </c>
      <c r="Y446" s="100">
        <f t="shared" si="792"/>
        <v>0</v>
      </c>
      <c r="Z446" s="100">
        <f t="shared" si="793"/>
        <v>0</v>
      </c>
      <c r="AA446" s="100">
        <f t="shared" si="794"/>
        <v>0</v>
      </c>
      <c r="AB446" s="100">
        <f>AB445</f>
        <v>0</v>
      </c>
      <c r="AC446" s="100">
        <f>AC445</f>
        <v>0</v>
      </c>
      <c r="AD446" s="107" t="str">
        <f>IF($A445&lt;&gt;"",AA445,"")</f>
        <v/>
      </c>
      <c r="AE446" s="109" t="str">
        <f>IF($A445&lt;&gt;"",IF(Y445&gt;Z445,"L","H"),"")</f>
        <v/>
      </c>
      <c r="AF446" s="109" t="str">
        <f t="shared" si="777"/>
        <v/>
      </c>
      <c r="AG446" s="93">
        <f t="shared" si="770"/>
        <v>0</v>
      </c>
      <c r="AH446" s="82">
        <f t="shared" si="819"/>
        <v>0</v>
      </c>
      <c r="AI446" s="89" t="str">
        <f t="shared" si="771"/>
        <v/>
      </c>
      <c r="AJ446" s="100">
        <f t="shared" si="795"/>
        <v>0</v>
      </c>
      <c r="AK446" s="100">
        <f t="shared" si="796"/>
        <v>0</v>
      </c>
      <c r="AL446" s="100">
        <f t="shared" si="797"/>
        <v>0</v>
      </c>
      <c r="AM446" s="100" t="str">
        <f t="shared" si="798"/>
        <v/>
      </c>
      <c r="AN446" s="100" t="str">
        <f t="shared" si="799"/>
        <v/>
      </c>
      <c r="AO446" s="107" t="str">
        <f>IF($A445&lt;&gt;"",AL445,"")</f>
        <v/>
      </c>
      <c r="AP446" s="109" t="str">
        <f>IF($A445&lt;&gt;"",IF(AM445&lt;&gt;"","O","E"),"")</f>
        <v/>
      </c>
      <c r="AQ446" s="109" t="str">
        <f t="shared" si="778"/>
        <v/>
      </c>
      <c r="AR446" s="93">
        <f t="shared" si="800"/>
        <v>0</v>
      </c>
      <c r="AS446" s="82">
        <f t="shared" si="779"/>
        <v>0</v>
      </c>
      <c r="AT446" s="89" t="str">
        <f t="shared" si="772"/>
        <v/>
      </c>
      <c r="AU446" s="100">
        <f t="shared" si="801"/>
        <v>0</v>
      </c>
      <c r="AV446" s="100">
        <f t="shared" si="802"/>
        <v>0</v>
      </c>
      <c r="AW446" s="100">
        <f t="shared" si="803"/>
        <v>0</v>
      </c>
      <c r="AX446" s="100" t="str">
        <f t="shared" si="804"/>
        <v/>
      </c>
      <c r="AY446" s="100" t="str">
        <f t="shared" si="805"/>
        <v/>
      </c>
      <c r="AZ446" s="107" t="str">
        <f>IF($A445&lt;&gt;"",AW445,"")</f>
        <v/>
      </c>
      <c r="BA446" s="109" t="str">
        <f>IF($A445&lt;&gt;"",IF(AX445&lt;&gt;"","B","R"),"")</f>
        <v/>
      </c>
      <c r="BB446" s="109" t="str">
        <f t="shared" si="780"/>
        <v/>
      </c>
      <c r="BC446" s="93">
        <f t="shared" si="806"/>
        <v>0</v>
      </c>
      <c r="BD446" s="82">
        <f t="shared" si="781"/>
        <v>0</v>
      </c>
      <c r="BE446" s="13">
        <f t="shared" si="773"/>
        <v>0</v>
      </c>
      <c r="BF446" s="11">
        <f t="shared" si="774"/>
        <v>0</v>
      </c>
      <c r="BG446" s="77">
        <f t="shared" si="775"/>
        <v>0</v>
      </c>
      <c r="BH446" s="77">
        <f t="shared" si="776"/>
        <v>0</v>
      </c>
      <c r="BI446" s="77">
        <f t="shared" si="824"/>
        <v>0</v>
      </c>
      <c r="BJ446" s="30" t="str">
        <f t="shared" si="782"/>
        <v/>
      </c>
      <c r="BK446" s="30" t="str">
        <f t="shared" si="783"/>
        <v/>
      </c>
      <c r="BL446" s="30" t="str">
        <f t="shared" si="784"/>
        <v/>
      </c>
      <c r="BM446" s="30" t="str">
        <f t="shared" si="785"/>
        <v/>
      </c>
      <c r="BN446" s="30" t="str">
        <f t="shared" si="786"/>
        <v/>
      </c>
      <c r="BO446" s="30" t="str">
        <f t="shared" si="787"/>
        <v/>
      </c>
      <c r="CK446" s="7"/>
      <c r="CR446" s="10">
        <f t="shared" ca="1" si="765"/>
        <v>8</v>
      </c>
    </row>
    <row r="447" spans="1:96" x14ac:dyDescent="0.2">
      <c r="A447" s="114"/>
      <c r="B447" s="93" t="str">
        <f t="shared" si="764"/>
        <v/>
      </c>
      <c r="C447" s="7" t="str">
        <f t="shared" si="766"/>
        <v/>
      </c>
      <c r="D447" s="92">
        <f t="shared" si="767"/>
        <v>0</v>
      </c>
      <c r="E447" s="7" t="str">
        <f t="shared" si="768"/>
        <v/>
      </c>
      <c r="F447" s="89"/>
      <c r="G447" s="100"/>
      <c r="H447" s="100"/>
      <c r="I447" s="100"/>
      <c r="J447" s="100"/>
      <c r="K447" s="100"/>
      <c r="L447" s="100"/>
      <c r="M447" s="100"/>
      <c r="N447" s="100"/>
      <c r="O447" s="89"/>
      <c r="P447" s="100"/>
      <c r="Q447" s="100"/>
      <c r="R447" s="100"/>
      <c r="S447" s="100"/>
      <c r="T447" s="100"/>
      <c r="U447" s="100"/>
      <c r="V447" s="100"/>
      <c r="W447" s="100"/>
      <c r="X447" s="89" t="str">
        <f t="shared" si="769"/>
        <v/>
      </c>
      <c r="Y447" s="100">
        <f t="shared" si="792"/>
        <v>0</v>
      </c>
      <c r="Z447" s="100">
        <f t="shared" si="793"/>
        <v>0</v>
      </c>
      <c r="AA447" s="100">
        <f t="shared" si="794"/>
        <v>0</v>
      </c>
      <c r="AB447" s="100">
        <f t="shared" ref="AB447:AC453" si="829">AB446</f>
        <v>0</v>
      </c>
      <c r="AC447" s="100">
        <f t="shared" si="829"/>
        <v>0</v>
      </c>
      <c r="AD447" s="107" t="str">
        <f>IF($A446&lt;&gt;"",AD446,"")</f>
        <v/>
      </c>
      <c r="AE447" s="60" t="str">
        <f>IF($A446&lt;&gt;"",AE446,"")</f>
        <v/>
      </c>
      <c r="AF447" s="109" t="str">
        <f t="shared" si="777"/>
        <v/>
      </c>
      <c r="AG447" s="93">
        <f t="shared" si="770"/>
        <v>0</v>
      </c>
      <c r="AH447" s="82">
        <f t="shared" si="819"/>
        <v>0</v>
      </c>
      <c r="AI447" s="89" t="str">
        <f t="shared" si="771"/>
        <v/>
      </c>
      <c r="AJ447" s="100">
        <f t="shared" si="795"/>
        <v>0</v>
      </c>
      <c r="AK447" s="100">
        <f t="shared" si="796"/>
        <v>0</v>
      </c>
      <c r="AL447" s="100">
        <f t="shared" si="797"/>
        <v>0</v>
      </c>
      <c r="AM447" s="100" t="str">
        <f t="shared" si="798"/>
        <v/>
      </c>
      <c r="AN447" s="100" t="str">
        <f t="shared" si="799"/>
        <v/>
      </c>
      <c r="AO447" s="107" t="str">
        <f>IF($A446&lt;&gt;"",AO446,"")</f>
        <v/>
      </c>
      <c r="AP447" s="60" t="str">
        <f>IF($A446&lt;&gt;"",AP446,"")</f>
        <v/>
      </c>
      <c r="AQ447" s="109" t="str">
        <f t="shared" si="778"/>
        <v/>
      </c>
      <c r="AR447" s="93">
        <f t="shared" si="800"/>
        <v>0</v>
      </c>
      <c r="AS447" s="82">
        <f t="shared" si="779"/>
        <v>0</v>
      </c>
      <c r="AT447" s="89" t="str">
        <f t="shared" si="772"/>
        <v/>
      </c>
      <c r="AU447" s="100">
        <f t="shared" si="801"/>
        <v>0</v>
      </c>
      <c r="AV447" s="100">
        <f t="shared" si="802"/>
        <v>0</v>
      </c>
      <c r="AW447" s="100">
        <f t="shared" si="803"/>
        <v>0</v>
      </c>
      <c r="AX447" s="100" t="str">
        <f t="shared" si="804"/>
        <v/>
      </c>
      <c r="AY447" s="100" t="str">
        <f t="shared" si="805"/>
        <v/>
      </c>
      <c r="AZ447" s="107" t="str">
        <f>IF($A446&lt;&gt;"",AZ446,"")</f>
        <v/>
      </c>
      <c r="BA447" s="60" t="str">
        <f>IF($A446&lt;&gt;"",BA446,"")</f>
        <v/>
      </c>
      <c r="BB447" s="109" t="str">
        <f t="shared" si="780"/>
        <v/>
      </c>
      <c r="BC447" s="93">
        <f t="shared" si="806"/>
        <v>0</v>
      </c>
      <c r="BD447" s="82">
        <f t="shared" si="781"/>
        <v>0</v>
      </c>
      <c r="BE447" s="13">
        <f t="shared" si="773"/>
        <v>0</v>
      </c>
      <c r="BF447" s="11">
        <f t="shared" si="774"/>
        <v>0</v>
      </c>
      <c r="BG447" s="77">
        <f t="shared" si="775"/>
        <v>0</v>
      </c>
      <c r="BH447" s="77">
        <f t="shared" si="776"/>
        <v>0</v>
      </c>
      <c r="BI447" s="77">
        <f t="shared" si="824"/>
        <v>0</v>
      </c>
      <c r="BJ447" s="30" t="str">
        <f t="shared" si="782"/>
        <v/>
      </c>
      <c r="BK447" s="30" t="str">
        <f t="shared" si="783"/>
        <v/>
      </c>
      <c r="BL447" s="30" t="str">
        <f t="shared" si="784"/>
        <v/>
      </c>
      <c r="BM447" s="30" t="str">
        <f t="shared" si="785"/>
        <v/>
      </c>
      <c r="BN447" s="30" t="str">
        <f t="shared" si="786"/>
        <v/>
      </c>
      <c r="BO447" s="30" t="str">
        <f t="shared" si="787"/>
        <v/>
      </c>
      <c r="CK447" s="7"/>
      <c r="CR447" s="10">
        <f t="shared" ca="1" si="765"/>
        <v>7</v>
      </c>
    </row>
    <row r="448" spans="1:96" x14ac:dyDescent="0.2">
      <c r="A448" s="114"/>
      <c r="B448" s="93" t="str">
        <f t="shared" si="764"/>
        <v/>
      </c>
      <c r="C448" s="7" t="str">
        <f t="shared" si="766"/>
        <v/>
      </c>
      <c r="D448" s="92">
        <f t="shared" si="767"/>
        <v>0</v>
      </c>
      <c r="E448" s="7" t="str">
        <f t="shared" si="768"/>
        <v/>
      </c>
      <c r="F448" s="89"/>
      <c r="G448" s="100"/>
      <c r="H448" s="100"/>
      <c r="I448" s="100"/>
      <c r="J448" s="100"/>
      <c r="K448" s="100"/>
      <c r="L448" s="100"/>
      <c r="M448" s="100"/>
      <c r="N448" s="100"/>
      <c r="O448" s="89"/>
      <c r="P448" s="100"/>
      <c r="Q448" s="100"/>
      <c r="R448" s="100"/>
      <c r="S448" s="100"/>
      <c r="T448" s="100"/>
      <c r="U448" s="100"/>
      <c r="V448" s="100"/>
      <c r="W448" s="100"/>
      <c r="X448" s="89" t="str">
        <f t="shared" si="769"/>
        <v/>
      </c>
      <c r="Y448" s="100">
        <f t="shared" si="792"/>
        <v>0</v>
      </c>
      <c r="Z448" s="100">
        <f t="shared" si="793"/>
        <v>0</v>
      </c>
      <c r="AA448" s="100">
        <f t="shared" si="794"/>
        <v>0</v>
      </c>
      <c r="AB448" s="100">
        <f t="shared" si="829"/>
        <v>0</v>
      </c>
      <c r="AC448" s="100">
        <f t="shared" si="829"/>
        <v>0</v>
      </c>
      <c r="AD448" s="107" t="str">
        <f t="shared" ref="AD448:AE454" si="830">IF($A447&lt;&gt;"",AD447,"")</f>
        <v/>
      </c>
      <c r="AE448" s="60" t="str">
        <f t="shared" si="830"/>
        <v/>
      </c>
      <c r="AF448" s="109" t="str">
        <f t="shared" si="777"/>
        <v/>
      </c>
      <c r="AG448" s="93">
        <f t="shared" si="770"/>
        <v>0</v>
      </c>
      <c r="AH448" s="82">
        <f t="shared" si="819"/>
        <v>0</v>
      </c>
      <c r="AI448" s="89" t="str">
        <f t="shared" si="771"/>
        <v/>
      </c>
      <c r="AJ448" s="100">
        <f t="shared" si="795"/>
        <v>0</v>
      </c>
      <c r="AK448" s="100">
        <f t="shared" si="796"/>
        <v>0</v>
      </c>
      <c r="AL448" s="100">
        <f t="shared" si="797"/>
        <v>0</v>
      </c>
      <c r="AM448" s="100" t="str">
        <f t="shared" si="798"/>
        <v/>
      </c>
      <c r="AN448" s="100" t="str">
        <f t="shared" si="799"/>
        <v/>
      </c>
      <c r="AO448" s="107" t="str">
        <f t="shared" ref="AO448:AP454" si="831">IF($A447&lt;&gt;"",AO447,"")</f>
        <v/>
      </c>
      <c r="AP448" s="60" t="str">
        <f t="shared" si="831"/>
        <v/>
      </c>
      <c r="AQ448" s="109" t="str">
        <f t="shared" si="778"/>
        <v/>
      </c>
      <c r="AR448" s="93">
        <f t="shared" si="800"/>
        <v>0</v>
      </c>
      <c r="AS448" s="82">
        <f t="shared" si="779"/>
        <v>0</v>
      </c>
      <c r="AT448" s="89" t="str">
        <f t="shared" si="772"/>
        <v/>
      </c>
      <c r="AU448" s="100">
        <f t="shared" si="801"/>
        <v>0</v>
      </c>
      <c r="AV448" s="100">
        <f t="shared" si="802"/>
        <v>0</v>
      </c>
      <c r="AW448" s="100">
        <f t="shared" si="803"/>
        <v>0</v>
      </c>
      <c r="AX448" s="100" t="str">
        <f t="shared" si="804"/>
        <v/>
      </c>
      <c r="AY448" s="100" t="str">
        <f t="shared" si="805"/>
        <v/>
      </c>
      <c r="AZ448" s="107" t="str">
        <f t="shared" ref="AZ448:BA454" si="832">IF($A447&lt;&gt;"",AZ447,"")</f>
        <v/>
      </c>
      <c r="BA448" s="60" t="str">
        <f t="shared" si="832"/>
        <v/>
      </c>
      <c r="BB448" s="109" t="str">
        <f t="shared" si="780"/>
        <v/>
      </c>
      <c r="BC448" s="93">
        <f t="shared" si="806"/>
        <v>0</v>
      </c>
      <c r="BD448" s="82">
        <f t="shared" si="781"/>
        <v>0</v>
      </c>
      <c r="BE448" s="13">
        <f t="shared" si="773"/>
        <v>0</v>
      </c>
      <c r="BF448" s="11">
        <f t="shared" si="774"/>
        <v>0</v>
      </c>
      <c r="BG448" s="77">
        <f t="shared" si="775"/>
        <v>0</v>
      </c>
      <c r="BH448" s="77">
        <f t="shared" si="776"/>
        <v>0</v>
      </c>
      <c r="BI448" s="77">
        <f t="shared" si="824"/>
        <v>0</v>
      </c>
      <c r="BJ448" s="30" t="str">
        <f t="shared" si="782"/>
        <v/>
      </c>
      <c r="BK448" s="30" t="str">
        <f t="shared" si="783"/>
        <v/>
      </c>
      <c r="BL448" s="30" t="str">
        <f t="shared" si="784"/>
        <v/>
      </c>
      <c r="BM448" s="30" t="str">
        <f t="shared" si="785"/>
        <v/>
      </c>
      <c r="BN448" s="30" t="str">
        <f t="shared" si="786"/>
        <v/>
      </c>
      <c r="BO448" s="30" t="str">
        <f t="shared" si="787"/>
        <v/>
      </c>
      <c r="CK448" s="7"/>
      <c r="CR448" s="10">
        <f t="shared" ca="1" si="765"/>
        <v>12</v>
      </c>
    </row>
    <row r="449" spans="1:96" x14ac:dyDescent="0.2">
      <c r="A449" s="114"/>
      <c r="B449" s="93" t="str">
        <f t="shared" si="764"/>
        <v/>
      </c>
      <c r="C449" s="7" t="str">
        <f t="shared" si="766"/>
        <v/>
      </c>
      <c r="D449" s="92">
        <f t="shared" si="767"/>
        <v>0</v>
      </c>
      <c r="E449" s="7" t="str">
        <f t="shared" si="768"/>
        <v/>
      </c>
      <c r="F449" s="89"/>
      <c r="G449" s="100"/>
      <c r="H449" s="100"/>
      <c r="I449" s="100"/>
      <c r="J449" s="100"/>
      <c r="K449" s="100"/>
      <c r="L449" s="100"/>
      <c r="M449" s="100"/>
      <c r="N449" s="100"/>
      <c r="O449" s="89"/>
      <c r="P449" s="100"/>
      <c r="Q449" s="100"/>
      <c r="R449" s="100"/>
      <c r="S449" s="100"/>
      <c r="T449" s="100"/>
      <c r="U449" s="100"/>
      <c r="V449" s="100"/>
      <c r="W449" s="100"/>
      <c r="X449" s="89" t="str">
        <f t="shared" si="769"/>
        <v/>
      </c>
      <c r="Y449" s="100">
        <f t="shared" si="792"/>
        <v>0</v>
      </c>
      <c r="Z449" s="100">
        <f t="shared" si="793"/>
        <v>0</v>
      </c>
      <c r="AA449" s="100">
        <f t="shared" si="794"/>
        <v>0</v>
      </c>
      <c r="AB449" s="100">
        <f t="shared" si="829"/>
        <v>0</v>
      </c>
      <c r="AC449" s="100">
        <f t="shared" si="829"/>
        <v>0</v>
      </c>
      <c r="AD449" s="107" t="str">
        <f t="shared" si="830"/>
        <v/>
      </c>
      <c r="AE449" s="60" t="str">
        <f t="shared" si="830"/>
        <v/>
      </c>
      <c r="AF449" s="109" t="str">
        <f t="shared" si="777"/>
        <v/>
      </c>
      <c r="AG449" s="93">
        <f t="shared" si="770"/>
        <v>0</v>
      </c>
      <c r="AH449" s="82">
        <f t="shared" si="819"/>
        <v>0</v>
      </c>
      <c r="AI449" s="89" t="str">
        <f t="shared" si="771"/>
        <v/>
      </c>
      <c r="AJ449" s="100">
        <f t="shared" si="795"/>
        <v>0</v>
      </c>
      <c r="AK449" s="100">
        <f t="shared" si="796"/>
        <v>0</v>
      </c>
      <c r="AL449" s="100">
        <f t="shared" si="797"/>
        <v>0</v>
      </c>
      <c r="AM449" s="100" t="str">
        <f t="shared" si="798"/>
        <v/>
      </c>
      <c r="AN449" s="100" t="str">
        <f t="shared" si="799"/>
        <v/>
      </c>
      <c r="AO449" s="107" t="str">
        <f t="shared" si="831"/>
        <v/>
      </c>
      <c r="AP449" s="60" t="str">
        <f t="shared" si="831"/>
        <v/>
      </c>
      <c r="AQ449" s="109" t="str">
        <f t="shared" si="778"/>
        <v/>
      </c>
      <c r="AR449" s="93">
        <f t="shared" si="800"/>
        <v>0</v>
      </c>
      <c r="AS449" s="82">
        <f t="shared" si="779"/>
        <v>0</v>
      </c>
      <c r="AT449" s="89" t="str">
        <f t="shared" si="772"/>
        <v/>
      </c>
      <c r="AU449" s="100">
        <f t="shared" si="801"/>
        <v>0</v>
      </c>
      <c r="AV449" s="100">
        <f t="shared" si="802"/>
        <v>0</v>
      </c>
      <c r="AW449" s="100">
        <f t="shared" si="803"/>
        <v>0</v>
      </c>
      <c r="AX449" s="100" t="str">
        <f t="shared" si="804"/>
        <v/>
      </c>
      <c r="AY449" s="100" t="str">
        <f t="shared" si="805"/>
        <v/>
      </c>
      <c r="AZ449" s="107" t="str">
        <f t="shared" si="832"/>
        <v/>
      </c>
      <c r="BA449" s="60" t="str">
        <f t="shared" si="832"/>
        <v/>
      </c>
      <c r="BB449" s="109" t="str">
        <f t="shared" si="780"/>
        <v/>
      </c>
      <c r="BC449" s="93">
        <f t="shared" si="806"/>
        <v>0</v>
      </c>
      <c r="BD449" s="82">
        <f t="shared" si="781"/>
        <v>0</v>
      </c>
      <c r="BE449" s="13">
        <f t="shared" si="773"/>
        <v>0</v>
      </c>
      <c r="BF449" s="11">
        <f t="shared" si="774"/>
        <v>0</v>
      </c>
      <c r="BG449" s="77">
        <f t="shared" si="775"/>
        <v>0</v>
      </c>
      <c r="BH449" s="77">
        <f t="shared" si="776"/>
        <v>0</v>
      </c>
      <c r="BI449" s="77">
        <f t="shared" si="824"/>
        <v>0</v>
      </c>
      <c r="BJ449" s="30" t="str">
        <f t="shared" si="782"/>
        <v/>
      </c>
      <c r="BK449" s="30" t="str">
        <f t="shared" si="783"/>
        <v/>
      </c>
      <c r="BL449" s="30" t="str">
        <f t="shared" si="784"/>
        <v/>
      </c>
      <c r="BM449" s="30" t="str">
        <f t="shared" si="785"/>
        <v/>
      </c>
      <c r="BN449" s="30" t="str">
        <f t="shared" si="786"/>
        <v/>
      </c>
      <c r="BO449" s="30" t="str">
        <f t="shared" si="787"/>
        <v/>
      </c>
      <c r="CK449" s="7"/>
      <c r="CR449" s="10">
        <f t="shared" ca="1" si="765"/>
        <v>15</v>
      </c>
    </row>
    <row r="450" spans="1:96" x14ac:dyDescent="0.2">
      <c r="A450" s="114"/>
      <c r="B450" s="93" t="str">
        <f t="shared" si="764"/>
        <v/>
      </c>
      <c r="C450" s="7" t="str">
        <f t="shared" si="766"/>
        <v/>
      </c>
      <c r="D450" s="92">
        <f t="shared" si="767"/>
        <v>0</v>
      </c>
      <c r="E450" s="7" t="str">
        <f t="shared" si="768"/>
        <v/>
      </c>
      <c r="F450" s="89"/>
      <c r="G450" s="100"/>
      <c r="H450" s="100"/>
      <c r="I450" s="100"/>
      <c r="J450" s="100"/>
      <c r="K450" s="100"/>
      <c r="L450" s="100"/>
      <c r="M450" s="100"/>
      <c r="N450" s="100"/>
      <c r="O450" s="89"/>
      <c r="P450" s="100"/>
      <c r="Q450" s="100"/>
      <c r="R450" s="100"/>
      <c r="S450" s="100"/>
      <c r="T450" s="100"/>
      <c r="U450" s="100"/>
      <c r="V450" s="100"/>
      <c r="W450" s="100"/>
      <c r="X450" s="89" t="str">
        <f t="shared" si="769"/>
        <v/>
      </c>
      <c r="Y450" s="100">
        <f t="shared" si="792"/>
        <v>0</v>
      </c>
      <c r="Z450" s="100">
        <f t="shared" si="793"/>
        <v>0</v>
      </c>
      <c r="AA450" s="100">
        <f t="shared" si="794"/>
        <v>0</v>
      </c>
      <c r="AB450" s="100">
        <f t="shared" si="829"/>
        <v>0</v>
      </c>
      <c r="AC450" s="100">
        <f t="shared" si="829"/>
        <v>0</v>
      </c>
      <c r="AD450" s="107" t="str">
        <f t="shared" si="830"/>
        <v/>
      </c>
      <c r="AE450" s="60" t="str">
        <f t="shared" si="830"/>
        <v/>
      </c>
      <c r="AF450" s="109" t="str">
        <f t="shared" si="777"/>
        <v/>
      </c>
      <c r="AG450" s="93">
        <f t="shared" si="770"/>
        <v>0</v>
      </c>
      <c r="AH450" s="82">
        <f t="shared" si="819"/>
        <v>0</v>
      </c>
      <c r="AI450" s="89" t="str">
        <f t="shared" si="771"/>
        <v/>
      </c>
      <c r="AJ450" s="100">
        <f t="shared" si="795"/>
        <v>0</v>
      </c>
      <c r="AK450" s="100">
        <f t="shared" si="796"/>
        <v>0</v>
      </c>
      <c r="AL450" s="100">
        <f t="shared" si="797"/>
        <v>0</v>
      </c>
      <c r="AM450" s="100" t="str">
        <f t="shared" si="798"/>
        <v/>
      </c>
      <c r="AN450" s="100" t="str">
        <f t="shared" si="799"/>
        <v/>
      </c>
      <c r="AO450" s="107" t="str">
        <f t="shared" si="831"/>
        <v/>
      </c>
      <c r="AP450" s="60" t="str">
        <f t="shared" si="831"/>
        <v/>
      </c>
      <c r="AQ450" s="109" t="str">
        <f t="shared" si="778"/>
        <v/>
      </c>
      <c r="AR450" s="93">
        <f t="shared" si="800"/>
        <v>0</v>
      </c>
      <c r="AS450" s="82">
        <f t="shared" si="779"/>
        <v>0</v>
      </c>
      <c r="AT450" s="89" t="str">
        <f t="shared" si="772"/>
        <v/>
      </c>
      <c r="AU450" s="100">
        <f t="shared" si="801"/>
        <v>0</v>
      </c>
      <c r="AV450" s="100">
        <f t="shared" si="802"/>
        <v>0</v>
      </c>
      <c r="AW450" s="100">
        <f t="shared" si="803"/>
        <v>0</v>
      </c>
      <c r="AX450" s="100" t="str">
        <f t="shared" si="804"/>
        <v/>
      </c>
      <c r="AY450" s="100" t="str">
        <f t="shared" si="805"/>
        <v/>
      </c>
      <c r="AZ450" s="107" t="str">
        <f t="shared" si="832"/>
        <v/>
      </c>
      <c r="BA450" s="60" t="str">
        <f t="shared" si="832"/>
        <v/>
      </c>
      <c r="BB450" s="109" t="str">
        <f t="shared" si="780"/>
        <v/>
      </c>
      <c r="BC450" s="93">
        <f t="shared" si="806"/>
        <v>0</v>
      </c>
      <c r="BD450" s="82">
        <f t="shared" si="781"/>
        <v>0</v>
      </c>
      <c r="BE450" s="13">
        <f t="shared" si="773"/>
        <v>0</v>
      </c>
      <c r="BF450" s="11">
        <f t="shared" si="774"/>
        <v>0</v>
      </c>
      <c r="BG450" s="77">
        <f t="shared" si="775"/>
        <v>0</v>
      </c>
      <c r="BH450" s="77">
        <f t="shared" si="776"/>
        <v>0</v>
      </c>
      <c r="BI450" s="77">
        <f t="shared" si="824"/>
        <v>0</v>
      </c>
      <c r="BJ450" s="30" t="str">
        <f t="shared" si="782"/>
        <v/>
      </c>
      <c r="BK450" s="30" t="str">
        <f t="shared" si="783"/>
        <v/>
      </c>
      <c r="BL450" s="30" t="str">
        <f t="shared" si="784"/>
        <v/>
      </c>
      <c r="BM450" s="30" t="str">
        <f t="shared" si="785"/>
        <v/>
      </c>
      <c r="BN450" s="30" t="str">
        <f t="shared" si="786"/>
        <v/>
      </c>
      <c r="BO450" s="30" t="str">
        <f t="shared" si="787"/>
        <v/>
      </c>
      <c r="CK450" s="7"/>
      <c r="CR450" s="10">
        <f t="shared" ca="1" si="765"/>
        <v>16</v>
      </c>
    </row>
    <row r="451" spans="1:96" x14ac:dyDescent="0.2">
      <c r="A451" s="114"/>
      <c r="B451" s="93" t="str">
        <f t="shared" si="764"/>
        <v/>
      </c>
      <c r="C451" s="7" t="str">
        <f t="shared" si="766"/>
        <v/>
      </c>
      <c r="D451" s="92">
        <f t="shared" si="767"/>
        <v>0</v>
      </c>
      <c r="E451" s="7" t="str">
        <f t="shared" si="768"/>
        <v/>
      </c>
      <c r="F451" s="89"/>
      <c r="G451" s="100"/>
      <c r="H451" s="100"/>
      <c r="I451" s="100"/>
      <c r="J451" s="100"/>
      <c r="K451" s="100"/>
      <c r="L451" s="100"/>
      <c r="M451" s="100"/>
      <c r="N451" s="100"/>
      <c r="O451" s="89"/>
      <c r="P451" s="100"/>
      <c r="Q451" s="100"/>
      <c r="R451" s="100"/>
      <c r="S451" s="100"/>
      <c r="T451" s="100"/>
      <c r="U451" s="100"/>
      <c r="V451" s="100"/>
      <c r="W451" s="100"/>
      <c r="X451" s="89" t="str">
        <f t="shared" si="769"/>
        <v/>
      </c>
      <c r="Y451" s="100">
        <f t="shared" si="792"/>
        <v>0</v>
      </c>
      <c r="Z451" s="100">
        <f t="shared" si="793"/>
        <v>0</v>
      </c>
      <c r="AA451" s="100">
        <f t="shared" si="794"/>
        <v>0</v>
      </c>
      <c r="AB451" s="100">
        <f t="shared" si="829"/>
        <v>0</v>
      </c>
      <c r="AC451" s="100">
        <f t="shared" si="829"/>
        <v>0</v>
      </c>
      <c r="AD451" s="107" t="str">
        <f t="shared" si="830"/>
        <v/>
      </c>
      <c r="AE451" s="60" t="str">
        <f t="shared" si="830"/>
        <v/>
      </c>
      <c r="AF451" s="109" t="str">
        <f t="shared" si="777"/>
        <v/>
      </c>
      <c r="AG451" s="93">
        <f t="shared" si="770"/>
        <v>0</v>
      </c>
      <c r="AH451" s="82">
        <f t="shared" si="819"/>
        <v>0</v>
      </c>
      <c r="AI451" s="89" t="str">
        <f t="shared" si="771"/>
        <v/>
      </c>
      <c r="AJ451" s="100">
        <f t="shared" si="795"/>
        <v>0</v>
      </c>
      <c r="AK451" s="100">
        <f t="shared" si="796"/>
        <v>0</v>
      </c>
      <c r="AL451" s="100">
        <f t="shared" si="797"/>
        <v>0</v>
      </c>
      <c r="AM451" s="100" t="str">
        <f t="shared" si="798"/>
        <v/>
      </c>
      <c r="AN451" s="100" t="str">
        <f t="shared" si="799"/>
        <v/>
      </c>
      <c r="AO451" s="107" t="str">
        <f t="shared" si="831"/>
        <v/>
      </c>
      <c r="AP451" s="60" t="str">
        <f t="shared" si="831"/>
        <v/>
      </c>
      <c r="AQ451" s="109" t="str">
        <f t="shared" si="778"/>
        <v/>
      </c>
      <c r="AR451" s="93">
        <f t="shared" si="800"/>
        <v>0</v>
      </c>
      <c r="AS451" s="82">
        <f t="shared" si="779"/>
        <v>0</v>
      </c>
      <c r="AT451" s="89" t="str">
        <f t="shared" si="772"/>
        <v/>
      </c>
      <c r="AU451" s="100">
        <f t="shared" si="801"/>
        <v>0</v>
      </c>
      <c r="AV451" s="100">
        <f t="shared" si="802"/>
        <v>0</v>
      </c>
      <c r="AW451" s="100">
        <f t="shared" si="803"/>
        <v>0</v>
      </c>
      <c r="AX451" s="100" t="str">
        <f t="shared" si="804"/>
        <v/>
      </c>
      <c r="AY451" s="100" t="str">
        <f t="shared" si="805"/>
        <v/>
      </c>
      <c r="AZ451" s="107" t="str">
        <f t="shared" si="832"/>
        <v/>
      </c>
      <c r="BA451" s="60" t="str">
        <f t="shared" si="832"/>
        <v/>
      </c>
      <c r="BB451" s="109" t="str">
        <f t="shared" si="780"/>
        <v/>
      </c>
      <c r="BC451" s="93">
        <f t="shared" si="806"/>
        <v>0</v>
      </c>
      <c r="BD451" s="82">
        <f t="shared" si="781"/>
        <v>0</v>
      </c>
      <c r="BE451" s="13">
        <f t="shared" si="773"/>
        <v>0</v>
      </c>
      <c r="BF451" s="11">
        <f t="shared" si="774"/>
        <v>0</v>
      </c>
      <c r="BG451" s="77">
        <f t="shared" si="775"/>
        <v>0</v>
      </c>
      <c r="BH451" s="77">
        <f t="shared" si="776"/>
        <v>0</v>
      </c>
      <c r="BI451" s="77">
        <f t="shared" si="824"/>
        <v>0</v>
      </c>
      <c r="BJ451" s="30" t="str">
        <f t="shared" si="782"/>
        <v/>
      </c>
      <c r="BK451" s="30" t="str">
        <f t="shared" si="783"/>
        <v/>
      </c>
      <c r="BL451" s="30" t="str">
        <f t="shared" si="784"/>
        <v/>
      </c>
      <c r="BM451" s="30" t="str">
        <f t="shared" si="785"/>
        <v/>
      </c>
      <c r="BN451" s="30" t="str">
        <f t="shared" si="786"/>
        <v/>
      </c>
      <c r="BO451" s="30" t="str">
        <f t="shared" si="787"/>
        <v/>
      </c>
      <c r="CK451" s="7"/>
      <c r="CR451" s="10">
        <f t="shared" ca="1" si="765"/>
        <v>10</v>
      </c>
    </row>
    <row r="452" spans="1:96" x14ac:dyDescent="0.2">
      <c r="A452" s="114"/>
      <c r="B452" s="93" t="str">
        <f t="shared" si="764"/>
        <v/>
      </c>
      <c r="C452" s="7" t="str">
        <f t="shared" si="766"/>
        <v/>
      </c>
      <c r="D452" s="92">
        <f t="shared" si="767"/>
        <v>0</v>
      </c>
      <c r="E452" s="7" t="str">
        <f t="shared" si="768"/>
        <v/>
      </c>
      <c r="F452" s="89"/>
      <c r="G452" s="100"/>
      <c r="H452" s="100"/>
      <c r="I452" s="100"/>
      <c r="J452" s="100"/>
      <c r="K452" s="100"/>
      <c r="L452" s="100"/>
      <c r="M452" s="100"/>
      <c r="N452" s="100"/>
      <c r="O452" s="89"/>
      <c r="P452" s="100"/>
      <c r="Q452" s="100"/>
      <c r="R452" s="100"/>
      <c r="S452" s="100"/>
      <c r="T452" s="100"/>
      <c r="U452" s="100"/>
      <c r="V452" s="100"/>
      <c r="W452" s="100"/>
      <c r="X452" s="89" t="str">
        <f t="shared" si="769"/>
        <v/>
      </c>
      <c r="Y452" s="100">
        <f t="shared" si="792"/>
        <v>0</v>
      </c>
      <c r="Z452" s="100">
        <f t="shared" si="793"/>
        <v>0</v>
      </c>
      <c r="AA452" s="100">
        <f t="shared" si="794"/>
        <v>0</v>
      </c>
      <c r="AB452" s="100">
        <f t="shared" si="829"/>
        <v>0</v>
      </c>
      <c r="AC452" s="100">
        <f t="shared" si="829"/>
        <v>0</v>
      </c>
      <c r="AD452" s="107" t="str">
        <f t="shared" si="830"/>
        <v/>
      </c>
      <c r="AE452" s="60" t="str">
        <f t="shared" si="830"/>
        <v/>
      </c>
      <c r="AF452" s="109" t="str">
        <f t="shared" si="777"/>
        <v/>
      </c>
      <c r="AG452" s="93">
        <f t="shared" si="770"/>
        <v>0</v>
      </c>
      <c r="AH452" s="82">
        <f t="shared" si="819"/>
        <v>0</v>
      </c>
      <c r="AI452" s="89" t="str">
        <f t="shared" si="771"/>
        <v/>
      </c>
      <c r="AJ452" s="100">
        <f t="shared" si="795"/>
        <v>0</v>
      </c>
      <c r="AK452" s="100">
        <f t="shared" si="796"/>
        <v>0</v>
      </c>
      <c r="AL452" s="100">
        <f t="shared" si="797"/>
        <v>0</v>
      </c>
      <c r="AM452" s="100" t="str">
        <f t="shared" si="798"/>
        <v/>
      </c>
      <c r="AN452" s="100" t="str">
        <f t="shared" si="799"/>
        <v/>
      </c>
      <c r="AO452" s="107" t="str">
        <f t="shared" si="831"/>
        <v/>
      </c>
      <c r="AP452" s="60" t="str">
        <f t="shared" si="831"/>
        <v/>
      </c>
      <c r="AQ452" s="109" t="str">
        <f t="shared" si="778"/>
        <v/>
      </c>
      <c r="AR452" s="93">
        <f t="shared" si="800"/>
        <v>0</v>
      </c>
      <c r="AS452" s="82">
        <f t="shared" si="779"/>
        <v>0</v>
      </c>
      <c r="AT452" s="89" t="str">
        <f t="shared" si="772"/>
        <v/>
      </c>
      <c r="AU452" s="100">
        <f t="shared" si="801"/>
        <v>0</v>
      </c>
      <c r="AV452" s="100">
        <f t="shared" si="802"/>
        <v>0</v>
      </c>
      <c r="AW452" s="100">
        <f t="shared" si="803"/>
        <v>0</v>
      </c>
      <c r="AX452" s="100" t="str">
        <f t="shared" si="804"/>
        <v/>
      </c>
      <c r="AY452" s="100" t="str">
        <f t="shared" si="805"/>
        <v/>
      </c>
      <c r="AZ452" s="107" t="str">
        <f t="shared" si="832"/>
        <v/>
      </c>
      <c r="BA452" s="60" t="str">
        <f t="shared" si="832"/>
        <v/>
      </c>
      <c r="BB452" s="109" t="str">
        <f t="shared" si="780"/>
        <v/>
      </c>
      <c r="BC452" s="93">
        <f t="shared" si="806"/>
        <v>0</v>
      </c>
      <c r="BD452" s="82">
        <f t="shared" si="781"/>
        <v>0</v>
      </c>
      <c r="BE452" s="13">
        <f t="shared" si="773"/>
        <v>0</v>
      </c>
      <c r="BF452" s="11">
        <f t="shared" si="774"/>
        <v>0</v>
      </c>
      <c r="BG452" s="77">
        <f t="shared" si="775"/>
        <v>0</v>
      </c>
      <c r="BH452" s="77">
        <f t="shared" si="776"/>
        <v>0</v>
      </c>
      <c r="BI452" s="77">
        <f t="shared" si="824"/>
        <v>0</v>
      </c>
      <c r="BJ452" s="30" t="str">
        <f t="shared" si="782"/>
        <v/>
      </c>
      <c r="BK452" s="30" t="str">
        <f t="shared" si="783"/>
        <v/>
      </c>
      <c r="BL452" s="30" t="str">
        <f t="shared" si="784"/>
        <v/>
      </c>
      <c r="BM452" s="30" t="str">
        <f t="shared" si="785"/>
        <v/>
      </c>
      <c r="BN452" s="30" t="str">
        <f t="shared" si="786"/>
        <v/>
      </c>
      <c r="BO452" s="30" t="str">
        <f t="shared" si="787"/>
        <v/>
      </c>
      <c r="CK452" s="7"/>
      <c r="CR452" s="10">
        <f t="shared" ca="1" si="765"/>
        <v>24</v>
      </c>
    </row>
    <row r="453" spans="1:96" x14ac:dyDescent="0.2">
      <c r="A453" s="114"/>
      <c r="B453" s="93" t="str">
        <f t="shared" ref="B453:B516" si="833">IF(A453="","",IF(COUNTBLANK(BJ454:BL454)=3,"DB",BJ454&amp;BK454&amp;BL454))</f>
        <v/>
      </c>
      <c r="C453" s="7" t="str">
        <f t="shared" si="766"/>
        <v/>
      </c>
      <c r="D453" s="92">
        <f t="shared" si="767"/>
        <v>0</v>
      </c>
      <c r="E453" s="7" t="str">
        <f t="shared" si="768"/>
        <v/>
      </c>
      <c r="F453" s="89"/>
      <c r="G453" s="100"/>
      <c r="H453" s="100"/>
      <c r="I453" s="100"/>
      <c r="J453" s="100"/>
      <c r="K453" s="100"/>
      <c r="L453" s="100"/>
      <c r="M453" s="100"/>
      <c r="N453" s="100"/>
      <c r="O453" s="89"/>
      <c r="P453" s="100"/>
      <c r="Q453" s="100"/>
      <c r="R453" s="100"/>
      <c r="S453" s="100"/>
      <c r="T453" s="100"/>
      <c r="U453" s="100"/>
      <c r="V453" s="100"/>
      <c r="W453" s="100"/>
      <c r="X453" s="89" t="str">
        <f t="shared" si="769"/>
        <v/>
      </c>
      <c r="Y453" s="100">
        <f t="shared" si="792"/>
        <v>0</v>
      </c>
      <c r="Z453" s="100">
        <f t="shared" si="793"/>
        <v>0</v>
      </c>
      <c r="AA453" s="100">
        <f t="shared" si="794"/>
        <v>0</v>
      </c>
      <c r="AB453" s="100">
        <f t="shared" si="829"/>
        <v>0</v>
      </c>
      <c r="AC453" s="100">
        <f t="shared" si="829"/>
        <v>0</v>
      </c>
      <c r="AD453" s="107" t="str">
        <f t="shared" si="830"/>
        <v/>
      </c>
      <c r="AE453" s="60" t="str">
        <f t="shared" si="830"/>
        <v/>
      </c>
      <c r="AF453" s="109" t="str">
        <f t="shared" si="777"/>
        <v/>
      </c>
      <c r="AG453" s="93">
        <f t="shared" si="770"/>
        <v>0</v>
      </c>
      <c r="AH453" s="82">
        <f t="shared" si="819"/>
        <v>0</v>
      </c>
      <c r="AI453" s="89" t="str">
        <f t="shared" si="771"/>
        <v/>
      </c>
      <c r="AJ453" s="100">
        <f t="shared" si="795"/>
        <v>0</v>
      </c>
      <c r="AK453" s="100">
        <f t="shared" si="796"/>
        <v>0</v>
      </c>
      <c r="AL453" s="100">
        <f t="shared" si="797"/>
        <v>0</v>
      </c>
      <c r="AM453" s="100" t="str">
        <f t="shared" si="798"/>
        <v/>
      </c>
      <c r="AN453" s="100" t="str">
        <f t="shared" si="799"/>
        <v/>
      </c>
      <c r="AO453" s="107" t="str">
        <f t="shared" si="831"/>
        <v/>
      </c>
      <c r="AP453" s="60" t="str">
        <f t="shared" si="831"/>
        <v/>
      </c>
      <c r="AQ453" s="109" t="str">
        <f t="shared" si="778"/>
        <v/>
      </c>
      <c r="AR453" s="93">
        <f t="shared" si="800"/>
        <v>0</v>
      </c>
      <c r="AS453" s="82">
        <f t="shared" si="779"/>
        <v>0</v>
      </c>
      <c r="AT453" s="89" t="str">
        <f t="shared" si="772"/>
        <v/>
      </c>
      <c r="AU453" s="100">
        <f t="shared" si="801"/>
        <v>0</v>
      </c>
      <c r="AV453" s="100">
        <f t="shared" si="802"/>
        <v>0</v>
      </c>
      <c r="AW453" s="100">
        <f t="shared" si="803"/>
        <v>0</v>
      </c>
      <c r="AX453" s="100" t="str">
        <f t="shared" si="804"/>
        <v/>
      </c>
      <c r="AY453" s="100" t="str">
        <f t="shared" si="805"/>
        <v/>
      </c>
      <c r="AZ453" s="107" t="str">
        <f t="shared" si="832"/>
        <v/>
      </c>
      <c r="BA453" s="60" t="str">
        <f t="shared" si="832"/>
        <v/>
      </c>
      <c r="BB453" s="109" t="str">
        <f t="shared" si="780"/>
        <v/>
      </c>
      <c r="BC453" s="93">
        <f t="shared" si="806"/>
        <v>0</v>
      </c>
      <c r="BD453" s="82">
        <f t="shared" si="781"/>
        <v>0</v>
      </c>
      <c r="BE453" s="13">
        <f t="shared" si="773"/>
        <v>0</v>
      </c>
      <c r="BF453" s="11">
        <f t="shared" si="774"/>
        <v>0</v>
      </c>
      <c r="BG453" s="77">
        <f t="shared" si="775"/>
        <v>0</v>
      </c>
      <c r="BH453" s="77">
        <f t="shared" si="776"/>
        <v>0</v>
      </c>
      <c r="BI453" s="77">
        <f t="shared" si="824"/>
        <v>0</v>
      </c>
      <c r="BJ453" s="30" t="str">
        <f t="shared" si="782"/>
        <v/>
      </c>
      <c r="BK453" s="30" t="str">
        <f t="shared" si="783"/>
        <v/>
      </c>
      <c r="BL453" s="30" t="str">
        <f t="shared" si="784"/>
        <v/>
      </c>
      <c r="BM453" s="30" t="str">
        <f t="shared" si="785"/>
        <v/>
      </c>
      <c r="BN453" s="30" t="str">
        <f t="shared" si="786"/>
        <v/>
      </c>
      <c r="BO453" s="30" t="str">
        <f t="shared" si="787"/>
        <v/>
      </c>
      <c r="CK453" s="7"/>
      <c r="CR453" s="10">
        <f t="shared" ref="CR453:CR516" ca="1" si="834">IF($A$2="no",INT(RAND()*36+1),INT(RAND()*37))</f>
        <v>31</v>
      </c>
    </row>
    <row r="454" spans="1:96" x14ac:dyDescent="0.2">
      <c r="A454" s="114"/>
      <c r="B454" s="93" t="str">
        <f t="shared" si="833"/>
        <v/>
      </c>
      <c r="C454" s="7" t="str">
        <f t="shared" ref="C454:C517" si="835">IF(AND(BG454=0,BH454=0),"",IF(BG454="Profit Target","profit target",IF(BH454="Stop Loss","stop loss","")))</f>
        <v/>
      </c>
      <c r="D454" s="92">
        <f t="shared" ref="D454:D517" si="836">BE454</f>
        <v>0</v>
      </c>
      <c r="E454" s="7" t="str">
        <f t="shared" ref="E454:E517" si="837">BM455&amp;BN455&amp;BO455</f>
        <v/>
      </c>
      <c r="F454" s="89"/>
      <c r="G454" s="100"/>
      <c r="H454" s="100"/>
      <c r="I454" s="100"/>
      <c r="J454" s="100"/>
      <c r="K454" s="100"/>
      <c r="L454" s="100"/>
      <c r="M454" s="100"/>
      <c r="N454" s="100"/>
      <c r="O454" s="89"/>
      <c r="P454" s="100"/>
      <c r="Q454" s="100"/>
      <c r="R454" s="100"/>
      <c r="S454" s="100"/>
      <c r="T454" s="100"/>
      <c r="U454" s="100"/>
      <c r="V454" s="100"/>
      <c r="W454" s="100"/>
      <c r="X454" s="89" t="str">
        <f t="shared" ref="X454:X517" si="838">IF($A454&lt;&gt;"",VLOOKUP($A454,$CH$107:$CQ$144,7),"")</f>
        <v/>
      </c>
      <c r="Y454" s="100">
        <f t="shared" si="792"/>
        <v>0</v>
      </c>
      <c r="Z454" s="100">
        <f t="shared" si="793"/>
        <v>0</v>
      </c>
      <c r="AA454" s="100">
        <f t="shared" si="794"/>
        <v>0</v>
      </c>
      <c r="AB454" s="100">
        <f>IF($Y454&gt;$Z454,$Y454-$Z454+AB453,AB453)</f>
        <v>0</v>
      </c>
      <c r="AC454" s="100">
        <f>IF($Z454&gt;$Y454,$Z454-$Y454+AC453,AC453)</f>
        <v>0</v>
      </c>
      <c r="AD454" s="107" t="str">
        <f t="shared" si="830"/>
        <v/>
      </c>
      <c r="AE454" s="60" t="str">
        <f t="shared" si="830"/>
        <v/>
      </c>
      <c r="AF454" s="109" t="str">
        <f t="shared" si="777"/>
        <v/>
      </c>
      <c r="AG454" s="93">
        <f t="shared" ref="AG454:AG517" si="839">IF($A454&lt;&gt;"",IF(OR($BG453&lt;&gt;0,$BH453&lt;&gt;0),"0",IF(AE454&lt;&gt;"",IF(AF454="W",(1*AD454),(-1*AD454)),0)),0)</f>
        <v>0</v>
      </c>
      <c r="AH454" s="82">
        <f t="shared" si="819"/>
        <v>0</v>
      </c>
      <c r="AI454" s="89" t="str">
        <f t="shared" ref="AI454:AI517" si="840">IF($A454&lt;&gt;"",VLOOKUP($A454,$CH$107:$CQ$144,9),"")</f>
        <v/>
      </c>
      <c r="AJ454" s="100">
        <f t="shared" si="795"/>
        <v>0</v>
      </c>
      <c r="AK454" s="100">
        <f t="shared" si="796"/>
        <v>0</v>
      </c>
      <c r="AL454" s="100">
        <f t="shared" si="797"/>
        <v>0</v>
      </c>
      <c r="AM454" s="100" t="str">
        <f t="shared" si="798"/>
        <v/>
      </c>
      <c r="AN454" s="100" t="str">
        <f t="shared" si="799"/>
        <v/>
      </c>
      <c r="AO454" s="107" t="str">
        <f t="shared" si="831"/>
        <v/>
      </c>
      <c r="AP454" s="60" t="str">
        <f t="shared" si="831"/>
        <v/>
      </c>
      <c r="AQ454" s="109" t="str">
        <f t="shared" si="778"/>
        <v/>
      </c>
      <c r="AR454" s="93">
        <f t="shared" si="800"/>
        <v>0</v>
      </c>
      <c r="AS454" s="82">
        <f t="shared" si="779"/>
        <v>0</v>
      </c>
      <c r="AT454" s="89" t="str">
        <f t="shared" ref="AT454:AT517" si="841">IF($A454&lt;&gt;"",VLOOKUP($A454,$CH$107:$CQ$144,8),"")</f>
        <v/>
      </c>
      <c r="AU454" s="100">
        <f t="shared" si="801"/>
        <v>0</v>
      </c>
      <c r="AV454" s="100">
        <f t="shared" si="802"/>
        <v>0</v>
      </c>
      <c r="AW454" s="100">
        <f t="shared" si="803"/>
        <v>0</v>
      </c>
      <c r="AX454" s="100" t="str">
        <f t="shared" si="804"/>
        <v/>
      </c>
      <c r="AY454" s="100" t="str">
        <f t="shared" si="805"/>
        <v/>
      </c>
      <c r="AZ454" s="107" t="str">
        <f t="shared" si="832"/>
        <v/>
      </c>
      <c r="BA454" s="60" t="str">
        <f t="shared" si="832"/>
        <v/>
      </c>
      <c r="BB454" s="109" t="str">
        <f t="shared" si="780"/>
        <v/>
      </c>
      <c r="BC454" s="93">
        <f t="shared" si="806"/>
        <v>0</v>
      </c>
      <c r="BD454" s="82">
        <f t="shared" si="781"/>
        <v>0</v>
      </c>
      <c r="BE454" s="13">
        <f t="shared" ref="BE454:BE517" si="842">IF(A454&lt;&gt;"",(AR454+BC454+AG454),0)</f>
        <v>0</v>
      </c>
      <c r="BF454" s="11">
        <f t="shared" ref="BF454:BF517" si="843">IF(A454&lt;&gt;"",BE454+BF453,0)</f>
        <v>0</v>
      </c>
      <c r="BG454" s="77">
        <f t="shared" ref="BG454:BG517" si="844">IF($A454&lt;&gt;"",IF(BG453&gt;0,BG453,IF(AND(BI453&gt;=$BI$1,$BI$2*BI453&gt;=BF454),"Profit Target",IF(BF454&gt;=$BA$1,"Profit Target",0))),0)</f>
        <v>0</v>
      </c>
      <c r="BH454" s="77">
        <f t="shared" ref="BH454:BH517" si="845">IF($A454&lt;&gt;"",IF(BG453&lt;&gt;0,BH453,IF(BF454&lt;=$BA$2,"Stop Loss",0)),0)</f>
        <v>0</v>
      </c>
      <c r="BI454" s="77">
        <f t="shared" si="824"/>
        <v>0</v>
      </c>
      <c r="BJ454" s="30" t="str">
        <f t="shared" si="782"/>
        <v/>
      </c>
      <c r="BK454" s="30" t="str">
        <f t="shared" si="783"/>
        <v/>
      </c>
      <c r="BL454" s="30" t="str">
        <f t="shared" si="784"/>
        <v/>
      </c>
      <c r="BM454" s="30" t="str">
        <f t="shared" si="785"/>
        <v/>
      </c>
      <c r="BN454" s="30" t="str">
        <f t="shared" si="786"/>
        <v/>
      </c>
      <c r="BO454" s="30" t="str">
        <f t="shared" si="787"/>
        <v/>
      </c>
      <c r="CK454" s="7"/>
      <c r="CR454" s="10">
        <f t="shared" ca="1" si="834"/>
        <v>33</v>
      </c>
    </row>
    <row r="455" spans="1:96" x14ac:dyDescent="0.2">
      <c r="A455" s="114"/>
      <c r="B455" s="93" t="str">
        <f t="shared" si="833"/>
        <v/>
      </c>
      <c r="C455" s="7" t="str">
        <f t="shared" si="835"/>
        <v/>
      </c>
      <c r="D455" s="92">
        <f t="shared" si="836"/>
        <v>0</v>
      </c>
      <c r="E455" s="7" t="str">
        <f t="shared" si="837"/>
        <v/>
      </c>
      <c r="F455" s="89"/>
      <c r="G455" s="100"/>
      <c r="H455" s="100"/>
      <c r="I455" s="100"/>
      <c r="J455" s="100"/>
      <c r="K455" s="100"/>
      <c r="L455" s="100"/>
      <c r="M455" s="100"/>
      <c r="N455" s="100"/>
      <c r="O455" s="89"/>
      <c r="P455" s="100"/>
      <c r="Q455" s="100"/>
      <c r="R455" s="100"/>
      <c r="S455" s="100"/>
      <c r="T455" s="100"/>
      <c r="U455" s="100"/>
      <c r="V455" s="100"/>
      <c r="W455" s="100"/>
      <c r="X455" s="89" t="str">
        <f t="shared" si="838"/>
        <v/>
      </c>
      <c r="Y455" s="100">
        <f t="shared" si="792"/>
        <v>0</v>
      </c>
      <c r="Z455" s="100">
        <f t="shared" si="793"/>
        <v>0</v>
      </c>
      <c r="AA455" s="100">
        <f t="shared" si="794"/>
        <v>0</v>
      </c>
      <c r="AB455" s="100">
        <f>AB454</f>
        <v>0</v>
      </c>
      <c r="AC455" s="100">
        <f>AC454</f>
        <v>0</v>
      </c>
      <c r="AD455" s="107" t="str">
        <f>IF($A454&lt;&gt;"",AA454,"")</f>
        <v/>
      </c>
      <c r="AE455" s="109" t="str">
        <f>IF($A454&lt;&gt;"",IF(Y454&gt;Z454,"L","H"),"")</f>
        <v/>
      </c>
      <c r="AF455" s="109" t="str">
        <f t="shared" ref="AF455:AF518" si="846">IF($A455&lt;&gt;"",IF($A455=0,"L",IF(AE455&lt;&gt;"",IF(AE455=X455,"W","L"))),"")</f>
        <v/>
      </c>
      <c r="AG455" s="93">
        <f t="shared" si="839"/>
        <v>0</v>
      </c>
      <c r="AH455" s="82">
        <f t="shared" si="819"/>
        <v>0</v>
      </c>
      <c r="AI455" s="89" t="str">
        <f t="shared" si="840"/>
        <v/>
      </c>
      <c r="AJ455" s="100">
        <f t="shared" si="795"/>
        <v>0</v>
      </c>
      <c r="AK455" s="100">
        <f t="shared" si="796"/>
        <v>0</v>
      </c>
      <c r="AL455" s="100">
        <f t="shared" si="797"/>
        <v>0</v>
      </c>
      <c r="AM455" s="100" t="str">
        <f t="shared" si="798"/>
        <v/>
      </c>
      <c r="AN455" s="100" t="str">
        <f t="shared" si="799"/>
        <v/>
      </c>
      <c r="AO455" s="107" t="str">
        <f>IF($A454&lt;&gt;"",AL454,"")</f>
        <v/>
      </c>
      <c r="AP455" s="109" t="str">
        <f>IF($A454&lt;&gt;"",IF(AM454&lt;&gt;"","O","E"),"")</f>
        <v/>
      </c>
      <c r="AQ455" s="109" t="str">
        <f t="shared" ref="AQ455:AQ518" si="847">IF($A455&lt;&gt;"",IF($A455=0,"L",IF(AP455&lt;&gt;"",IF(AP455=AI455,"W","L"))),"")</f>
        <v/>
      </c>
      <c r="AR455" s="93">
        <f t="shared" si="800"/>
        <v>0</v>
      </c>
      <c r="AS455" s="82">
        <f t="shared" ref="AS455:AS518" si="848">IF($A455&lt;&gt;"",AR455+AS454,0)</f>
        <v>0</v>
      </c>
      <c r="AT455" s="89" t="str">
        <f t="shared" si="841"/>
        <v/>
      </c>
      <c r="AU455" s="100">
        <f t="shared" si="801"/>
        <v>0</v>
      </c>
      <c r="AV455" s="100">
        <f t="shared" si="802"/>
        <v>0</v>
      </c>
      <c r="AW455" s="100">
        <f t="shared" si="803"/>
        <v>0</v>
      </c>
      <c r="AX455" s="100" t="str">
        <f t="shared" si="804"/>
        <v/>
      </c>
      <c r="AY455" s="100" t="str">
        <f t="shared" si="805"/>
        <v/>
      </c>
      <c r="AZ455" s="107" t="str">
        <f>IF($A454&lt;&gt;"",AW454,"")</f>
        <v/>
      </c>
      <c r="BA455" s="109" t="str">
        <f>IF($A454&lt;&gt;"",IF(AX454&lt;&gt;"","B","R"),"")</f>
        <v/>
      </c>
      <c r="BB455" s="109" t="str">
        <f t="shared" ref="BB455:BB518" si="849">IF($A455&lt;&gt;"",IF($A455=0,"L",IF(BA455&lt;&gt;"",IF(BA455=AT455,"W","L"))),"")</f>
        <v/>
      </c>
      <c r="BC455" s="93">
        <f t="shared" si="806"/>
        <v>0</v>
      </c>
      <c r="BD455" s="82">
        <f t="shared" ref="BD455:BD518" si="850">IF($A455&lt;&gt;"",BC455+BD454,0)</f>
        <v>0</v>
      </c>
      <c r="BE455" s="13">
        <f t="shared" si="842"/>
        <v>0</v>
      </c>
      <c r="BF455" s="11">
        <f t="shared" si="843"/>
        <v>0</v>
      </c>
      <c r="BG455" s="77">
        <f t="shared" si="844"/>
        <v>0</v>
      </c>
      <c r="BH455" s="77">
        <f t="shared" si="845"/>
        <v>0</v>
      </c>
      <c r="BI455" s="77">
        <f t="shared" si="824"/>
        <v>0</v>
      </c>
      <c r="BJ455" s="30" t="str">
        <f t="shared" ref="BJ455:BJ518" si="851">IF(AE455&lt;&gt;"",AE455&amp;",","")</f>
        <v/>
      </c>
      <c r="BK455" s="30" t="str">
        <f t="shared" ref="BK455:BK518" si="852">IF(AP455&lt;&gt;"",AP455&amp;",","")</f>
        <v/>
      </c>
      <c r="BL455" s="30" t="str">
        <f t="shared" ref="BL455:BL518" si="853">IF(BA455&lt;&gt;"",BA455&amp;",","")</f>
        <v/>
      </c>
      <c r="BM455" s="30" t="str">
        <f t="shared" ref="BM455:BM518" si="854">IF(AD455="","",CONCATENATE(AD455,","))</f>
        <v/>
      </c>
      <c r="BN455" s="30" t="str">
        <f t="shared" ref="BN455:BN518" si="855">IF(AO455="","",CONCATENATE(AO455,","))</f>
        <v/>
      </c>
      <c r="BO455" s="30" t="str">
        <f t="shared" ref="BO455:BO518" si="856">IF(AZ455="","",CONCATENATE(AZ455,","))</f>
        <v/>
      </c>
      <c r="CK455" s="7"/>
      <c r="CR455" s="10">
        <f t="shared" ca="1" si="834"/>
        <v>2</v>
      </c>
    </row>
    <row r="456" spans="1:96" x14ac:dyDescent="0.2">
      <c r="A456" s="114"/>
      <c r="B456" s="93" t="str">
        <f t="shared" si="833"/>
        <v/>
      </c>
      <c r="C456" s="7" t="str">
        <f t="shared" si="835"/>
        <v/>
      </c>
      <c r="D456" s="92">
        <f t="shared" si="836"/>
        <v>0</v>
      </c>
      <c r="E456" s="7" t="str">
        <f t="shared" si="837"/>
        <v/>
      </c>
      <c r="F456" s="89"/>
      <c r="G456" s="100"/>
      <c r="H456" s="100"/>
      <c r="I456" s="100"/>
      <c r="J456" s="100"/>
      <c r="K456" s="100"/>
      <c r="L456" s="100"/>
      <c r="M456" s="100"/>
      <c r="N456" s="100"/>
      <c r="O456" s="89"/>
      <c r="P456" s="100"/>
      <c r="Q456" s="100"/>
      <c r="R456" s="100"/>
      <c r="S456" s="100"/>
      <c r="T456" s="100"/>
      <c r="U456" s="100"/>
      <c r="V456" s="100"/>
      <c r="W456" s="100"/>
      <c r="X456" s="89" t="str">
        <f t="shared" si="838"/>
        <v/>
      </c>
      <c r="Y456" s="100">
        <f t="shared" si="792"/>
        <v>0</v>
      </c>
      <c r="Z456" s="100">
        <f t="shared" si="793"/>
        <v>0</v>
      </c>
      <c r="AA456" s="100">
        <f t="shared" si="794"/>
        <v>0</v>
      </c>
      <c r="AB456" s="100">
        <f t="shared" ref="AB456:AC462" si="857">AB455</f>
        <v>0</v>
      </c>
      <c r="AC456" s="100">
        <f t="shared" si="857"/>
        <v>0</v>
      </c>
      <c r="AD456" s="107" t="str">
        <f>IF($A455&lt;&gt;"",AD455,"")</f>
        <v/>
      </c>
      <c r="AE456" s="60" t="str">
        <f>IF($A455&lt;&gt;"",AE455,"")</f>
        <v/>
      </c>
      <c r="AF456" s="109" t="str">
        <f t="shared" si="846"/>
        <v/>
      </c>
      <c r="AG456" s="93">
        <f t="shared" si="839"/>
        <v>0</v>
      </c>
      <c r="AH456" s="82">
        <f t="shared" si="819"/>
        <v>0</v>
      </c>
      <c r="AI456" s="89" t="str">
        <f t="shared" si="840"/>
        <v/>
      </c>
      <c r="AJ456" s="100">
        <f t="shared" si="795"/>
        <v>0</v>
      </c>
      <c r="AK456" s="100">
        <f t="shared" si="796"/>
        <v>0</v>
      </c>
      <c r="AL456" s="100">
        <f t="shared" si="797"/>
        <v>0</v>
      </c>
      <c r="AM456" s="100" t="str">
        <f t="shared" si="798"/>
        <v/>
      </c>
      <c r="AN456" s="100" t="str">
        <f t="shared" si="799"/>
        <v/>
      </c>
      <c r="AO456" s="107" t="str">
        <f>IF($A455&lt;&gt;"",AO455,"")</f>
        <v/>
      </c>
      <c r="AP456" s="60" t="str">
        <f>IF($A455&lt;&gt;"",AP455,"")</f>
        <v/>
      </c>
      <c r="AQ456" s="109" t="str">
        <f t="shared" si="847"/>
        <v/>
      </c>
      <c r="AR456" s="93">
        <f t="shared" si="800"/>
        <v>0</v>
      </c>
      <c r="AS456" s="82">
        <f t="shared" si="848"/>
        <v>0</v>
      </c>
      <c r="AT456" s="89" t="str">
        <f t="shared" si="841"/>
        <v/>
      </c>
      <c r="AU456" s="100">
        <f t="shared" si="801"/>
        <v>0</v>
      </c>
      <c r="AV456" s="100">
        <f t="shared" si="802"/>
        <v>0</v>
      </c>
      <c r="AW456" s="100">
        <f t="shared" si="803"/>
        <v>0</v>
      </c>
      <c r="AX456" s="100" t="str">
        <f t="shared" si="804"/>
        <v/>
      </c>
      <c r="AY456" s="100" t="str">
        <f t="shared" si="805"/>
        <v/>
      </c>
      <c r="AZ456" s="107" t="str">
        <f>IF($A455&lt;&gt;"",AZ455,"")</f>
        <v/>
      </c>
      <c r="BA456" s="60" t="str">
        <f>IF($A455&lt;&gt;"",BA455,"")</f>
        <v/>
      </c>
      <c r="BB456" s="109" t="str">
        <f t="shared" si="849"/>
        <v/>
      </c>
      <c r="BC456" s="93">
        <f t="shared" si="806"/>
        <v>0</v>
      </c>
      <c r="BD456" s="82">
        <f t="shared" si="850"/>
        <v>0</v>
      </c>
      <c r="BE456" s="13">
        <f t="shared" si="842"/>
        <v>0</v>
      </c>
      <c r="BF456" s="11">
        <f t="shared" si="843"/>
        <v>0</v>
      </c>
      <c r="BG456" s="77">
        <f t="shared" si="844"/>
        <v>0</v>
      </c>
      <c r="BH456" s="77">
        <f t="shared" si="845"/>
        <v>0</v>
      </c>
      <c r="BI456" s="77">
        <f t="shared" si="824"/>
        <v>0</v>
      </c>
      <c r="BJ456" s="30" t="str">
        <f t="shared" si="851"/>
        <v/>
      </c>
      <c r="BK456" s="30" t="str">
        <f t="shared" si="852"/>
        <v/>
      </c>
      <c r="BL456" s="30" t="str">
        <f t="shared" si="853"/>
        <v/>
      </c>
      <c r="BM456" s="30" t="str">
        <f t="shared" si="854"/>
        <v/>
      </c>
      <c r="BN456" s="30" t="str">
        <f t="shared" si="855"/>
        <v/>
      </c>
      <c r="BO456" s="30" t="str">
        <f t="shared" si="856"/>
        <v/>
      </c>
      <c r="CK456" s="7"/>
      <c r="CR456" s="10">
        <f t="shared" ca="1" si="834"/>
        <v>14</v>
      </c>
    </row>
    <row r="457" spans="1:96" x14ac:dyDescent="0.2">
      <c r="A457" s="114"/>
      <c r="B457" s="93" t="str">
        <f t="shared" si="833"/>
        <v/>
      </c>
      <c r="C457" s="7" t="str">
        <f t="shared" si="835"/>
        <v/>
      </c>
      <c r="D457" s="92">
        <f t="shared" si="836"/>
        <v>0</v>
      </c>
      <c r="E457" s="7" t="str">
        <f t="shared" si="837"/>
        <v/>
      </c>
      <c r="F457" s="89"/>
      <c r="G457" s="100"/>
      <c r="H457" s="100"/>
      <c r="I457" s="100"/>
      <c r="J457" s="100"/>
      <c r="K457" s="100"/>
      <c r="L457" s="100"/>
      <c r="M457" s="100"/>
      <c r="N457" s="100"/>
      <c r="O457" s="89"/>
      <c r="P457" s="100"/>
      <c r="Q457" s="100"/>
      <c r="R457" s="100"/>
      <c r="S457" s="100"/>
      <c r="T457" s="100"/>
      <c r="U457" s="100"/>
      <c r="V457" s="100"/>
      <c r="W457" s="100"/>
      <c r="X457" s="89" t="str">
        <f t="shared" si="838"/>
        <v/>
      </c>
      <c r="Y457" s="100">
        <f t="shared" si="792"/>
        <v>0</v>
      </c>
      <c r="Z457" s="100">
        <f t="shared" si="793"/>
        <v>0</v>
      </c>
      <c r="AA457" s="100">
        <f t="shared" si="794"/>
        <v>0</v>
      </c>
      <c r="AB457" s="100">
        <f t="shared" si="857"/>
        <v>0</v>
      </c>
      <c r="AC457" s="100">
        <f t="shared" si="857"/>
        <v>0</v>
      </c>
      <c r="AD457" s="107" t="str">
        <f t="shared" ref="AD457:AE463" si="858">IF($A456&lt;&gt;"",AD456,"")</f>
        <v/>
      </c>
      <c r="AE457" s="60" t="str">
        <f t="shared" si="858"/>
        <v/>
      </c>
      <c r="AF457" s="109" t="str">
        <f t="shared" si="846"/>
        <v/>
      </c>
      <c r="AG457" s="93">
        <f t="shared" si="839"/>
        <v>0</v>
      </c>
      <c r="AH457" s="82">
        <f t="shared" si="819"/>
        <v>0</v>
      </c>
      <c r="AI457" s="89" t="str">
        <f t="shared" si="840"/>
        <v/>
      </c>
      <c r="AJ457" s="100">
        <f t="shared" si="795"/>
        <v>0</v>
      </c>
      <c r="AK457" s="100">
        <f t="shared" si="796"/>
        <v>0</v>
      </c>
      <c r="AL457" s="100">
        <f t="shared" si="797"/>
        <v>0</v>
      </c>
      <c r="AM457" s="100" t="str">
        <f t="shared" si="798"/>
        <v/>
      </c>
      <c r="AN457" s="100" t="str">
        <f t="shared" si="799"/>
        <v/>
      </c>
      <c r="AO457" s="107" t="str">
        <f t="shared" ref="AO457:AP463" si="859">IF($A456&lt;&gt;"",AO456,"")</f>
        <v/>
      </c>
      <c r="AP457" s="60" t="str">
        <f t="shared" si="859"/>
        <v/>
      </c>
      <c r="AQ457" s="109" t="str">
        <f t="shared" si="847"/>
        <v/>
      </c>
      <c r="AR457" s="93">
        <f t="shared" si="800"/>
        <v>0</v>
      </c>
      <c r="AS457" s="82">
        <f t="shared" si="848"/>
        <v>0</v>
      </c>
      <c r="AT457" s="89" t="str">
        <f t="shared" si="841"/>
        <v/>
      </c>
      <c r="AU457" s="100">
        <f t="shared" si="801"/>
        <v>0</v>
      </c>
      <c r="AV457" s="100">
        <f t="shared" si="802"/>
        <v>0</v>
      </c>
      <c r="AW457" s="100">
        <f t="shared" si="803"/>
        <v>0</v>
      </c>
      <c r="AX457" s="100" t="str">
        <f t="shared" si="804"/>
        <v/>
      </c>
      <c r="AY457" s="100" t="str">
        <f t="shared" si="805"/>
        <v/>
      </c>
      <c r="AZ457" s="107" t="str">
        <f t="shared" ref="AZ457:BA463" si="860">IF($A456&lt;&gt;"",AZ456,"")</f>
        <v/>
      </c>
      <c r="BA457" s="60" t="str">
        <f t="shared" si="860"/>
        <v/>
      </c>
      <c r="BB457" s="109" t="str">
        <f t="shared" si="849"/>
        <v/>
      </c>
      <c r="BC457" s="93">
        <f t="shared" si="806"/>
        <v>0</v>
      </c>
      <c r="BD457" s="82">
        <f t="shared" si="850"/>
        <v>0</v>
      </c>
      <c r="BE457" s="13">
        <f t="shared" si="842"/>
        <v>0</v>
      </c>
      <c r="BF457" s="11">
        <f t="shared" si="843"/>
        <v>0</v>
      </c>
      <c r="BG457" s="77">
        <f t="shared" si="844"/>
        <v>0</v>
      </c>
      <c r="BH457" s="77">
        <f t="shared" si="845"/>
        <v>0</v>
      </c>
      <c r="BI457" s="77">
        <f t="shared" si="824"/>
        <v>0</v>
      </c>
      <c r="BJ457" s="30" t="str">
        <f t="shared" si="851"/>
        <v/>
      </c>
      <c r="BK457" s="30" t="str">
        <f t="shared" si="852"/>
        <v/>
      </c>
      <c r="BL457" s="30" t="str">
        <f t="shared" si="853"/>
        <v/>
      </c>
      <c r="BM457" s="30" t="str">
        <f t="shared" si="854"/>
        <v/>
      </c>
      <c r="BN457" s="30" t="str">
        <f t="shared" si="855"/>
        <v/>
      </c>
      <c r="BO457" s="30" t="str">
        <f t="shared" si="856"/>
        <v/>
      </c>
      <c r="CK457" s="7"/>
      <c r="CR457" s="10">
        <f t="shared" ca="1" si="834"/>
        <v>25</v>
      </c>
    </row>
    <row r="458" spans="1:96" x14ac:dyDescent="0.2">
      <c r="A458" s="114"/>
      <c r="B458" s="93" t="str">
        <f t="shared" si="833"/>
        <v/>
      </c>
      <c r="C458" s="7" t="str">
        <f t="shared" si="835"/>
        <v/>
      </c>
      <c r="D458" s="92">
        <f t="shared" si="836"/>
        <v>0</v>
      </c>
      <c r="E458" s="7" t="str">
        <f t="shared" si="837"/>
        <v/>
      </c>
      <c r="F458" s="89"/>
      <c r="G458" s="100"/>
      <c r="H458" s="100"/>
      <c r="I458" s="100"/>
      <c r="J458" s="100"/>
      <c r="K458" s="100"/>
      <c r="L458" s="100"/>
      <c r="M458" s="100"/>
      <c r="N458" s="100"/>
      <c r="O458" s="89"/>
      <c r="P458" s="100"/>
      <c r="Q458" s="100"/>
      <c r="R458" s="100"/>
      <c r="S458" s="100"/>
      <c r="T458" s="100"/>
      <c r="U458" s="100"/>
      <c r="V458" s="100"/>
      <c r="W458" s="100"/>
      <c r="X458" s="89" t="str">
        <f t="shared" si="838"/>
        <v/>
      </c>
      <c r="Y458" s="100">
        <f t="shared" si="792"/>
        <v>0</v>
      </c>
      <c r="Z458" s="100">
        <f t="shared" si="793"/>
        <v>0</v>
      </c>
      <c r="AA458" s="100">
        <f t="shared" si="794"/>
        <v>0</v>
      </c>
      <c r="AB458" s="100">
        <f t="shared" si="857"/>
        <v>0</v>
      </c>
      <c r="AC458" s="100">
        <f t="shared" si="857"/>
        <v>0</v>
      </c>
      <c r="AD458" s="107" t="str">
        <f t="shared" si="858"/>
        <v/>
      </c>
      <c r="AE458" s="60" t="str">
        <f t="shared" si="858"/>
        <v/>
      </c>
      <c r="AF458" s="109" t="str">
        <f t="shared" si="846"/>
        <v/>
      </c>
      <c r="AG458" s="93">
        <f t="shared" si="839"/>
        <v>0</v>
      </c>
      <c r="AH458" s="82">
        <f t="shared" si="819"/>
        <v>0</v>
      </c>
      <c r="AI458" s="89" t="str">
        <f t="shared" si="840"/>
        <v/>
      </c>
      <c r="AJ458" s="100">
        <f t="shared" si="795"/>
        <v>0</v>
      </c>
      <c r="AK458" s="100">
        <f t="shared" si="796"/>
        <v>0</v>
      </c>
      <c r="AL458" s="100">
        <f t="shared" si="797"/>
        <v>0</v>
      </c>
      <c r="AM458" s="100" t="str">
        <f t="shared" si="798"/>
        <v/>
      </c>
      <c r="AN458" s="100" t="str">
        <f t="shared" si="799"/>
        <v/>
      </c>
      <c r="AO458" s="107" t="str">
        <f t="shared" si="859"/>
        <v/>
      </c>
      <c r="AP458" s="60" t="str">
        <f t="shared" si="859"/>
        <v/>
      </c>
      <c r="AQ458" s="109" t="str">
        <f t="shared" si="847"/>
        <v/>
      </c>
      <c r="AR458" s="93">
        <f t="shared" si="800"/>
        <v>0</v>
      </c>
      <c r="AS458" s="82">
        <f t="shared" si="848"/>
        <v>0</v>
      </c>
      <c r="AT458" s="89" t="str">
        <f t="shared" si="841"/>
        <v/>
      </c>
      <c r="AU458" s="100">
        <f t="shared" si="801"/>
        <v>0</v>
      </c>
      <c r="AV458" s="100">
        <f t="shared" si="802"/>
        <v>0</v>
      </c>
      <c r="AW458" s="100">
        <f t="shared" si="803"/>
        <v>0</v>
      </c>
      <c r="AX458" s="100" t="str">
        <f t="shared" si="804"/>
        <v/>
      </c>
      <c r="AY458" s="100" t="str">
        <f t="shared" si="805"/>
        <v/>
      </c>
      <c r="AZ458" s="107" t="str">
        <f t="shared" si="860"/>
        <v/>
      </c>
      <c r="BA458" s="60" t="str">
        <f t="shared" si="860"/>
        <v/>
      </c>
      <c r="BB458" s="109" t="str">
        <f t="shared" si="849"/>
        <v/>
      </c>
      <c r="BC458" s="93">
        <f t="shared" si="806"/>
        <v>0</v>
      </c>
      <c r="BD458" s="82">
        <f t="shared" si="850"/>
        <v>0</v>
      </c>
      <c r="BE458" s="13">
        <f t="shared" si="842"/>
        <v>0</v>
      </c>
      <c r="BF458" s="11">
        <f t="shared" si="843"/>
        <v>0</v>
      </c>
      <c r="BG458" s="77">
        <f t="shared" si="844"/>
        <v>0</v>
      </c>
      <c r="BH458" s="77">
        <f t="shared" si="845"/>
        <v>0</v>
      </c>
      <c r="BI458" s="77">
        <f t="shared" si="824"/>
        <v>0</v>
      </c>
      <c r="BJ458" s="30" t="str">
        <f t="shared" si="851"/>
        <v/>
      </c>
      <c r="BK458" s="30" t="str">
        <f t="shared" si="852"/>
        <v/>
      </c>
      <c r="BL458" s="30" t="str">
        <f t="shared" si="853"/>
        <v/>
      </c>
      <c r="BM458" s="30" t="str">
        <f t="shared" si="854"/>
        <v/>
      </c>
      <c r="BN458" s="30" t="str">
        <f t="shared" si="855"/>
        <v/>
      </c>
      <c r="BO458" s="30" t="str">
        <f t="shared" si="856"/>
        <v/>
      </c>
      <c r="CK458" s="7"/>
      <c r="CR458" s="10">
        <f t="shared" ca="1" si="834"/>
        <v>26</v>
      </c>
    </row>
    <row r="459" spans="1:96" x14ac:dyDescent="0.2">
      <c r="A459" s="114"/>
      <c r="B459" s="93" t="str">
        <f t="shared" si="833"/>
        <v/>
      </c>
      <c r="C459" s="7" t="str">
        <f t="shared" si="835"/>
        <v/>
      </c>
      <c r="D459" s="92">
        <f t="shared" si="836"/>
        <v>0</v>
      </c>
      <c r="E459" s="7" t="str">
        <f t="shared" si="837"/>
        <v/>
      </c>
      <c r="F459" s="89"/>
      <c r="G459" s="100"/>
      <c r="H459" s="100"/>
      <c r="I459" s="100"/>
      <c r="J459" s="100"/>
      <c r="K459" s="100"/>
      <c r="L459" s="100"/>
      <c r="M459" s="100"/>
      <c r="N459" s="100"/>
      <c r="O459" s="89"/>
      <c r="P459" s="100"/>
      <c r="Q459" s="100"/>
      <c r="R459" s="100"/>
      <c r="S459" s="100"/>
      <c r="T459" s="100"/>
      <c r="U459" s="100"/>
      <c r="V459" s="100"/>
      <c r="W459" s="100"/>
      <c r="X459" s="89" t="str">
        <f t="shared" si="838"/>
        <v/>
      </c>
      <c r="Y459" s="100">
        <f t="shared" si="792"/>
        <v>0</v>
      </c>
      <c r="Z459" s="100">
        <f t="shared" si="793"/>
        <v>0</v>
      </c>
      <c r="AA459" s="100">
        <f t="shared" si="794"/>
        <v>0</v>
      </c>
      <c r="AB459" s="100">
        <f t="shared" si="857"/>
        <v>0</v>
      </c>
      <c r="AC459" s="100">
        <f t="shared" si="857"/>
        <v>0</v>
      </c>
      <c r="AD459" s="107" t="str">
        <f t="shared" si="858"/>
        <v/>
      </c>
      <c r="AE459" s="60" t="str">
        <f t="shared" si="858"/>
        <v/>
      </c>
      <c r="AF459" s="109" t="str">
        <f t="shared" si="846"/>
        <v/>
      </c>
      <c r="AG459" s="93">
        <f t="shared" si="839"/>
        <v>0</v>
      </c>
      <c r="AH459" s="82">
        <f t="shared" si="819"/>
        <v>0</v>
      </c>
      <c r="AI459" s="89" t="str">
        <f t="shared" si="840"/>
        <v/>
      </c>
      <c r="AJ459" s="100">
        <f t="shared" si="795"/>
        <v>0</v>
      </c>
      <c r="AK459" s="100">
        <f t="shared" si="796"/>
        <v>0</v>
      </c>
      <c r="AL459" s="100">
        <f t="shared" si="797"/>
        <v>0</v>
      </c>
      <c r="AM459" s="100" t="str">
        <f t="shared" si="798"/>
        <v/>
      </c>
      <c r="AN459" s="100" t="str">
        <f t="shared" si="799"/>
        <v/>
      </c>
      <c r="AO459" s="107" t="str">
        <f t="shared" si="859"/>
        <v/>
      </c>
      <c r="AP459" s="60" t="str">
        <f t="shared" si="859"/>
        <v/>
      </c>
      <c r="AQ459" s="109" t="str">
        <f t="shared" si="847"/>
        <v/>
      </c>
      <c r="AR459" s="93">
        <f t="shared" si="800"/>
        <v>0</v>
      </c>
      <c r="AS459" s="82">
        <f t="shared" si="848"/>
        <v>0</v>
      </c>
      <c r="AT459" s="89" t="str">
        <f t="shared" si="841"/>
        <v/>
      </c>
      <c r="AU459" s="100">
        <f t="shared" si="801"/>
        <v>0</v>
      </c>
      <c r="AV459" s="100">
        <f t="shared" si="802"/>
        <v>0</v>
      </c>
      <c r="AW459" s="100">
        <f t="shared" si="803"/>
        <v>0</v>
      </c>
      <c r="AX459" s="100" t="str">
        <f t="shared" si="804"/>
        <v/>
      </c>
      <c r="AY459" s="100" t="str">
        <f t="shared" si="805"/>
        <v/>
      </c>
      <c r="AZ459" s="107" t="str">
        <f t="shared" si="860"/>
        <v/>
      </c>
      <c r="BA459" s="60" t="str">
        <f t="shared" si="860"/>
        <v/>
      </c>
      <c r="BB459" s="109" t="str">
        <f t="shared" si="849"/>
        <v/>
      </c>
      <c r="BC459" s="93">
        <f t="shared" si="806"/>
        <v>0</v>
      </c>
      <c r="BD459" s="82">
        <f t="shared" si="850"/>
        <v>0</v>
      </c>
      <c r="BE459" s="13">
        <f t="shared" si="842"/>
        <v>0</v>
      </c>
      <c r="BF459" s="11">
        <f t="shared" si="843"/>
        <v>0</v>
      </c>
      <c r="BG459" s="77">
        <f t="shared" si="844"/>
        <v>0</v>
      </c>
      <c r="BH459" s="77">
        <f t="shared" si="845"/>
        <v>0</v>
      </c>
      <c r="BI459" s="77">
        <f t="shared" si="824"/>
        <v>0</v>
      </c>
      <c r="BJ459" s="30" t="str">
        <f t="shared" si="851"/>
        <v/>
      </c>
      <c r="BK459" s="30" t="str">
        <f t="shared" si="852"/>
        <v/>
      </c>
      <c r="BL459" s="30" t="str">
        <f t="shared" si="853"/>
        <v/>
      </c>
      <c r="BM459" s="30" t="str">
        <f t="shared" si="854"/>
        <v/>
      </c>
      <c r="BN459" s="30" t="str">
        <f t="shared" si="855"/>
        <v/>
      </c>
      <c r="BO459" s="30" t="str">
        <f t="shared" si="856"/>
        <v/>
      </c>
      <c r="CK459" s="7"/>
      <c r="CR459" s="10">
        <f t="shared" ca="1" si="834"/>
        <v>6</v>
      </c>
    </row>
    <row r="460" spans="1:96" x14ac:dyDescent="0.2">
      <c r="A460" s="114"/>
      <c r="B460" s="93" t="str">
        <f t="shared" si="833"/>
        <v/>
      </c>
      <c r="C460" s="7" t="str">
        <f t="shared" si="835"/>
        <v/>
      </c>
      <c r="D460" s="92">
        <f t="shared" si="836"/>
        <v>0</v>
      </c>
      <c r="E460" s="7" t="str">
        <f t="shared" si="837"/>
        <v/>
      </c>
      <c r="F460" s="89"/>
      <c r="G460" s="100"/>
      <c r="H460" s="100"/>
      <c r="I460" s="100"/>
      <c r="J460" s="100"/>
      <c r="K460" s="100"/>
      <c r="L460" s="100"/>
      <c r="M460" s="100"/>
      <c r="N460" s="100"/>
      <c r="O460" s="89"/>
      <c r="P460" s="100"/>
      <c r="Q460" s="100"/>
      <c r="R460" s="100"/>
      <c r="S460" s="100"/>
      <c r="T460" s="100"/>
      <c r="U460" s="100"/>
      <c r="V460" s="100"/>
      <c r="W460" s="100"/>
      <c r="X460" s="89" t="str">
        <f t="shared" si="838"/>
        <v/>
      </c>
      <c r="Y460" s="100">
        <f t="shared" si="792"/>
        <v>0</v>
      </c>
      <c r="Z460" s="100">
        <f t="shared" si="793"/>
        <v>0</v>
      </c>
      <c r="AA460" s="100">
        <f t="shared" si="794"/>
        <v>0</v>
      </c>
      <c r="AB460" s="100">
        <f t="shared" si="857"/>
        <v>0</v>
      </c>
      <c r="AC460" s="100">
        <f t="shared" si="857"/>
        <v>0</v>
      </c>
      <c r="AD460" s="107" t="str">
        <f t="shared" si="858"/>
        <v/>
      </c>
      <c r="AE460" s="60" t="str">
        <f t="shared" si="858"/>
        <v/>
      </c>
      <c r="AF460" s="109" t="str">
        <f t="shared" si="846"/>
        <v/>
      </c>
      <c r="AG460" s="93">
        <f t="shared" si="839"/>
        <v>0</v>
      </c>
      <c r="AH460" s="82">
        <f t="shared" si="819"/>
        <v>0</v>
      </c>
      <c r="AI460" s="89" t="str">
        <f t="shared" si="840"/>
        <v/>
      </c>
      <c r="AJ460" s="100">
        <f t="shared" si="795"/>
        <v>0</v>
      </c>
      <c r="AK460" s="100">
        <f t="shared" si="796"/>
        <v>0</v>
      </c>
      <c r="AL460" s="100">
        <f t="shared" si="797"/>
        <v>0</v>
      </c>
      <c r="AM460" s="100" t="str">
        <f t="shared" si="798"/>
        <v/>
      </c>
      <c r="AN460" s="100" t="str">
        <f t="shared" si="799"/>
        <v/>
      </c>
      <c r="AO460" s="107" t="str">
        <f t="shared" si="859"/>
        <v/>
      </c>
      <c r="AP460" s="60" t="str">
        <f t="shared" si="859"/>
        <v/>
      </c>
      <c r="AQ460" s="109" t="str">
        <f t="shared" si="847"/>
        <v/>
      </c>
      <c r="AR460" s="93">
        <f t="shared" si="800"/>
        <v>0</v>
      </c>
      <c r="AS460" s="82">
        <f t="shared" si="848"/>
        <v>0</v>
      </c>
      <c r="AT460" s="89" t="str">
        <f t="shared" si="841"/>
        <v/>
      </c>
      <c r="AU460" s="100">
        <f t="shared" si="801"/>
        <v>0</v>
      </c>
      <c r="AV460" s="100">
        <f t="shared" si="802"/>
        <v>0</v>
      </c>
      <c r="AW460" s="100">
        <f t="shared" si="803"/>
        <v>0</v>
      </c>
      <c r="AX460" s="100" t="str">
        <f t="shared" si="804"/>
        <v/>
      </c>
      <c r="AY460" s="100" t="str">
        <f t="shared" si="805"/>
        <v/>
      </c>
      <c r="AZ460" s="107" t="str">
        <f t="shared" si="860"/>
        <v/>
      </c>
      <c r="BA460" s="60" t="str">
        <f t="shared" si="860"/>
        <v/>
      </c>
      <c r="BB460" s="109" t="str">
        <f t="shared" si="849"/>
        <v/>
      </c>
      <c r="BC460" s="93">
        <f t="shared" si="806"/>
        <v>0</v>
      </c>
      <c r="BD460" s="82">
        <f t="shared" si="850"/>
        <v>0</v>
      </c>
      <c r="BE460" s="13">
        <f t="shared" si="842"/>
        <v>0</v>
      </c>
      <c r="BF460" s="11">
        <f t="shared" si="843"/>
        <v>0</v>
      </c>
      <c r="BG460" s="77">
        <f t="shared" si="844"/>
        <v>0</v>
      </c>
      <c r="BH460" s="77">
        <f t="shared" si="845"/>
        <v>0</v>
      </c>
      <c r="BI460" s="77">
        <f t="shared" si="824"/>
        <v>0</v>
      </c>
      <c r="BJ460" s="30" t="str">
        <f t="shared" si="851"/>
        <v/>
      </c>
      <c r="BK460" s="30" t="str">
        <f t="shared" si="852"/>
        <v/>
      </c>
      <c r="BL460" s="30" t="str">
        <f t="shared" si="853"/>
        <v/>
      </c>
      <c r="BM460" s="30" t="str">
        <f t="shared" si="854"/>
        <v/>
      </c>
      <c r="BN460" s="30" t="str">
        <f t="shared" si="855"/>
        <v/>
      </c>
      <c r="BO460" s="30" t="str">
        <f t="shared" si="856"/>
        <v/>
      </c>
      <c r="CK460" s="7"/>
      <c r="CR460" s="10">
        <f t="shared" ca="1" si="834"/>
        <v>17</v>
      </c>
    </row>
    <row r="461" spans="1:96" x14ac:dyDescent="0.2">
      <c r="A461" s="114"/>
      <c r="B461" s="93" t="str">
        <f t="shared" si="833"/>
        <v/>
      </c>
      <c r="C461" s="7" t="str">
        <f t="shared" si="835"/>
        <v/>
      </c>
      <c r="D461" s="92">
        <f t="shared" si="836"/>
        <v>0</v>
      </c>
      <c r="E461" s="7" t="str">
        <f t="shared" si="837"/>
        <v/>
      </c>
      <c r="F461" s="89"/>
      <c r="G461" s="100"/>
      <c r="H461" s="100"/>
      <c r="I461" s="100"/>
      <c r="J461" s="100"/>
      <c r="K461" s="100"/>
      <c r="L461" s="100"/>
      <c r="M461" s="100"/>
      <c r="N461" s="100"/>
      <c r="O461" s="89"/>
      <c r="P461" s="100"/>
      <c r="Q461" s="100"/>
      <c r="R461" s="100"/>
      <c r="S461" s="100"/>
      <c r="T461" s="100"/>
      <c r="U461" s="100"/>
      <c r="V461" s="100"/>
      <c r="W461" s="100"/>
      <c r="X461" s="89" t="str">
        <f t="shared" si="838"/>
        <v/>
      </c>
      <c r="Y461" s="100">
        <f t="shared" si="792"/>
        <v>0</v>
      </c>
      <c r="Z461" s="100">
        <f t="shared" si="793"/>
        <v>0</v>
      </c>
      <c r="AA461" s="100">
        <f t="shared" si="794"/>
        <v>0</v>
      </c>
      <c r="AB461" s="100">
        <f t="shared" si="857"/>
        <v>0</v>
      </c>
      <c r="AC461" s="100">
        <f t="shared" si="857"/>
        <v>0</v>
      </c>
      <c r="AD461" s="107" t="str">
        <f t="shared" si="858"/>
        <v/>
      </c>
      <c r="AE461" s="60" t="str">
        <f t="shared" si="858"/>
        <v/>
      </c>
      <c r="AF461" s="109" t="str">
        <f t="shared" si="846"/>
        <v/>
      </c>
      <c r="AG461" s="93">
        <f t="shared" si="839"/>
        <v>0</v>
      </c>
      <c r="AH461" s="82">
        <f t="shared" si="819"/>
        <v>0</v>
      </c>
      <c r="AI461" s="89" t="str">
        <f t="shared" si="840"/>
        <v/>
      </c>
      <c r="AJ461" s="100">
        <f t="shared" si="795"/>
        <v>0</v>
      </c>
      <c r="AK461" s="100">
        <f t="shared" si="796"/>
        <v>0</v>
      </c>
      <c r="AL461" s="100">
        <f t="shared" si="797"/>
        <v>0</v>
      </c>
      <c r="AM461" s="100" t="str">
        <f t="shared" si="798"/>
        <v/>
      </c>
      <c r="AN461" s="100" t="str">
        <f t="shared" si="799"/>
        <v/>
      </c>
      <c r="AO461" s="107" t="str">
        <f t="shared" si="859"/>
        <v/>
      </c>
      <c r="AP461" s="60" t="str">
        <f t="shared" si="859"/>
        <v/>
      </c>
      <c r="AQ461" s="109" t="str">
        <f t="shared" si="847"/>
        <v/>
      </c>
      <c r="AR461" s="93">
        <f t="shared" si="800"/>
        <v>0</v>
      </c>
      <c r="AS461" s="82">
        <f t="shared" si="848"/>
        <v>0</v>
      </c>
      <c r="AT461" s="89" t="str">
        <f t="shared" si="841"/>
        <v/>
      </c>
      <c r="AU461" s="100">
        <f t="shared" si="801"/>
        <v>0</v>
      </c>
      <c r="AV461" s="100">
        <f t="shared" si="802"/>
        <v>0</v>
      </c>
      <c r="AW461" s="100">
        <f t="shared" si="803"/>
        <v>0</v>
      </c>
      <c r="AX461" s="100" t="str">
        <f t="shared" si="804"/>
        <v/>
      </c>
      <c r="AY461" s="100" t="str">
        <f t="shared" si="805"/>
        <v/>
      </c>
      <c r="AZ461" s="107" t="str">
        <f t="shared" si="860"/>
        <v/>
      </c>
      <c r="BA461" s="60" t="str">
        <f t="shared" si="860"/>
        <v/>
      </c>
      <c r="BB461" s="109" t="str">
        <f t="shared" si="849"/>
        <v/>
      </c>
      <c r="BC461" s="93">
        <f t="shared" si="806"/>
        <v>0</v>
      </c>
      <c r="BD461" s="82">
        <f t="shared" si="850"/>
        <v>0</v>
      </c>
      <c r="BE461" s="13">
        <f t="shared" si="842"/>
        <v>0</v>
      </c>
      <c r="BF461" s="11">
        <f t="shared" si="843"/>
        <v>0</v>
      </c>
      <c r="BG461" s="77">
        <f t="shared" si="844"/>
        <v>0</v>
      </c>
      <c r="BH461" s="77">
        <f t="shared" si="845"/>
        <v>0</v>
      </c>
      <c r="BI461" s="77">
        <f t="shared" si="824"/>
        <v>0</v>
      </c>
      <c r="BJ461" s="30" t="str">
        <f t="shared" si="851"/>
        <v/>
      </c>
      <c r="BK461" s="30" t="str">
        <f t="shared" si="852"/>
        <v/>
      </c>
      <c r="BL461" s="30" t="str">
        <f t="shared" si="853"/>
        <v/>
      </c>
      <c r="BM461" s="30" t="str">
        <f t="shared" si="854"/>
        <v/>
      </c>
      <c r="BN461" s="30" t="str">
        <f t="shared" si="855"/>
        <v/>
      </c>
      <c r="BO461" s="30" t="str">
        <f t="shared" si="856"/>
        <v/>
      </c>
      <c r="CK461" s="7"/>
      <c r="CR461" s="10">
        <f t="shared" ca="1" si="834"/>
        <v>20</v>
      </c>
    </row>
    <row r="462" spans="1:96" x14ac:dyDescent="0.2">
      <c r="A462" s="114"/>
      <c r="B462" s="93" t="str">
        <f t="shared" si="833"/>
        <v/>
      </c>
      <c r="C462" s="7" t="str">
        <f t="shared" si="835"/>
        <v/>
      </c>
      <c r="D462" s="92">
        <f t="shared" si="836"/>
        <v>0</v>
      </c>
      <c r="E462" s="7" t="str">
        <f t="shared" si="837"/>
        <v/>
      </c>
      <c r="F462" s="89"/>
      <c r="G462" s="100"/>
      <c r="H462" s="100"/>
      <c r="I462" s="100"/>
      <c r="J462" s="100"/>
      <c r="K462" s="100"/>
      <c r="L462" s="100"/>
      <c r="M462" s="100"/>
      <c r="N462" s="100"/>
      <c r="O462" s="89"/>
      <c r="P462" s="100"/>
      <c r="Q462" s="100"/>
      <c r="R462" s="100"/>
      <c r="S462" s="100"/>
      <c r="T462" s="100"/>
      <c r="U462" s="100"/>
      <c r="V462" s="100"/>
      <c r="W462" s="100"/>
      <c r="X462" s="89" t="str">
        <f t="shared" si="838"/>
        <v/>
      </c>
      <c r="Y462" s="100">
        <f t="shared" ref="Y462:Y525" si="861">COUNTIF(X454:X462,"H")</f>
        <v>0</v>
      </c>
      <c r="Z462" s="100">
        <f t="shared" ref="Z462:Z525" si="862">COUNTIF(X454:X462,"L")</f>
        <v>0</v>
      </c>
      <c r="AA462" s="100">
        <f t="shared" ref="AA462:AA525" si="863">IF(Y462&gt;Z462,Y462-Z462,Z462-Y462)</f>
        <v>0</v>
      </c>
      <c r="AB462" s="100">
        <f t="shared" si="857"/>
        <v>0</v>
      </c>
      <c r="AC462" s="100">
        <f t="shared" si="857"/>
        <v>0</v>
      </c>
      <c r="AD462" s="107" t="str">
        <f t="shared" si="858"/>
        <v/>
      </c>
      <c r="AE462" s="60" t="str">
        <f t="shared" si="858"/>
        <v/>
      </c>
      <c r="AF462" s="109" t="str">
        <f t="shared" si="846"/>
        <v/>
      </c>
      <c r="AG462" s="93">
        <f t="shared" si="839"/>
        <v>0</v>
      </c>
      <c r="AH462" s="82">
        <f t="shared" si="819"/>
        <v>0</v>
      </c>
      <c r="AI462" s="89" t="str">
        <f t="shared" si="840"/>
        <v/>
      </c>
      <c r="AJ462" s="100">
        <f t="shared" ref="AJ462:AJ525" si="864">COUNTIF(AI454:AI462,"E")</f>
        <v>0</v>
      </c>
      <c r="AK462" s="100">
        <f t="shared" ref="AK462:AK525" si="865">COUNTIF(AI454:AI462,"O")</f>
        <v>0</v>
      </c>
      <c r="AL462" s="100">
        <f t="shared" ref="AL462:AL525" si="866">IF(AJ462&gt;AK462,AJ462-AK462,AK462-AJ462)</f>
        <v>0</v>
      </c>
      <c r="AM462" s="100" t="str">
        <f t="shared" ref="AM462:AM525" si="867">IF(AJ462&gt;AK462,AJ462-AK462,"")</f>
        <v/>
      </c>
      <c r="AN462" s="100" t="str">
        <f t="shared" ref="AN462:AN525" si="868">IF(AK462&gt;AJ462,AK462-AJ462,"")</f>
        <v/>
      </c>
      <c r="AO462" s="107" t="str">
        <f t="shared" si="859"/>
        <v/>
      </c>
      <c r="AP462" s="60" t="str">
        <f t="shared" si="859"/>
        <v/>
      </c>
      <c r="AQ462" s="109" t="str">
        <f t="shared" si="847"/>
        <v/>
      </c>
      <c r="AR462" s="93">
        <f t="shared" ref="AR462:AR525" si="869">IF(A462&lt;&gt;"",IF(OR($BG461&lt;&gt;0,$BH461&lt;&gt;0),"0",IF(AQ462&lt;&gt;"",IF(AQ462="W",(1*AO462),(-1*AO462)),0)),0)</f>
        <v>0</v>
      </c>
      <c r="AS462" s="82">
        <f t="shared" si="848"/>
        <v>0</v>
      </c>
      <c r="AT462" s="89" t="str">
        <f t="shared" si="841"/>
        <v/>
      </c>
      <c r="AU462" s="100">
        <f t="shared" ref="AU462:AU525" si="870">COUNTIF(AT454:AT462,"R")</f>
        <v>0</v>
      </c>
      <c r="AV462" s="100">
        <f t="shared" ref="AV462:AV525" si="871">COUNTIF(AT454:AT462,"B")</f>
        <v>0</v>
      </c>
      <c r="AW462" s="100">
        <f t="shared" ref="AW462:AW525" si="872">IF(AU462&gt;AV462,AU462-AV462,AV462-AU462)</f>
        <v>0</v>
      </c>
      <c r="AX462" s="100" t="str">
        <f t="shared" ref="AX462:AX525" si="873">IF(AU462&gt;AV462,AU462-AV462,"")</f>
        <v/>
      </c>
      <c r="AY462" s="100" t="str">
        <f t="shared" ref="AY462:AY525" si="874">IF(AV462&gt;AU462,AV462-AU462,"")</f>
        <v/>
      </c>
      <c r="AZ462" s="107" t="str">
        <f t="shared" si="860"/>
        <v/>
      </c>
      <c r="BA462" s="60" t="str">
        <f t="shared" si="860"/>
        <v/>
      </c>
      <c r="BB462" s="109" t="str">
        <f t="shared" si="849"/>
        <v/>
      </c>
      <c r="BC462" s="93">
        <f t="shared" ref="BC462:BC525" si="875">IF($A462&lt;&gt;"",IF(OR($BG461&lt;&gt;0,$BH461&lt;&gt;0),"0",IF(BB462&lt;&gt;"",IF(BB462="W",(1*AZ462),(-1*AZ462)),0)),0)</f>
        <v>0</v>
      </c>
      <c r="BD462" s="82">
        <f t="shared" si="850"/>
        <v>0</v>
      </c>
      <c r="BE462" s="13">
        <f t="shared" si="842"/>
        <v>0</v>
      </c>
      <c r="BF462" s="11">
        <f t="shared" si="843"/>
        <v>0</v>
      </c>
      <c r="BG462" s="77">
        <f t="shared" si="844"/>
        <v>0</v>
      </c>
      <c r="BH462" s="77">
        <f t="shared" si="845"/>
        <v>0</v>
      </c>
      <c r="BI462" s="77">
        <f t="shared" si="824"/>
        <v>0</v>
      </c>
      <c r="BJ462" s="30" t="str">
        <f t="shared" si="851"/>
        <v/>
      </c>
      <c r="BK462" s="30" t="str">
        <f t="shared" si="852"/>
        <v/>
      </c>
      <c r="BL462" s="30" t="str">
        <f t="shared" si="853"/>
        <v/>
      </c>
      <c r="BM462" s="30" t="str">
        <f t="shared" si="854"/>
        <v/>
      </c>
      <c r="BN462" s="30" t="str">
        <f t="shared" si="855"/>
        <v/>
      </c>
      <c r="BO462" s="30" t="str">
        <f t="shared" si="856"/>
        <v/>
      </c>
      <c r="CK462" s="7"/>
      <c r="CR462" s="10">
        <f t="shared" ca="1" si="834"/>
        <v>17</v>
      </c>
    </row>
    <row r="463" spans="1:96" x14ac:dyDescent="0.2">
      <c r="A463" s="114"/>
      <c r="B463" s="93" t="str">
        <f t="shared" si="833"/>
        <v/>
      </c>
      <c r="C463" s="7" t="str">
        <f t="shared" si="835"/>
        <v/>
      </c>
      <c r="D463" s="92">
        <f t="shared" si="836"/>
        <v>0</v>
      </c>
      <c r="E463" s="7" t="str">
        <f t="shared" si="837"/>
        <v/>
      </c>
      <c r="F463" s="89"/>
      <c r="G463" s="100"/>
      <c r="H463" s="100"/>
      <c r="I463" s="100"/>
      <c r="J463" s="100"/>
      <c r="K463" s="100"/>
      <c r="L463" s="100"/>
      <c r="M463" s="100"/>
      <c r="N463" s="100"/>
      <c r="O463" s="89"/>
      <c r="P463" s="100"/>
      <c r="Q463" s="100"/>
      <c r="R463" s="100"/>
      <c r="S463" s="100"/>
      <c r="T463" s="100"/>
      <c r="U463" s="100"/>
      <c r="V463" s="100"/>
      <c r="W463" s="100"/>
      <c r="X463" s="89" t="str">
        <f t="shared" si="838"/>
        <v/>
      </c>
      <c r="Y463" s="100">
        <f t="shared" si="861"/>
        <v>0</v>
      </c>
      <c r="Z463" s="100">
        <f t="shared" si="862"/>
        <v>0</v>
      </c>
      <c r="AA463" s="100">
        <f t="shared" si="863"/>
        <v>0</v>
      </c>
      <c r="AB463" s="100">
        <f>IF($Y463&gt;$Z463,$Y463-$Z463+AB462,AB462)</f>
        <v>0</v>
      </c>
      <c r="AC463" s="100">
        <f>IF($Z463&gt;$Y463,$Z463-$Y463+AC462,AC462)</f>
        <v>0</v>
      </c>
      <c r="AD463" s="107" t="str">
        <f t="shared" si="858"/>
        <v/>
      </c>
      <c r="AE463" s="60" t="str">
        <f t="shared" si="858"/>
        <v/>
      </c>
      <c r="AF463" s="109" t="str">
        <f t="shared" si="846"/>
        <v/>
      </c>
      <c r="AG463" s="93">
        <f t="shared" si="839"/>
        <v>0</v>
      </c>
      <c r="AH463" s="82">
        <f t="shared" si="819"/>
        <v>0</v>
      </c>
      <c r="AI463" s="89" t="str">
        <f t="shared" si="840"/>
        <v/>
      </c>
      <c r="AJ463" s="100">
        <f t="shared" si="864"/>
        <v>0</v>
      </c>
      <c r="AK463" s="100">
        <f t="shared" si="865"/>
        <v>0</v>
      </c>
      <c r="AL463" s="100">
        <f t="shared" si="866"/>
        <v>0</v>
      </c>
      <c r="AM463" s="100" t="str">
        <f t="shared" si="867"/>
        <v/>
      </c>
      <c r="AN463" s="100" t="str">
        <f t="shared" si="868"/>
        <v/>
      </c>
      <c r="AO463" s="107" t="str">
        <f t="shared" si="859"/>
        <v/>
      </c>
      <c r="AP463" s="60" t="str">
        <f t="shared" si="859"/>
        <v/>
      </c>
      <c r="AQ463" s="109" t="str">
        <f t="shared" si="847"/>
        <v/>
      </c>
      <c r="AR463" s="93">
        <f t="shared" si="869"/>
        <v>0</v>
      </c>
      <c r="AS463" s="82">
        <f t="shared" si="848"/>
        <v>0</v>
      </c>
      <c r="AT463" s="89" t="str">
        <f t="shared" si="841"/>
        <v/>
      </c>
      <c r="AU463" s="100">
        <f t="shared" si="870"/>
        <v>0</v>
      </c>
      <c r="AV463" s="100">
        <f t="shared" si="871"/>
        <v>0</v>
      </c>
      <c r="AW463" s="100">
        <f t="shared" si="872"/>
        <v>0</v>
      </c>
      <c r="AX463" s="100" t="str">
        <f t="shared" si="873"/>
        <v/>
      </c>
      <c r="AY463" s="100" t="str">
        <f t="shared" si="874"/>
        <v/>
      </c>
      <c r="AZ463" s="107" t="str">
        <f t="shared" si="860"/>
        <v/>
      </c>
      <c r="BA463" s="60" t="str">
        <f t="shared" si="860"/>
        <v/>
      </c>
      <c r="BB463" s="109" t="str">
        <f t="shared" si="849"/>
        <v/>
      </c>
      <c r="BC463" s="93">
        <f t="shared" si="875"/>
        <v>0</v>
      </c>
      <c r="BD463" s="82">
        <f t="shared" si="850"/>
        <v>0</v>
      </c>
      <c r="BE463" s="13">
        <f t="shared" si="842"/>
        <v>0</v>
      </c>
      <c r="BF463" s="11">
        <f t="shared" si="843"/>
        <v>0</v>
      </c>
      <c r="BG463" s="77">
        <f t="shared" si="844"/>
        <v>0</v>
      </c>
      <c r="BH463" s="77">
        <f t="shared" si="845"/>
        <v>0</v>
      </c>
      <c r="BI463" s="77">
        <f t="shared" si="824"/>
        <v>0</v>
      </c>
      <c r="BJ463" s="30" t="str">
        <f t="shared" si="851"/>
        <v/>
      </c>
      <c r="BK463" s="30" t="str">
        <f t="shared" si="852"/>
        <v/>
      </c>
      <c r="BL463" s="30" t="str">
        <f t="shared" si="853"/>
        <v/>
      </c>
      <c r="BM463" s="30" t="str">
        <f t="shared" si="854"/>
        <v/>
      </c>
      <c r="BN463" s="30" t="str">
        <f t="shared" si="855"/>
        <v/>
      </c>
      <c r="BO463" s="30" t="str">
        <f t="shared" si="856"/>
        <v/>
      </c>
      <c r="CK463" s="7"/>
      <c r="CR463" s="10">
        <f t="shared" ca="1" si="834"/>
        <v>34</v>
      </c>
    </row>
    <row r="464" spans="1:96" x14ac:dyDescent="0.2">
      <c r="A464" s="114"/>
      <c r="B464" s="93" t="str">
        <f t="shared" si="833"/>
        <v/>
      </c>
      <c r="C464" s="7" t="str">
        <f t="shared" si="835"/>
        <v/>
      </c>
      <c r="D464" s="92">
        <f t="shared" si="836"/>
        <v>0</v>
      </c>
      <c r="E464" s="7" t="str">
        <f t="shared" si="837"/>
        <v/>
      </c>
      <c r="F464" s="89"/>
      <c r="G464" s="100"/>
      <c r="H464" s="100"/>
      <c r="I464" s="100"/>
      <c r="J464" s="100"/>
      <c r="K464" s="100"/>
      <c r="L464" s="100"/>
      <c r="M464" s="100"/>
      <c r="N464" s="100"/>
      <c r="O464" s="89"/>
      <c r="P464" s="100"/>
      <c r="Q464" s="100"/>
      <c r="R464" s="100"/>
      <c r="S464" s="100"/>
      <c r="T464" s="100"/>
      <c r="U464" s="100"/>
      <c r="V464" s="100"/>
      <c r="W464" s="100"/>
      <c r="X464" s="89" t="str">
        <f t="shared" si="838"/>
        <v/>
      </c>
      <c r="Y464" s="100">
        <f t="shared" si="861"/>
        <v>0</v>
      </c>
      <c r="Z464" s="100">
        <f t="shared" si="862"/>
        <v>0</v>
      </c>
      <c r="AA464" s="100">
        <f t="shared" si="863"/>
        <v>0</v>
      </c>
      <c r="AB464" s="100">
        <f>AB463</f>
        <v>0</v>
      </c>
      <c r="AC464" s="100">
        <f>AC463</f>
        <v>0</v>
      </c>
      <c r="AD464" s="107" t="str">
        <f>IF($A463&lt;&gt;"",AA463,"")</f>
        <v/>
      </c>
      <c r="AE464" s="109" t="str">
        <f>IF($A463&lt;&gt;"",IF(Y463&gt;Z463,"L","H"),"")</f>
        <v/>
      </c>
      <c r="AF464" s="109" t="str">
        <f t="shared" si="846"/>
        <v/>
      </c>
      <c r="AG464" s="93">
        <f t="shared" si="839"/>
        <v>0</v>
      </c>
      <c r="AH464" s="82">
        <f t="shared" si="819"/>
        <v>0</v>
      </c>
      <c r="AI464" s="89" t="str">
        <f t="shared" si="840"/>
        <v/>
      </c>
      <c r="AJ464" s="100">
        <f t="shared" si="864"/>
        <v>0</v>
      </c>
      <c r="AK464" s="100">
        <f t="shared" si="865"/>
        <v>0</v>
      </c>
      <c r="AL464" s="100">
        <f t="shared" si="866"/>
        <v>0</v>
      </c>
      <c r="AM464" s="100" t="str">
        <f t="shared" si="867"/>
        <v/>
      </c>
      <c r="AN464" s="100" t="str">
        <f t="shared" si="868"/>
        <v/>
      </c>
      <c r="AO464" s="107" t="str">
        <f>IF($A463&lt;&gt;"",AL463,"")</f>
        <v/>
      </c>
      <c r="AP464" s="109" t="str">
        <f>IF($A463&lt;&gt;"",IF(AM463&lt;&gt;"","O","E"),"")</f>
        <v/>
      </c>
      <c r="AQ464" s="109" t="str">
        <f t="shared" si="847"/>
        <v/>
      </c>
      <c r="AR464" s="93">
        <f t="shared" si="869"/>
        <v>0</v>
      </c>
      <c r="AS464" s="82">
        <f t="shared" si="848"/>
        <v>0</v>
      </c>
      <c r="AT464" s="89" t="str">
        <f t="shared" si="841"/>
        <v/>
      </c>
      <c r="AU464" s="100">
        <f t="shared" si="870"/>
        <v>0</v>
      </c>
      <c r="AV464" s="100">
        <f t="shared" si="871"/>
        <v>0</v>
      </c>
      <c r="AW464" s="100">
        <f t="shared" si="872"/>
        <v>0</v>
      </c>
      <c r="AX464" s="100" t="str">
        <f t="shared" si="873"/>
        <v/>
      </c>
      <c r="AY464" s="100" t="str">
        <f t="shared" si="874"/>
        <v/>
      </c>
      <c r="AZ464" s="107" t="str">
        <f>IF($A463&lt;&gt;"",AW463,"")</f>
        <v/>
      </c>
      <c r="BA464" s="109" t="str">
        <f>IF($A463&lt;&gt;"",IF(AX463&lt;&gt;"","B","R"),"")</f>
        <v/>
      </c>
      <c r="BB464" s="109" t="str">
        <f t="shared" si="849"/>
        <v/>
      </c>
      <c r="BC464" s="93">
        <f t="shared" si="875"/>
        <v>0</v>
      </c>
      <c r="BD464" s="82">
        <f t="shared" si="850"/>
        <v>0</v>
      </c>
      <c r="BE464" s="13">
        <f t="shared" si="842"/>
        <v>0</v>
      </c>
      <c r="BF464" s="11">
        <f t="shared" si="843"/>
        <v>0</v>
      </c>
      <c r="BG464" s="77">
        <f t="shared" si="844"/>
        <v>0</v>
      </c>
      <c r="BH464" s="77">
        <f t="shared" si="845"/>
        <v>0</v>
      </c>
      <c r="BI464" s="77">
        <f t="shared" si="824"/>
        <v>0</v>
      </c>
      <c r="BJ464" s="30" t="str">
        <f t="shared" si="851"/>
        <v/>
      </c>
      <c r="BK464" s="30" t="str">
        <f t="shared" si="852"/>
        <v/>
      </c>
      <c r="BL464" s="30" t="str">
        <f t="shared" si="853"/>
        <v/>
      </c>
      <c r="BM464" s="30" t="str">
        <f t="shared" si="854"/>
        <v/>
      </c>
      <c r="BN464" s="30" t="str">
        <f t="shared" si="855"/>
        <v/>
      </c>
      <c r="BO464" s="30" t="str">
        <f t="shared" si="856"/>
        <v/>
      </c>
      <c r="CK464" s="7"/>
      <c r="CR464" s="10">
        <f t="shared" ca="1" si="834"/>
        <v>31</v>
      </c>
    </row>
    <row r="465" spans="1:96" x14ac:dyDescent="0.2">
      <c r="A465" s="114"/>
      <c r="B465" s="93" t="str">
        <f t="shared" si="833"/>
        <v/>
      </c>
      <c r="C465" s="7" t="str">
        <f t="shared" si="835"/>
        <v/>
      </c>
      <c r="D465" s="92">
        <f t="shared" si="836"/>
        <v>0</v>
      </c>
      <c r="E465" s="7" t="str">
        <f t="shared" si="837"/>
        <v/>
      </c>
      <c r="F465" s="89"/>
      <c r="G465" s="100"/>
      <c r="H465" s="100"/>
      <c r="I465" s="100"/>
      <c r="J465" s="100"/>
      <c r="K465" s="100"/>
      <c r="L465" s="100"/>
      <c r="M465" s="100"/>
      <c r="N465" s="100"/>
      <c r="O465" s="89"/>
      <c r="P465" s="100"/>
      <c r="Q465" s="100"/>
      <c r="R465" s="100"/>
      <c r="S465" s="100"/>
      <c r="T465" s="100"/>
      <c r="U465" s="100"/>
      <c r="V465" s="100"/>
      <c r="W465" s="100"/>
      <c r="X465" s="89" t="str">
        <f t="shared" si="838"/>
        <v/>
      </c>
      <c r="Y465" s="100">
        <f t="shared" si="861"/>
        <v>0</v>
      </c>
      <c r="Z465" s="100">
        <f t="shared" si="862"/>
        <v>0</v>
      </c>
      <c r="AA465" s="100">
        <f t="shared" si="863"/>
        <v>0</v>
      </c>
      <c r="AB465" s="100">
        <f t="shared" ref="AB465:AC471" si="876">AB464</f>
        <v>0</v>
      </c>
      <c r="AC465" s="100">
        <f t="shared" si="876"/>
        <v>0</v>
      </c>
      <c r="AD465" s="107" t="str">
        <f>IF($A464&lt;&gt;"",AD464,"")</f>
        <v/>
      </c>
      <c r="AE465" s="60" t="str">
        <f>IF($A464&lt;&gt;"",AE464,"")</f>
        <v/>
      </c>
      <c r="AF465" s="109" t="str">
        <f t="shared" si="846"/>
        <v/>
      </c>
      <c r="AG465" s="93">
        <f t="shared" si="839"/>
        <v>0</v>
      </c>
      <c r="AH465" s="82">
        <f t="shared" si="819"/>
        <v>0</v>
      </c>
      <c r="AI465" s="89" t="str">
        <f t="shared" si="840"/>
        <v/>
      </c>
      <c r="AJ465" s="100">
        <f t="shared" si="864"/>
        <v>0</v>
      </c>
      <c r="AK465" s="100">
        <f t="shared" si="865"/>
        <v>0</v>
      </c>
      <c r="AL465" s="100">
        <f t="shared" si="866"/>
        <v>0</v>
      </c>
      <c r="AM465" s="100" t="str">
        <f t="shared" si="867"/>
        <v/>
      </c>
      <c r="AN465" s="100" t="str">
        <f t="shared" si="868"/>
        <v/>
      </c>
      <c r="AO465" s="107" t="str">
        <f>IF($A464&lt;&gt;"",AO464,"")</f>
        <v/>
      </c>
      <c r="AP465" s="60" t="str">
        <f>IF($A464&lt;&gt;"",AP464,"")</f>
        <v/>
      </c>
      <c r="AQ465" s="109" t="str">
        <f t="shared" si="847"/>
        <v/>
      </c>
      <c r="AR465" s="93">
        <f t="shared" si="869"/>
        <v>0</v>
      </c>
      <c r="AS465" s="82">
        <f t="shared" si="848"/>
        <v>0</v>
      </c>
      <c r="AT465" s="89" t="str">
        <f t="shared" si="841"/>
        <v/>
      </c>
      <c r="AU465" s="100">
        <f t="shared" si="870"/>
        <v>0</v>
      </c>
      <c r="AV465" s="100">
        <f t="shared" si="871"/>
        <v>0</v>
      </c>
      <c r="AW465" s="100">
        <f t="shared" si="872"/>
        <v>0</v>
      </c>
      <c r="AX465" s="100" t="str">
        <f t="shared" si="873"/>
        <v/>
      </c>
      <c r="AY465" s="100" t="str">
        <f t="shared" si="874"/>
        <v/>
      </c>
      <c r="AZ465" s="107" t="str">
        <f>IF($A464&lt;&gt;"",AZ464,"")</f>
        <v/>
      </c>
      <c r="BA465" s="60" t="str">
        <f>IF($A464&lt;&gt;"",BA464,"")</f>
        <v/>
      </c>
      <c r="BB465" s="109" t="str">
        <f t="shared" si="849"/>
        <v/>
      </c>
      <c r="BC465" s="93">
        <f t="shared" si="875"/>
        <v>0</v>
      </c>
      <c r="BD465" s="82">
        <f t="shared" si="850"/>
        <v>0</v>
      </c>
      <c r="BE465" s="13">
        <f t="shared" si="842"/>
        <v>0</v>
      </c>
      <c r="BF465" s="11">
        <f t="shared" si="843"/>
        <v>0</v>
      </c>
      <c r="BG465" s="77">
        <f t="shared" si="844"/>
        <v>0</v>
      </c>
      <c r="BH465" s="77">
        <f t="shared" si="845"/>
        <v>0</v>
      </c>
      <c r="BI465" s="77">
        <f t="shared" si="824"/>
        <v>0</v>
      </c>
      <c r="BJ465" s="30" t="str">
        <f t="shared" si="851"/>
        <v/>
      </c>
      <c r="BK465" s="30" t="str">
        <f t="shared" si="852"/>
        <v/>
      </c>
      <c r="BL465" s="30" t="str">
        <f t="shared" si="853"/>
        <v/>
      </c>
      <c r="BM465" s="30" t="str">
        <f t="shared" si="854"/>
        <v/>
      </c>
      <c r="BN465" s="30" t="str">
        <f t="shared" si="855"/>
        <v/>
      </c>
      <c r="BO465" s="30" t="str">
        <f t="shared" si="856"/>
        <v/>
      </c>
      <c r="CK465" s="7"/>
      <c r="CR465" s="10">
        <f t="shared" ca="1" si="834"/>
        <v>18</v>
      </c>
    </row>
    <row r="466" spans="1:96" x14ac:dyDescent="0.2">
      <c r="A466" s="114"/>
      <c r="B466" s="93" t="str">
        <f t="shared" si="833"/>
        <v/>
      </c>
      <c r="C466" s="7" t="str">
        <f t="shared" si="835"/>
        <v/>
      </c>
      <c r="D466" s="92">
        <f t="shared" si="836"/>
        <v>0</v>
      </c>
      <c r="E466" s="7" t="str">
        <f t="shared" si="837"/>
        <v/>
      </c>
      <c r="F466" s="89"/>
      <c r="G466" s="100"/>
      <c r="H466" s="100"/>
      <c r="I466" s="100"/>
      <c r="J466" s="100"/>
      <c r="K466" s="100"/>
      <c r="L466" s="100"/>
      <c r="M466" s="100"/>
      <c r="N466" s="100"/>
      <c r="O466" s="89"/>
      <c r="P466" s="100"/>
      <c r="Q466" s="100"/>
      <c r="R466" s="100"/>
      <c r="S466" s="100"/>
      <c r="T466" s="100"/>
      <c r="U466" s="100"/>
      <c r="V466" s="100"/>
      <c r="W466" s="100"/>
      <c r="X466" s="89" t="str">
        <f t="shared" si="838"/>
        <v/>
      </c>
      <c r="Y466" s="100">
        <f t="shared" si="861"/>
        <v>0</v>
      </c>
      <c r="Z466" s="100">
        <f t="shared" si="862"/>
        <v>0</v>
      </c>
      <c r="AA466" s="100">
        <f t="shared" si="863"/>
        <v>0</v>
      </c>
      <c r="AB466" s="100">
        <f t="shared" si="876"/>
        <v>0</v>
      </c>
      <c r="AC466" s="100">
        <f t="shared" si="876"/>
        <v>0</v>
      </c>
      <c r="AD466" s="107" t="str">
        <f t="shared" ref="AD466:AE472" si="877">IF($A465&lt;&gt;"",AD465,"")</f>
        <v/>
      </c>
      <c r="AE466" s="60" t="str">
        <f t="shared" si="877"/>
        <v/>
      </c>
      <c r="AF466" s="109" t="str">
        <f t="shared" si="846"/>
        <v/>
      </c>
      <c r="AG466" s="93">
        <f t="shared" si="839"/>
        <v>0</v>
      </c>
      <c r="AH466" s="82">
        <f t="shared" si="819"/>
        <v>0</v>
      </c>
      <c r="AI466" s="89" t="str">
        <f t="shared" si="840"/>
        <v/>
      </c>
      <c r="AJ466" s="100">
        <f t="shared" si="864"/>
        <v>0</v>
      </c>
      <c r="AK466" s="100">
        <f t="shared" si="865"/>
        <v>0</v>
      </c>
      <c r="AL466" s="100">
        <f t="shared" si="866"/>
        <v>0</v>
      </c>
      <c r="AM466" s="100" t="str">
        <f t="shared" si="867"/>
        <v/>
      </c>
      <c r="AN466" s="100" t="str">
        <f t="shared" si="868"/>
        <v/>
      </c>
      <c r="AO466" s="107" t="str">
        <f t="shared" ref="AO466:AP472" si="878">IF($A465&lt;&gt;"",AO465,"")</f>
        <v/>
      </c>
      <c r="AP466" s="60" t="str">
        <f t="shared" si="878"/>
        <v/>
      </c>
      <c r="AQ466" s="109" t="str">
        <f t="shared" si="847"/>
        <v/>
      </c>
      <c r="AR466" s="93">
        <f t="shared" si="869"/>
        <v>0</v>
      </c>
      <c r="AS466" s="82">
        <f t="shared" si="848"/>
        <v>0</v>
      </c>
      <c r="AT466" s="89" t="str">
        <f t="shared" si="841"/>
        <v/>
      </c>
      <c r="AU466" s="100">
        <f t="shared" si="870"/>
        <v>0</v>
      </c>
      <c r="AV466" s="100">
        <f t="shared" si="871"/>
        <v>0</v>
      </c>
      <c r="AW466" s="100">
        <f t="shared" si="872"/>
        <v>0</v>
      </c>
      <c r="AX466" s="100" t="str">
        <f t="shared" si="873"/>
        <v/>
      </c>
      <c r="AY466" s="100" t="str">
        <f t="shared" si="874"/>
        <v/>
      </c>
      <c r="AZ466" s="107" t="str">
        <f t="shared" ref="AZ466:BA472" si="879">IF($A465&lt;&gt;"",AZ465,"")</f>
        <v/>
      </c>
      <c r="BA466" s="60" t="str">
        <f t="shared" si="879"/>
        <v/>
      </c>
      <c r="BB466" s="109" t="str">
        <f t="shared" si="849"/>
        <v/>
      </c>
      <c r="BC466" s="93">
        <f t="shared" si="875"/>
        <v>0</v>
      </c>
      <c r="BD466" s="82">
        <f t="shared" si="850"/>
        <v>0</v>
      </c>
      <c r="BE466" s="13">
        <f t="shared" si="842"/>
        <v>0</v>
      </c>
      <c r="BF466" s="11">
        <f t="shared" si="843"/>
        <v>0</v>
      </c>
      <c r="BG466" s="77">
        <f t="shared" si="844"/>
        <v>0</v>
      </c>
      <c r="BH466" s="77">
        <f t="shared" si="845"/>
        <v>0</v>
      </c>
      <c r="BI466" s="77">
        <f t="shared" si="824"/>
        <v>0</v>
      </c>
      <c r="BJ466" s="30" t="str">
        <f t="shared" si="851"/>
        <v/>
      </c>
      <c r="BK466" s="30" t="str">
        <f t="shared" si="852"/>
        <v/>
      </c>
      <c r="BL466" s="30" t="str">
        <f t="shared" si="853"/>
        <v/>
      </c>
      <c r="BM466" s="30" t="str">
        <f t="shared" si="854"/>
        <v/>
      </c>
      <c r="BN466" s="30" t="str">
        <f t="shared" si="855"/>
        <v/>
      </c>
      <c r="BO466" s="30" t="str">
        <f t="shared" si="856"/>
        <v/>
      </c>
      <c r="CK466" s="7"/>
      <c r="CR466" s="10">
        <f t="shared" ca="1" si="834"/>
        <v>34</v>
      </c>
    </row>
    <row r="467" spans="1:96" x14ac:dyDescent="0.2">
      <c r="A467" s="114"/>
      <c r="B467" s="93" t="str">
        <f t="shared" si="833"/>
        <v/>
      </c>
      <c r="C467" s="7" t="str">
        <f t="shared" si="835"/>
        <v/>
      </c>
      <c r="D467" s="92">
        <f t="shared" si="836"/>
        <v>0</v>
      </c>
      <c r="E467" s="7" t="str">
        <f t="shared" si="837"/>
        <v/>
      </c>
      <c r="F467" s="89"/>
      <c r="G467" s="100"/>
      <c r="H467" s="100"/>
      <c r="I467" s="100"/>
      <c r="J467" s="100"/>
      <c r="K467" s="100"/>
      <c r="L467" s="100"/>
      <c r="M467" s="100"/>
      <c r="N467" s="100"/>
      <c r="O467" s="89"/>
      <c r="P467" s="100"/>
      <c r="Q467" s="100"/>
      <c r="R467" s="100"/>
      <c r="S467" s="100"/>
      <c r="T467" s="100"/>
      <c r="U467" s="100"/>
      <c r="V467" s="100"/>
      <c r="W467" s="100"/>
      <c r="X467" s="89" t="str">
        <f t="shared" si="838"/>
        <v/>
      </c>
      <c r="Y467" s="100">
        <f t="shared" si="861"/>
        <v>0</v>
      </c>
      <c r="Z467" s="100">
        <f t="shared" si="862"/>
        <v>0</v>
      </c>
      <c r="AA467" s="100">
        <f t="shared" si="863"/>
        <v>0</v>
      </c>
      <c r="AB467" s="100">
        <f t="shared" si="876"/>
        <v>0</v>
      </c>
      <c r="AC467" s="100">
        <f t="shared" si="876"/>
        <v>0</v>
      </c>
      <c r="AD467" s="107" t="str">
        <f t="shared" si="877"/>
        <v/>
      </c>
      <c r="AE467" s="60" t="str">
        <f t="shared" si="877"/>
        <v/>
      </c>
      <c r="AF467" s="109" t="str">
        <f t="shared" si="846"/>
        <v/>
      </c>
      <c r="AG467" s="93">
        <f t="shared" si="839"/>
        <v>0</v>
      </c>
      <c r="AH467" s="82">
        <f t="shared" si="819"/>
        <v>0</v>
      </c>
      <c r="AI467" s="89" t="str">
        <f t="shared" si="840"/>
        <v/>
      </c>
      <c r="AJ467" s="100">
        <f t="shared" si="864"/>
        <v>0</v>
      </c>
      <c r="AK467" s="100">
        <f t="shared" si="865"/>
        <v>0</v>
      </c>
      <c r="AL467" s="100">
        <f t="shared" si="866"/>
        <v>0</v>
      </c>
      <c r="AM467" s="100" t="str">
        <f t="shared" si="867"/>
        <v/>
      </c>
      <c r="AN467" s="100" t="str">
        <f t="shared" si="868"/>
        <v/>
      </c>
      <c r="AO467" s="107" t="str">
        <f t="shared" si="878"/>
        <v/>
      </c>
      <c r="AP467" s="60" t="str">
        <f t="shared" si="878"/>
        <v/>
      </c>
      <c r="AQ467" s="109" t="str">
        <f t="shared" si="847"/>
        <v/>
      </c>
      <c r="AR467" s="93">
        <f t="shared" si="869"/>
        <v>0</v>
      </c>
      <c r="AS467" s="82">
        <f t="shared" si="848"/>
        <v>0</v>
      </c>
      <c r="AT467" s="89" t="str">
        <f t="shared" si="841"/>
        <v/>
      </c>
      <c r="AU467" s="100">
        <f t="shared" si="870"/>
        <v>0</v>
      </c>
      <c r="AV467" s="100">
        <f t="shared" si="871"/>
        <v>0</v>
      </c>
      <c r="AW467" s="100">
        <f t="shared" si="872"/>
        <v>0</v>
      </c>
      <c r="AX467" s="100" t="str">
        <f t="shared" si="873"/>
        <v/>
      </c>
      <c r="AY467" s="100" t="str">
        <f t="shared" si="874"/>
        <v/>
      </c>
      <c r="AZ467" s="107" t="str">
        <f t="shared" si="879"/>
        <v/>
      </c>
      <c r="BA467" s="60" t="str">
        <f t="shared" si="879"/>
        <v/>
      </c>
      <c r="BB467" s="109" t="str">
        <f t="shared" si="849"/>
        <v/>
      </c>
      <c r="BC467" s="93">
        <f t="shared" si="875"/>
        <v>0</v>
      </c>
      <c r="BD467" s="82">
        <f t="shared" si="850"/>
        <v>0</v>
      </c>
      <c r="BE467" s="13">
        <f t="shared" si="842"/>
        <v>0</v>
      </c>
      <c r="BF467" s="11">
        <f t="shared" si="843"/>
        <v>0</v>
      </c>
      <c r="BG467" s="77">
        <f t="shared" si="844"/>
        <v>0</v>
      </c>
      <c r="BH467" s="77">
        <f t="shared" si="845"/>
        <v>0</v>
      </c>
      <c r="BI467" s="77">
        <f t="shared" si="824"/>
        <v>0</v>
      </c>
      <c r="BJ467" s="30" t="str">
        <f t="shared" si="851"/>
        <v/>
      </c>
      <c r="BK467" s="30" t="str">
        <f t="shared" si="852"/>
        <v/>
      </c>
      <c r="BL467" s="30" t="str">
        <f t="shared" si="853"/>
        <v/>
      </c>
      <c r="BM467" s="30" t="str">
        <f t="shared" si="854"/>
        <v/>
      </c>
      <c r="BN467" s="30" t="str">
        <f t="shared" si="855"/>
        <v/>
      </c>
      <c r="BO467" s="30" t="str">
        <f t="shared" si="856"/>
        <v/>
      </c>
      <c r="CK467" s="7"/>
      <c r="CR467" s="10">
        <f t="shared" ca="1" si="834"/>
        <v>26</v>
      </c>
    </row>
    <row r="468" spans="1:96" x14ac:dyDescent="0.2">
      <c r="A468" s="114"/>
      <c r="B468" s="93" t="str">
        <f t="shared" si="833"/>
        <v/>
      </c>
      <c r="C468" s="7" t="str">
        <f t="shared" si="835"/>
        <v/>
      </c>
      <c r="D468" s="92">
        <f t="shared" si="836"/>
        <v>0</v>
      </c>
      <c r="E468" s="7" t="str">
        <f t="shared" si="837"/>
        <v/>
      </c>
      <c r="F468" s="89"/>
      <c r="G468" s="100"/>
      <c r="H468" s="100"/>
      <c r="I468" s="100"/>
      <c r="J468" s="100"/>
      <c r="K468" s="100"/>
      <c r="L468" s="100"/>
      <c r="M468" s="100"/>
      <c r="N468" s="100"/>
      <c r="O468" s="89"/>
      <c r="P468" s="100"/>
      <c r="Q468" s="100"/>
      <c r="R468" s="100"/>
      <c r="S468" s="100"/>
      <c r="T468" s="100"/>
      <c r="U468" s="100"/>
      <c r="V468" s="100"/>
      <c r="W468" s="100"/>
      <c r="X468" s="89" t="str">
        <f t="shared" si="838"/>
        <v/>
      </c>
      <c r="Y468" s="100">
        <f t="shared" si="861"/>
        <v>0</v>
      </c>
      <c r="Z468" s="100">
        <f t="shared" si="862"/>
        <v>0</v>
      </c>
      <c r="AA468" s="100">
        <f t="shared" si="863"/>
        <v>0</v>
      </c>
      <c r="AB468" s="100">
        <f t="shared" si="876"/>
        <v>0</v>
      </c>
      <c r="AC468" s="100">
        <f t="shared" si="876"/>
        <v>0</v>
      </c>
      <c r="AD468" s="107" t="str">
        <f t="shared" si="877"/>
        <v/>
      </c>
      <c r="AE468" s="60" t="str">
        <f t="shared" si="877"/>
        <v/>
      </c>
      <c r="AF468" s="109" t="str">
        <f t="shared" si="846"/>
        <v/>
      </c>
      <c r="AG468" s="93">
        <f t="shared" si="839"/>
        <v>0</v>
      </c>
      <c r="AH468" s="82">
        <f t="shared" si="819"/>
        <v>0</v>
      </c>
      <c r="AI468" s="89" t="str">
        <f t="shared" si="840"/>
        <v/>
      </c>
      <c r="AJ468" s="100">
        <f t="shared" si="864"/>
        <v>0</v>
      </c>
      <c r="AK468" s="100">
        <f t="shared" si="865"/>
        <v>0</v>
      </c>
      <c r="AL468" s="100">
        <f t="shared" si="866"/>
        <v>0</v>
      </c>
      <c r="AM468" s="100" t="str">
        <f t="shared" si="867"/>
        <v/>
      </c>
      <c r="AN468" s="100" t="str">
        <f t="shared" si="868"/>
        <v/>
      </c>
      <c r="AO468" s="107" t="str">
        <f t="shared" si="878"/>
        <v/>
      </c>
      <c r="AP468" s="60" t="str">
        <f t="shared" si="878"/>
        <v/>
      </c>
      <c r="AQ468" s="109" t="str">
        <f t="shared" si="847"/>
        <v/>
      </c>
      <c r="AR468" s="93">
        <f t="shared" si="869"/>
        <v>0</v>
      </c>
      <c r="AS468" s="82">
        <f t="shared" si="848"/>
        <v>0</v>
      </c>
      <c r="AT468" s="89" t="str">
        <f t="shared" si="841"/>
        <v/>
      </c>
      <c r="AU468" s="100">
        <f t="shared" si="870"/>
        <v>0</v>
      </c>
      <c r="AV468" s="100">
        <f t="shared" si="871"/>
        <v>0</v>
      </c>
      <c r="AW468" s="100">
        <f t="shared" si="872"/>
        <v>0</v>
      </c>
      <c r="AX468" s="100" t="str">
        <f t="shared" si="873"/>
        <v/>
      </c>
      <c r="AY468" s="100" t="str">
        <f t="shared" si="874"/>
        <v/>
      </c>
      <c r="AZ468" s="107" t="str">
        <f t="shared" si="879"/>
        <v/>
      </c>
      <c r="BA468" s="60" t="str">
        <f t="shared" si="879"/>
        <v/>
      </c>
      <c r="BB468" s="109" t="str">
        <f t="shared" si="849"/>
        <v/>
      </c>
      <c r="BC468" s="93">
        <f t="shared" si="875"/>
        <v>0</v>
      </c>
      <c r="BD468" s="82">
        <f t="shared" si="850"/>
        <v>0</v>
      </c>
      <c r="BE468" s="13">
        <f t="shared" si="842"/>
        <v>0</v>
      </c>
      <c r="BF468" s="11">
        <f t="shared" si="843"/>
        <v>0</v>
      </c>
      <c r="BG468" s="77">
        <f t="shared" si="844"/>
        <v>0</v>
      </c>
      <c r="BH468" s="77">
        <f t="shared" si="845"/>
        <v>0</v>
      </c>
      <c r="BI468" s="77">
        <f t="shared" si="824"/>
        <v>0</v>
      </c>
      <c r="BJ468" s="30" t="str">
        <f t="shared" si="851"/>
        <v/>
      </c>
      <c r="BK468" s="30" t="str">
        <f t="shared" si="852"/>
        <v/>
      </c>
      <c r="BL468" s="30" t="str">
        <f t="shared" si="853"/>
        <v/>
      </c>
      <c r="BM468" s="30" t="str">
        <f t="shared" si="854"/>
        <v/>
      </c>
      <c r="BN468" s="30" t="str">
        <f t="shared" si="855"/>
        <v/>
      </c>
      <c r="BO468" s="30" t="str">
        <f t="shared" si="856"/>
        <v/>
      </c>
      <c r="CK468" s="7"/>
      <c r="CR468" s="10">
        <f t="shared" ca="1" si="834"/>
        <v>0</v>
      </c>
    </row>
    <row r="469" spans="1:96" x14ac:dyDescent="0.2">
      <c r="A469" s="114"/>
      <c r="B469" s="93" t="str">
        <f t="shared" si="833"/>
        <v/>
      </c>
      <c r="C469" s="7" t="str">
        <f t="shared" si="835"/>
        <v/>
      </c>
      <c r="D469" s="92">
        <f t="shared" si="836"/>
        <v>0</v>
      </c>
      <c r="E469" s="7" t="str">
        <f t="shared" si="837"/>
        <v/>
      </c>
      <c r="F469" s="89"/>
      <c r="G469" s="100"/>
      <c r="H469" s="100"/>
      <c r="I469" s="100"/>
      <c r="J469" s="100"/>
      <c r="K469" s="100"/>
      <c r="L469" s="100"/>
      <c r="M469" s="100"/>
      <c r="N469" s="100"/>
      <c r="O469" s="89"/>
      <c r="P469" s="100"/>
      <c r="Q469" s="100"/>
      <c r="R469" s="100"/>
      <c r="S469" s="100"/>
      <c r="T469" s="100"/>
      <c r="U469" s="100"/>
      <c r="V469" s="100"/>
      <c r="W469" s="100"/>
      <c r="X469" s="89" t="str">
        <f t="shared" si="838"/>
        <v/>
      </c>
      <c r="Y469" s="100">
        <f t="shared" si="861"/>
        <v>0</v>
      </c>
      <c r="Z469" s="100">
        <f t="shared" si="862"/>
        <v>0</v>
      </c>
      <c r="AA469" s="100">
        <f t="shared" si="863"/>
        <v>0</v>
      </c>
      <c r="AB469" s="100">
        <f t="shared" si="876"/>
        <v>0</v>
      </c>
      <c r="AC469" s="100">
        <f t="shared" si="876"/>
        <v>0</v>
      </c>
      <c r="AD469" s="107" t="str">
        <f t="shared" si="877"/>
        <v/>
      </c>
      <c r="AE469" s="60" t="str">
        <f t="shared" si="877"/>
        <v/>
      </c>
      <c r="AF469" s="109" t="str">
        <f t="shared" si="846"/>
        <v/>
      </c>
      <c r="AG469" s="93">
        <f t="shared" si="839"/>
        <v>0</v>
      </c>
      <c r="AH469" s="82">
        <f t="shared" si="819"/>
        <v>0</v>
      </c>
      <c r="AI469" s="89" t="str">
        <f t="shared" si="840"/>
        <v/>
      </c>
      <c r="AJ469" s="100">
        <f t="shared" si="864"/>
        <v>0</v>
      </c>
      <c r="AK469" s="100">
        <f t="shared" si="865"/>
        <v>0</v>
      </c>
      <c r="AL469" s="100">
        <f t="shared" si="866"/>
        <v>0</v>
      </c>
      <c r="AM469" s="100" t="str">
        <f t="shared" si="867"/>
        <v/>
      </c>
      <c r="AN469" s="100" t="str">
        <f t="shared" si="868"/>
        <v/>
      </c>
      <c r="AO469" s="107" t="str">
        <f t="shared" si="878"/>
        <v/>
      </c>
      <c r="AP469" s="60" t="str">
        <f t="shared" si="878"/>
        <v/>
      </c>
      <c r="AQ469" s="109" t="str">
        <f t="shared" si="847"/>
        <v/>
      </c>
      <c r="AR469" s="93">
        <f t="shared" si="869"/>
        <v>0</v>
      </c>
      <c r="AS469" s="82">
        <f t="shared" si="848"/>
        <v>0</v>
      </c>
      <c r="AT469" s="89" t="str">
        <f t="shared" si="841"/>
        <v/>
      </c>
      <c r="AU469" s="100">
        <f t="shared" si="870"/>
        <v>0</v>
      </c>
      <c r="AV469" s="100">
        <f t="shared" si="871"/>
        <v>0</v>
      </c>
      <c r="AW469" s="100">
        <f t="shared" si="872"/>
        <v>0</v>
      </c>
      <c r="AX469" s="100" t="str">
        <f t="shared" si="873"/>
        <v/>
      </c>
      <c r="AY469" s="100" t="str">
        <f t="shared" si="874"/>
        <v/>
      </c>
      <c r="AZ469" s="107" t="str">
        <f t="shared" si="879"/>
        <v/>
      </c>
      <c r="BA469" s="60" t="str">
        <f t="shared" si="879"/>
        <v/>
      </c>
      <c r="BB469" s="109" t="str">
        <f t="shared" si="849"/>
        <v/>
      </c>
      <c r="BC469" s="93">
        <f t="shared" si="875"/>
        <v>0</v>
      </c>
      <c r="BD469" s="82">
        <f t="shared" si="850"/>
        <v>0</v>
      </c>
      <c r="BE469" s="13">
        <f t="shared" si="842"/>
        <v>0</v>
      </c>
      <c r="BF469" s="11">
        <f t="shared" si="843"/>
        <v>0</v>
      </c>
      <c r="BG469" s="77">
        <f t="shared" si="844"/>
        <v>0</v>
      </c>
      <c r="BH469" s="77">
        <f t="shared" si="845"/>
        <v>0</v>
      </c>
      <c r="BI469" s="77">
        <f t="shared" si="824"/>
        <v>0</v>
      </c>
      <c r="BJ469" s="30" t="str">
        <f t="shared" si="851"/>
        <v/>
      </c>
      <c r="BK469" s="30" t="str">
        <f t="shared" si="852"/>
        <v/>
      </c>
      <c r="BL469" s="30" t="str">
        <f t="shared" si="853"/>
        <v/>
      </c>
      <c r="BM469" s="30" t="str">
        <f t="shared" si="854"/>
        <v/>
      </c>
      <c r="BN469" s="30" t="str">
        <f t="shared" si="855"/>
        <v/>
      </c>
      <c r="BO469" s="30" t="str">
        <f t="shared" si="856"/>
        <v/>
      </c>
      <c r="CK469" s="7"/>
      <c r="CR469" s="10">
        <f t="shared" ca="1" si="834"/>
        <v>11</v>
      </c>
    </row>
    <row r="470" spans="1:96" x14ac:dyDescent="0.2">
      <c r="A470" s="114"/>
      <c r="B470" s="93" t="str">
        <f t="shared" si="833"/>
        <v/>
      </c>
      <c r="C470" s="7" t="str">
        <f t="shared" si="835"/>
        <v/>
      </c>
      <c r="D470" s="92">
        <f t="shared" si="836"/>
        <v>0</v>
      </c>
      <c r="E470" s="7" t="str">
        <f t="shared" si="837"/>
        <v/>
      </c>
      <c r="F470" s="89"/>
      <c r="G470" s="100"/>
      <c r="H470" s="100"/>
      <c r="I470" s="100"/>
      <c r="J470" s="100"/>
      <c r="K470" s="100"/>
      <c r="L470" s="100"/>
      <c r="M470" s="100"/>
      <c r="N470" s="100"/>
      <c r="O470" s="89"/>
      <c r="P470" s="100"/>
      <c r="Q470" s="100"/>
      <c r="R470" s="100"/>
      <c r="S470" s="100"/>
      <c r="T470" s="100"/>
      <c r="U470" s="100"/>
      <c r="V470" s="100"/>
      <c r="W470" s="100"/>
      <c r="X470" s="89" t="str">
        <f t="shared" si="838"/>
        <v/>
      </c>
      <c r="Y470" s="100">
        <f t="shared" si="861"/>
        <v>0</v>
      </c>
      <c r="Z470" s="100">
        <f t="shared" si="862"/>
        <v>0</v>
      </c>
      <c r="AA470" s="100">
        <f t="shared" si="863"/>
        <v>0</v>
      </c>
      <c r="AB470" s="100">
        <f t="shared" si="876"/>
        <v>0</v>
      </c>
      <c r="AC470" s="100">
        <f t="shared" si="876"/>
        <v>0</v>
      </c>
      <c r="AD470" s="107" t="str">
        <f t="shared" si="877"/>
        <v/>
      </c>
      <c r="AE470" s="60" t="str">
        <f t="shared" si="877"/>
        <v/>
      </c>
      <c r="AF470" s="109" t="str">
        <f t="shared" si="846"/>
        <v/>
      </c>
      <c r="AG470" s="93">
        <f t="shared" si="839"/>
        <v>0</v>
      </c>
      <c r="AH470" s="82">
        <f t="shared" si="819"/>
        <v>0</v>
      </c>
      <c r="AI470" s="89" t="str">
        <f t="shared" si="840"/>
        <v/>
      </c>
      <c r="AJ470" s="100">
        <f t="shared" si="864"/>
        <v>0</v>
      </c>
      <c r="AK470" s="100">
        <f t="shared" si="865"/>
        <v>0</v>
      </c>
      <c r="AL470" s="100">
        <f t="shared" si="866"/>
        <v>0</v>
      </c>
      <c r="AM470" s="100" t="str">
        <f t="shared" si="867"/>
        <v/>
      </c>
      <c r="AN470" s="100" t="str">
        <f t="shared" si="868"/>
        <v/>
      </c>
      <c r="AO470" s="107" t="str">
        <f t="shared" si="878"/>
        <v/>
      </c>
      <c r="AP470" s="60" t="str">
        <f t="shared" si="878"/>
        <v/>
      </c>
      <c r="AQ470" s="109" t="str">
        <f t="shared" si="847"/>
        <v/>
      </c>
      <c r="AR470" s="93">
        <f t="shared" si="869"/>
        <v>0</v>
      </c>
      <c r="AS470" s="82">
        <f t="shared" si="848"/>
        <v>0</v>
      </c>
      <c r="AT470" s="89" t="str">
        <f t="shared" si="841"/>
        <v/>
      </c>
      <c r="AU470" s="100">
        <f t="shared" si="870"/>
        <v>0</v>
      </c>
      <c r="AV470" s="100">
        <f t="shared" si="871"/>
        <v>0</v>
      </c>
      <c r="AW470" s="100">
        <f t="shared" si="872"/>
        <v>0</v>
      </c>
      <c r="AX470" s="100" t="str">
        <f t="shared" si="873"/>
        <v/>
      </c>
      <c r="AY470" s="100" t="str">
        <f t="shared" si="874"/>
        <v/>
      </c>
      <c r="AZ470" s="107" t="str">
        <f t="shared" si="879"/>
        <v/>
      </c>
      <c r="BA470" s="60" t="str">
        <f t="shared" si="879"/>
        <v/>
      </c>
      <c r="BB470" s="109" t="str">
        <f t="shared" si="849"/>
        <v/>
      </c>
      <c r="BC470" s="93">
        <f t="shared" si="875"/>
        <v>0</v>
      </c>
      <c r="BD470" s="82">
        <f t="shared" si="850"/>
        <v>0</v>
      </c>
      <c r="BE470" s="13">
        <f t="shared" si="842"/>
        <v>0</v>
      </c>
      <c r="BF470" s="11">
        <f t="shared" si="843"/>
        <v>0</v>
      </c>
      <c r="BG470" s="77">
        <f t="shared" si="844"/>
        <v>0</v>
      </c>
      <c r="BH470" s="77">
        <f t="shared" si="845"/>
        <v>0</v>
      </c>
      <c r="BI470" s="77">
        <f t="shared" si="824"/>
        <v>0</v>
      </c>
      <c r="BJ470" s="30" t="str">
        <f t="shared" si="851"/>
        <v/>
      </c>
      <c r="BK470" s="30" t="str">
        <f t="shared" si="852"/>
        <v/>
      </c>
      <c r="BL470" s="30" t="str">
        <f t="shared" si="853"/>
        <v/>
      </c>
      <c r="BM470" s="30" t="str">
        <f t="shared" si="854"/>
        <v/>
      </c>
      <c r="BN470" s="30" t="str">
        <f t="shared" si="855"/>
        <v/>
      </c>
      <c r="BO470" s="30" t="str">
        <f t="shared" si="856"/>
        <v/>
      </c>
      <c r="CK470" s="7"/>
      <c r="CR470" s="10">
        <f t="shared" ca="1" si="834"/>
        <v>7</v>
      </c>
    </row>
    <row r="471" spans="1:96" x14ac:dyDescent="0.2">
      <c r="A471" s="114"/>
      <c r="B471" s="93" t="str">
        <f t="shared" si="833"/>
        <v/>
      </c>
      <c r="C471" s="7" t="str">
        <f t="shared" si="835"/>
        <v/>
      </c>
      <c r="D471" s="92">
        <f t="shared" si="836"/>
        <v>0</v>
      </c>
      <c r="E471" s="7" t="str">
        <f t="shared" si="837"/>
        <v/>
      </c>
      <c r="F471" s="89"/>
      <c r="G471" s="100"/>
      <c r="H471" s="100"/>
      <c r="I471" s="100"/>
      <c r="J471" s="100"/>
      <c r="K471" s="100"/>
      <c r="L471" s="100"/>
      <c r="M471" s="100"/>
      <c r="N471" s="100"/>
      <c r="O471" s="89"/>
      <c r="P471" s="100"/>
      <c r="Q471" s="100"/>
      <c r="R471" s="100"/>
      <c r="S471" s="100"/>
      <c r="T471" s="100"/>
      <c r="U471" s="100"/>
      <c r="V471" s="100"/>
      <c r="W471" s="100"/>
      <c r="X471" s="89" t="str">
        <f t="shared" si="838"/>
        <v/>
      </c>
      <c r="Y471" s="100">
        <f t="shared" si="861"/>
        <v>0</v>
      </c>
      <c r="Z471" s="100">
        <f t="shared" si="862"/>
        <v>0</v>
      </c>
      <c r="AA471" s="100">
        <f t="shared" si="863"/>
        <v>0</v>
      </c>
      <c r="AB471" s="100">
        <f t="shared" si="876"/>
        <v>0</v>
      </c>
      <c r="AC471" s="100">
        <f t="shared" si="876"/>
        <v>0</v>
      </c>
      <c r="AD471" s="107" t="str">
        <f t="shared" si="877"/>
        <v/>
      </c>
      <c r="AE471" s="60" t="str">
        <f t="shared" si="877"/>
        <v/>
      </c>
      <c r="AF471" s="109" t="str">
        <f t="shared" si="846"/>
        <v/>
      </c>
      <c r="AG471" s="93">
        <f t="shared" si="839"/>
        <v>0</v>
      </c>
      <c r="AH471" s="82">
        <f t="shared" si="819"/>
        <v>0</v>
      </c>
      <c r="AI471" s="89" t="str">
        <f t="shared" si="840"/>
        <v/>
      </c>
      <c r="AJ471" s="100">
        <f t="shared" si="864"/>
        <v>0</v>
      </c>
      <c r="AK471" s="100">
        <f t="shared" si="865"/>
        <v>0</v>
      </c>
      <c r="AL471" s="100">
        <f t="shared" si="866"/>
        <v>0</v>
      </c>
      <c r="AM471" s="100" t="str">
        <f t="shared" si="867"/>
        <v/>
      </c>
      <c r="AN471" s="100" t="str">
        <f t="shared" si="868"/>
        <v/>
      </c>
      <c r="AO471" s="107" t="str">
        <f t="shared" si="878"/>
        <v/>
      </c>
      <c r="AP471" s="60" t="str">
        <f t="shared" si="878"/>
        <v/>
      </c>
      <c r="AQ471" s="109" t="str">
        <f t="shared" si="847"/>
        <v/>
      </c>
      <c r="AR471" s="93">
        <f t="shared" si="869"/>
        <v>0</v>
      </c>
      <c r="AS471" s="82">
        <f t="shared" si="848"/>
        <v>0</v>
      </c>
      <c r="AT471" s="89" t="str">
        <f t="shared" si="841"/>
        <v/>
      </c>
      <c r="AU471" s="100">
        <f t="shared" si="870"/>
        <v>0</v>
      </c>
      <c r="AV471" s="100">
        <f t="shared" si="871"/>
        <v>0</v>
      </c>
      <c r="AW471" s="100">
        <f t="shared" si="872"/>
        <v>0</v>
      </c>
      <c r="AX471" s="100" t="str">
        <f t="shared" si="873"/>
        <v/>
      </c>
      <c r="AY471" s="100" t="str">
        <f t="shared" si="874"/>
        <v/>
      </c>
      <c r="AZ471" s="107" t="str">
        <f t="shared" si="879"/>
        <v/>
      </c>
      <c r="BA471" s="60" t="str">
        <f t="shared" si="879"/>
        <v/>
      </c>
      <c r="BB471" s="109" t="str">
        <f t="shared" si="849"/>
        <v/>
      </c>
      <c r="BC471" s="93">
        <f t="shared" si="875"/>
        <v>0</v>
      </c>
      <c r="BD471" s="82">
        <f t="shared" si="850"/>
        <v>0</v>
      </c>
      <c r="BE471" s="13">
        <f t="shared" si="842"/>
        <v>0</v>
      </c>
      <c r="BF471" s="11">
        <f t="shared" si="843"/>
        <v>0</v>
      </c>
      <c r="BG471" s="77">
        <f t="shared" si="844"/>
        <v>0</v>
      </c>
      <c r="BH471" s="77">
        <f t="shared" si="845"/>
        <v>0</v>
      </c>
      <c r="BI471" s="77">
        <f t="shared" si="824"/>
        <v>0</v>
      </c>
      <c r="BJ471" s="30" t="str">
        <f t="shared" si="851"/>
        <v/>
      </c>
      <c r="BK471" s="30" t="str">
        <f t="shared" si="852"/>
        <v/>
      </c>
      <c r="BL471" s="30" t="str">
        <f t="shared" si="853"/>
        <v/>
      </c>
      <c r="BM471" s="30" t="str">
        <f t="shared" si="854"/>
        <v/>
      </c>
      <c r="BN471" s="30" t="str">
        <f t="shared" si="855"/>
        <v/>
      </c>
      <c r="BO471" s="30" t="str">
        <f t="shared" si="856"/>
        <v/>
      </c>
      <c r="CK471" s="7"/>
      <c r="CR471" s="10">
        <f t="shared" ca="1" si="834"/>
        <v>19</v>
      </c>
    </row>
    <row r="472" spans="1:96" x14ac:dyDescent="0.2">
      <c r="A472" s="114"/>
      <c r="B472" s="93" t="str">
        <f t="shared" si="833"/>
        <v/>
      </c>
      <c r="C472" s="7" t="str">
        <f t="shared" si="835"/>
        <v/>
      </c>
      <c r="D472" s="92">
        <f t="shared" si="836"/>
        <v>0</v>
      </c>
      <c r="E472" s="7" t="str">
        <f t="shared" si="837"/>
        <v/>
      </c>
      <c r="F472" s="89"/>
      <c r="G472" s="100"/>
      <c r="H472" s="100"/>
      <c r="I472" s="100"/>
      <c r="J472" s="100"/>
      <c r="K472" s="100"/>
      <c r="L472" s="100"/>
      <c r="M472" s="100"/>
      <c r="N472" s="100"/>
      <c r="O472" s="89"/>
      <c r="P472" s="100"/>
      <c r="Q472" s="100"/>
      <c r="R472" s="100"/>
      <c r="S472" s="100"/>
      <c r="T472" s="100"/>
      <c r="U472" s="100"/>
      <c r="V472" s="100"/>
      <c r="W472" s="100"/>
      <c r="X472" s="89" t="str">
        <f t="shared" si="838"/>
        <v/>
      </c>
      <c r="Y472" s="100">
        <f t="shared" si="861"/>
        <v>0</v>
      </c>
      <c r="Z472" s="100">
        <f t="shared" si="862"/>
        <v>0</v>
      </c>
      <c r="AA472" s="100">
        <f t="shared" si="863"/>
        <v>0</v>
      </c>
      <c r="AB472" s="100">
        <f>IF($Y472&gt;$Z472,$Y472-$Z472+AB471,AB471)</f>
        <v>0</v>
      </c>
      <c r="AC472" s="100">
        <f>IF($Z472&gt;$Y472,$Z472-$Y472+AC471,AC471)</f>
        <v>0</v>
      </c>
      <c r="AD472" s="107" t="str">
        <f t="shared" si="877"/>
        <v/>
      </c>
      <c r="AE472" s="60" t="str">
        <f t="shared" si="877"/>
        <v/>
      </c>
      <c r="AF472" s="109" t="str">
        <f t="shared" si="846"/>
        <v/>
      </c>
      <c r="AG472" s="93">
        <f t="shared" si="839"/>
        <v>0</v>
      </c>
      <c r="AH472" s="82">
        <f t="shared" si="819"/>
        <v>0</v>
      </c>
      <c r="AI472" s="89" t="str">
        <f t="shared" si="840"/>
        <v/>
      </c>
      <c r="AJ472" s="100">
        <f t="shared" si="864"/>
        <v>0</v>
      </c>
      <c r="AK472" s="100">
        <f t="shared" si="865"/>
        <v>0</v>
      </c>
      <c r="AL472" s="100">
        <f t="shared" si="866"/>
        <v>0</v>
      </c>
      <c r="AM472" s="100" t="str">
        <f t="shared" si="867"/>
        <v/>
      </c>
      <c r="AN472" s="100" t="str">
        <f t="shared" si="868"/>
        <v/>
      </c>
      <c r="AO472" s="107" t="str">
        <f t="shared" si="878"/>
        <v/>
      </c>
      <c r="AP472" s="60" t="str">
        <f t="shared" si="878"/>
        <v/>
      </c>
      <c r="AQ472" s="109" t="str">
        <f t="shared" si="847"/>
        <v/>
      </c>
      <c r="AR472" s="93">
        <f t="shared" si="869"/>
        <v>0</v>
      </c>
      <c r="AS472" s="82">
        <f t="shared" si="848"/>
        <v>0</v>
      </c>
      <c r="AT472" s="89" t="str">
        <f t="shared" si="841"/>
        <v/>
      </c>
      <c r="AU472" s="100">
        <f t="shared" si="870"/>
        <v>0</v>
      </c>
      <c r="AV472" s="100">
        <f t="shared" si="871"/>
        <v>0</v>
      </c>
      <c r="AW472" s="100">
        <f t="shared" si="872"/>
        <v>0</v>
      </c>
      <c r="AX472" s="100" t="str">
        <f t="shared" si="873"/>
        <v/>
      </c>
      <c r="AY472" s="100" t="str">
        <f t="shared" si="874"/>
        <v/>
      </c>
      <c r="AZ472" s="107" t="str">
        <f t="shared" si="879"/>
        <v/>
      </c>
      <c r="BA472" s="60" t="str">
        <f t="shared" si="879"/>
        <v/>
      </c>
      <c r="BB472" s="109" t="str">
        <f t="shared" si="849"/>
        <v/>
      </c>
      <c r="BC472" s="93">
        <f t="shared" si="875"/>
        <v>0</v>
      </c>
      <c r="BD472" s="82">
        <f t="shared" si="850"/>
        <v>0</v>
      </c>
      <c r="BE472" s="13">
        <f t="shared" si="842"/>
        <v>0</v>
      </c>
      <c r="BF472" s="11">
        <f t="shared" si="843"/>
        <v>0</v>
      </c>
      <c r="BG472" s="77">
        <f t="shared" si="844"/>
        <v>0</v>
      </c>
      <c r="BH472" s="77">
        <f t="shared" si="845"/>
        <v>0</v>
      </c>
      <c r="BI472" s="77">
        <f t="shared" si="824"/>
        <v>0</v>
      </c>
      <c r="BJ472" s="30" t="str">
        <f t="shared" si="851"/>
        <v/>
      </c>
      <c r="BK472" s="30" t="str">
        <f t="shared" si="852"/>
        <v/>
      </c>
      <c r="BL472" s="30" t="str">
        <f t="shared" si="853"/>
        <v/>
      </c>
      <c r="BM472" s="30" t="str">
        <f t="shared" si="854"/>
        <v/>
      </c>
      <c r="BN472" s="30" t="str">
        <f t="shared" si="855"/>
        <v/>
      </c>
      <c r="BO472" s="30" t="str">
        <f t="shared" si="856"/>
        <v/>
      </c>
      <c r="CK472" s="7"/>
      <c r="CR472" s="10">
        <f t="shared" ca="1" si="834"/>
        <v>3</v>
      </c>
    </row>
    <row r="473" spans="1:96" x14ac:dyDescent="0.2">
      <c r="A473" s="114"/>
      <c r="B473" s="93" t="str">
        <f t="shared" si="833"/>
        <v/>
      </c>
      <c r="C473" s="7" t="str">
        <f t="shared" si="835"/>
        <v/>
      </c>
      <c r="D473" s="92">
        <f t="shared" si="836"/>
        <v>0</v>
      </c>
      <c r="E473" s="7" t="str">
        <f t="shared" si="837"/>
        <v/>
      </c>
      <c r="F473" s="89"/>
      <c r="G473" s="100"/>
      <c r="H473" s="100"/>
      <c r="I473" s="100"/>
      <c r="J473" s="100"/>
      <c r="K473" s="100"/>
      <c r="L473" s="100"/>
      <c r="M473" s="100"/>
      <c r="N473" s="100"/>
      <c r="O473" s="89"/>
      <c r="P473" s="100"/>
      <c r="Q473" s="100"/>
      <c r="R473" s="100"/>
      <c r="S473" s="100"/>
      <c r="T473" s="100"/>
      <c r="U473" s="100"/>
      <c r="V473" s="100"/>
      <c r="W473" s="100"/>
      <c r="X473" s="89" t="str">
        <f t="shared" si="838"/>
        <v/>
      </c>
      <c r="Y473" s="100">
        <f t="shared" si="861"/>
        <v>0</v>
      </c>
      <c r="Z473" s="100">
        <f t="shared" si="862"/>
        <v>0</v>
      </c>
      <c r="AA473" s="100">
        <f t="shared" si="863"/>
        <v>0</v>
      </c>
      <c r="AB473" s="100">
        <f>AB472</f>
        <v>0</v>
      </c>
      <c r="AC473" s="100">
        <f>AC472</f>
        <v>0</v>
      </c>
      <c r="AD473" s="107" t="str">
        <f>IF($A472&lt;&gt;"",AA472,"")</f>
        <v/>
      </c>
      <c r="AE473" s="109" t="str">
        <f>IF($A472&lt;&gt;"",IF(Y472&gt;Z472,"L","H"),"")</f>
        <v/>
      </c>
      <c r="AF473" s="109" t="str">
        <f t="shared" si="846"/>
        <v/>
      </c>
      <c r="AG473" s="93">
        <f t="shared" si="839"/>
        <v>0</v>
      </c>
      <c r="AH473" s="82">
        <f t="shared" si="819"/>
        <v>0</v>
      </c>
      <c r="AI473" s="89" t="str">
        <f t="shared" si="840"/>
        <v/>
      </c>
      <c r="AJ473" s="100">
        <f t="shared" si="864"/>
        <v>0</v>
      </c>
      <c r="AK473" s="100">
        <f t="shared" si="865"/>
        <v>0</v>
      </c>
      <c r="AL473" s="100">
        <f t="shared" si="866"/>
        <v>0</v>
      </c>
      <c r="AM473" s="100" t="str">
        <f t="shared" si="867"/>
        <v/>
      </c>
      <c r="AN473" s="100" t="str">
        <f t="shared" si="868"/>
        <v/>
      </c>
      <c r="AO473" s="107" t="str">
        <f>IF($A472&lt;&gt;"",AL472,"")</f>
        <v/>
      </c>
      <c r="AP473" s="109" t="str">
        <f>IF($A472&lt;&gt;"",IF(AM472&lt;&gt;"","O","E"),"")</f>
        <v/>
      </c>
      <c r="AQ473" s="109" t="str">
        <f t="shared" si="847"/>
        <v/>
      </c>
      <c r="AR473" s="93">
        <f t="shared" si="869"/>
        <v>0</v>
      </c>
      <c r="AS473" s="82">
        <f t="shared" si="848"/>
        <v>0</v>
      </c>
      <c r="AT473" s="89" t="str">
        <f t="shared" si="841"/>
        <v/>
      </c>
      <c r="AU473" s="100">
        <f t="shared" si="870"/>
        <v>0</v>
      </c>
      <c r="AV473" s="100">
        <f t="shared" si="871"/>
        <v>0</v>
      </c>
      <c r="AW473" s="100">
        <f t="shared" si="872"/>
        <v>0</v>
      </c>
      <c r="AX473" s="100" t="str">
        <f t="shared" si="873"/>
        <v/>
      </c>
      <c r="AY473" s="100" t="str">
        <f t="shared" si="874"/>
        <v/>
      </c>
      <c r="AZ473" s="107" t="str">
        <f>IF($A472&lt;&gt;"",AW472,"")</f>
        <v/>
      </c>
      <c r="BA473" s="109" t="str">
        <f>IF($A472&lt;&gt;"",IF(AX472&lt;&gt;"","B","R"),"")</f>
        <v/>
      </c>
      <c r="BB473" s="109" t="str">
        <f t="shared" si="849"/>
        <v/>
      </c>
      <c r="BC473" s="93">
        <f t="shared" si="875"/>
        <v>0</v>
      </c>
      <c r="BD473" s="82">
        <f t="shared" si="850"/>
        <v>0</v>
      </c>
      <c r="BE473" s="13">
        <f t="shared" si="842"/>
        <v>0</v>
      </c>
      <c r="BF473" s="11">
        <f t="shared" si="843"/>
        <v>0</v>
      </c>
      <c r="BG473" s="77">
        <f t="shared" si="844"/>
        <v>0</v>
      </c>
      <c r="BH473" s="77">
        <f t="shared" si="845"/>
        <v>0</v>
      </c>
      <c r="BI473" s="77">
        <f t="shared" si="824"/>
        <v>0</v>
      </c>
      <c r="BJ473" s="30" t="str">
        <f t="shared" si="851"/>
        <v/>
      </c>
      <c r="BK473" s="30" t="str">
        <f t="shared" si="852"/>
        <v/>
      </c>
      <c r="BL473" s="30" t="str">
        <f t="shared" si="853"/>
        <v/>
      </c>
      <c r="BM473" s="30" t="str">
        <f t="shared" si="854"/>
        <v/>
      </c>
      <c r="BN473" s="30" t="str">
        <f t="shared" si="855"/>
        <v/>
      </c>
      <c r="BO473" s="30" t="str">
        <f t="shared" si="856"/>
        <v/>
      </c>
      <c r="CK473" s="7"/>
      <c r="CR473" s="10">
        <f t="shared" ca="1" si="834"/>
        <v>21</v>
      </c>
    </row>
    <row r="474" spans="1:96" x14ac:dyDescent="0.2">
      <c r="A474" s="114"/>
      <c r="B474" s="93" t="str">
        <f t="shared" si="833"/>
        <v/>
      </c>
      <c r="C474" s="7" t="str">
        <f t="shared" si="835"/>
        <v/>
      </c>
      <c r="D474" s="92">
        <f t="shared" si="836"/>
        <v>0</v>
      </c>
      <c r="E474" s="7" t="str">
        <f t="shared" si="837"/>
        <v/>
      </c>
      <c r="F474" s="89"/>
      <c r="G474" s="100"/>
      <c r="H474" s="100"/>
      <c r="I474" s="100"/>
      <c r="J474" s="100"/>
      <c r="K474" s="100"/>
      <c r="L474" s="100"/>
      <c r="M474" s="100"/>
      <c r="N474" s="100"/>
      <c r="O474" s="89"/>
      <c r="P474" s="100"/>
      <c r="Q474" s="100"/>
      <c r="R474" s="100"/>
      <c r="S474" s="100"/>
      <c r="T474" s="100"/>
      <c r="U474" s="100"/>
      <c r="V474" s="100"/>
      <c r="W474" s="100"/>
      <c r="X474" s="89" t="str">
        <f t="shared" si="838"/>
        <v/>
      </c>
      <c r="Y474" s="100">
        <f t="shared" si="861"/>
        <v>0</v>
      </c>
      <c r="Z474" s="100">
        <f t="shared" si="862"/>
        <v>0</v>
      </c>
      <c r="AA474" s="100">
        <f t="shared" si="863"/>
        <v>0</v>
      </c>
      <c r="AB474" s="100">
        <f t="shared" ref="AB474:AC480" si="880">AB473</f>
        <v>0</v>
      </c>
      <c r="AC474" s="100">
        <f t="shared" si="880"/>
        <v>0</v>
      </c>
      <c r="AD474" s="107" t="str">
        <f>IF($A473&lt;&gt;"",AD473,"")</f>
        <v/>
      </c>
      <c r="AE474" s="60" t="str">
        <f>IF($A473&lt;&gt;"",AE473,"")</f>
        <v/>
      </c>
      <c r="AF474" s="109" t="str">
        <f t="shared" si="846"/>
        <v/>
      </c>
      <c r="AG474" s="93">
        <f t="shared" si="839"/>
        <v>0</v>
      </c>
      <c r="AH474" s="82">
        <f t="shared" si="819"/>
        <v>0</v>
      </c>
      <c r="AI474" s="89" t="str">
        <f t="shared" si="840"/>
        <v/>
      </c>
      <c r="AJ474" s="100">
        <f t="shared" si="864"/>
        <v>0</v>
      </c>
      <c r="AK474" s="100">
        <f t="shared" si="865"/>
        <v>0</v>
      </c>
      <c r="AL474" s="100">
        <f t="shared" si="866"/>
        <v>0</v>
      </c>
      <c r="AM474" s="100" t="str">
        <f t="shared" si="867"/>
        <v/>
      </c>
      <c r="AN474" s="100" t="str">
        <f t="shared" si="868"/>
        <v/>
      </c>
      <c r="AO474" s="107" t="str">
        <f>IF($A473&lt;&gt;"",AO473,"")</f>
        <v/>
      </c>
      <c r="AP474" s="60" t="str">
        <f>IF($A473&lt;&gt;"",AP473,"")</f>
        <v/>
      </c>
      <c r="AQ474" s="109" t="str">
        <f t="shared" si="847"/>
        <v/>
      </c>
      <c r="AR474" s="93">
        <f t="shared" si="869"/>
        <v>0</v>
      </c>
      <c r="AS474" s="82">
        <f t="shared" si="848"/>
        <v>0</v>
      </c>
      <c r="AT474" s="89" t="str">
        <f t="shared" si="841"/>
        <v/>
      </c>
      <c r="AU474" s="100">
        <f t="shared" si="870"/>
        <v>0</v>
      </c>
      <c r="AV474" s="100">
        <f t="shared" si="871"/>
        <v>0</v>
      </c>
      <c r="AW474" s="100">
        <f t="shared" si="872"/>
        <v>0</v>
      </c>
      <c r="AX474" s="100" t="str">
        <f t="shared" si="873"/>
        <v/>
      </c>
      <c r="AY474" s="100" t="str">
        <f t="shared" si="874"/>
        <v/>
      </c>
      <c r="AZ474" s="107" t="str">
        <f>IF($A473&lt;&gt;"",AZ473,"")</f>
        <v/>
      </c>
      <c r="BA474" s="60" t="str">
        <f>IF($A473&lt;&gt;"",BA473,"")</f>
        <v/>
      </c>
      <c r="BB474" s="109" t="str">
        <f t="shared" si="849"/>
        <v/>
      </c>
      <c r="BC474" s="93">
        <f t="shared" si="875"/>
        <v>0</v>
      </c>
      <c r="BD474" s="82">
        <f t="shared" si="850"/>
        <v>0</v>
      </c>
      <c r="BE474" s="13">
        <f t="shared" si="842"/>
        <v>0</v>
      </c>
      <c r="BF474" s="11">
        <f t="shared" si="843"/>
        <v>0</v>
      </c>
      <c r="BG474" s="77">
        <f t="shared" si="844"/>
        <v>0</v>
      </c>
      <c r="BH474" s="77">
        <f t="shared" si="845"/>
        <v>0</v>
      </c>
      <c r="BI474" s="77">
        <f t="shared" si="824"/>
        <v>0</v>
      </c>
      <c r="BJ474" s="30" t="str">
        <f t="shared" si="851"/>
        <v/>
      </c>
      <c r="BK474" s="30" t="str">
        <f t="shared" si="852"/>
        <v/>
      </c>
      <c r="BL474" s="30" t="str">
        <f t="shared" si="853"/>
        <v/>
      </c>
      <c r="BM474" s="30" t="str">
        <f t="shared" si="854"/>
        <v/>
      </c>
      <c r="BN474" s="30" t="str">
        <f t="shared" si="855"/>
        <v/>
      </c>
      <c r="BO474" s="30" t="str">
        <f t="shared" si="856"/>
        <v/>
      </c>
      <c r="CK474" s="7"/>
      <c r="CR474" s="10">
        <f t="shared" ca="1" si="834"/>
        <v>22</v>
      </c>
    </row>
    <row r="475" spans="1:96" x14ac:dyDescent="0.2">
      <c r="A475" s="114"/>
      <c r="B475" s="93" t="str">
        <f t="shared" si="833"/>
        <v/>
      </c>
      <c r="C475" s="7" t="str">
        <f t="shared" si="835"/>
        <v/>
      </c>
      <c r="D475" s="92">
        <f t="shared" si="836"/>
        <v>0</v>
      </c>
      <c r="E475" s="7" t="str">
        <f t="shared" si="837"/>
        <v/>
      </c>
      <c r="F475" s="89"/>
      <c r="G475" s="100"/>
      <c r="H475" s="100"/>
      <c r="I475" s="100"/>
      <c r="J475" s="100"/>
      <c r="K475" s="100"/>
      <c r="L475" s="100"/>
      <c r="M475" s="100"/>
      <c r="N475" s="100"/>
      <c r="O475" s="89"/>
      <c r="P475" s="100"/>
      <c r="Q475" s="100"/>
      <c r="R475" s="100"/>
      <c r="S475" s="100"/>
      <c r="T475" s="100"/>
      <c r="U475" s="100"/>
      <c r="V475" s="100"/>
      <c r="W475" s="100"/>
      <c r="X475" s="89" t="str">
        <f t="shared" si="838"/>
        <v/>
      </c>
      <c r="Y475" s="100">
        <f t="shared" si="861"/>
        <v>0</v>
      </c>
      <c r="Z475" s="100">
        <f t="shared" si="862"/>
        <v>0</v>
      </c>
      <c r="AA475" s="100">
        <f t="shared" si="863"/>
        <v>0</v>
      </c>
      <c r="AB475" s="100">
        <f t="shared" si="880"/>
        <v>0</v>
      </c>
      <c r="AC475" s="100">
        <f t="shared" si="880"/>
        <v>0</v>
      </c>
      <c r="AD475" s="107" t="str">
        <f t="shared" ref="AD475:AE481" si="881">IF($A474&lt;&gt;"",AD474,"")</f>
        <v/>
      </c>
      <c r="AE475" s="60" t="str">
        <f t="shared" si="881"/>
        <v/>
      </c>
      <c r="AF475" s="109" t="str">
        <f t="shared" si="846"/>
        <v/>
      </c>
      <c r="AG475" s="93">
        <f t="shared" si="839"/>
        <v>0</v>
      </c>
      <c r="AH475" s="82">
        <f t="shared" si="819"/>
        <v>0</v>
      </c>
      <c r="AI475" s="89" t="str">
        <f t="shared" si="840"/>
        <v/>
      </c>
      <c r="AJ475" s="100">
        <f t="shared" si="864"/>
        <v>0</v>
      </c>
      <c r="AK475" s="100">
        <f t="shared" si="865"/>
        <v>0</v>
      </c>
      <c r="AL475" s="100">
        <f t="shared" si="866"/>
        <v>0</v>
      </c>
      <c r="AM475" s="100" t="str">
        <f t="shared" si="867"/>
        <v/>
      </c>
      <c r="AN475" s="100" t="str">
        <f t="shared" si="868"/>
        <v/>
      </c>
      <c r="AO475" s="107" t="str">
        <f t="shared" ref="AO475:AP481" si="882">IF($A474&lt;&gt;"",AO474,"")</f>
        <v/>
      </c>
      <c r="AP475" s="60" t="str">
        <f t="shared" si="882"/>
        <v/>
      </c>
      <c r="AQ475" s="109" t="str">
        <f t="shared" si="847"/>
        <v/>
      </c>
      <c r="AR475" s="93">
        <f t="shared" si="869"/>
        <v>0</v>
      </c>
      <c r="AS475" s="82">
        <f t="shared" si="848"/>
        <v>0</v>
      </c>
      <c r="AT475" s="89" t="str">
        <f t="shared" si="841"/>
        <v/>
      </c>
      <c r="AU475" s="100">
        <f t="shared" si="870"/>
        <v>0</v>
      </c>
      <c r="AV475" s="100">
        <f t="shared" si="871"/>
        <v>0</v>
      </c>
      <c r="AW475" s="100">
        <f t="shared" si="872"/>
        <v>0</v>
      </c>
      <c r="AX475" s="100" t="str">
        <f t="shared" si="873"/>
        <v/>
      </c>
      <c r="AY475" s="100" t="str">
        <f t="shared" si="874"/>
        <v/>
      </c>
      <c r="AZ475" s="107" t="str">
        <f t="shared" ref="AZ475:BA481" si="883">IF($A474&lt;&gt;"",AZ474,"")</f>
        <v/>
      </c>
      <c r="BA475" s="60" t="str">
        <f t="shared" si="883"/>
        <v/>
      </c>
      <c r="BB475" s="109" t="str">
        <f t="shared" si="849"/>
        <v/>
      </c>
      <c r="BC475" s="93">
        <f t="shared" si="875"/>
        <v>0</v>
      </c>
      <c r="BD475" s="82">
        <f t="shared" si="850"/>
        <v>0</v>
      </c>
      <c r="BE475" s="13">
        <f t="shared" si="842"/>
        <v>0</v>
      </c>
      <c r="BF475" s="11">
        <f t="shared" si="843"/>
        <v>0</v>
      </c>
      <c r="BG475" s="77">
        <f t="shared" si="844"/>
        <v>0</v>
      </c>
      <c r="BH475" s="77">
        <f t="shared" si="845"/>
        <v>0</v>
      </c>
      <c r="BI475" s="77">
        <f t="shared" si="824"/>
        <v>0</v>
      </c>
      <c r="BJ475" s="30" t="str">
        <f t="shared" si="851"/>
        <v/>
      </c>
      <c r="BK475" s="30" t="str">
        <f t="shared" si="852"/>
        <v/>
      </c>
      <c r="BL475" s="30" t="str">
        <f t="shared" si="853"/>
        <v/>
      </c>
      <c r="BM475" s="30" t="str">
        <f t="shared" si="854"/>
        <v/>
      </c>
      <c r="BN475" s="30" t="str">
        <f t="shared" si="855"/>
        <v/>
      </c>
      <c r="BO475" s="30" t="str">
        <f t="shared" si="856"/>
        <v/>
      </c>
      <c r="CK475" s="7"/>
      <c r="CR475" s="10">
        <f t="shared" ca="1" si="834"/>
        <v>28</v>
      </c>
    </row>
    <row r="476" spans="1:96" x14ac:dyDescent="0.2">
      <c r="A476" s="114"/>
      <c r="B476" s="93" t="str">
        <f t="shared" si="833"/>
        <v/>
      </c>
      <c r="C476" s="7" t="str">
        <f t="shared" si="835"/>
        <v/>
      </c>
      <c r="D476" s="92">
        <f t="shared" si="836"/>
        <v>0</v>
      </c>
      <c r="E476" s="7" t="str">
        <f t="shared" si="837"/>
        <v/>
      </c>
      <c r="F476" s="89"/>
      <c r="G476" s="100"/>
      <c r="H476" s="100"/>
      <c r="I476" s="100"/>
      <c r="J476" s="100"/>
      <c r="K476" s="100"/>
      <c r="L476" s="100"/>
      <c r="M476" s="100"/>
      <c r="N476" s="100"/>
      <c r="O476" s="89"/>
      <c r="P476" s="100"/>
      <c r="Q476" s="100"/>
      <c r="R476" s="100"/>
      <c r="S476" s="100"/>
      <c r="T476" s="100"/>
      <c r="U476" s="100"/>
      <c r="V476" s="100"/>
      <c r="W476" s="100"/>
      <c r="X476" s="89" t="str">
        <f t="shared" si="838"/>
        <v/>
      </c>
      <c r="Y476" s="100">
        <f t="shared" si="861"/>
        <v>0</v>
      </c>
      <c r="Z476" s="100">
        <f t="shared" si="862"/>
        <v>0</v>
      </c>
      <c r="AA476" s="100">
        <f t="shared" si="863"/>
        <v>0</v>
      </c>
      <c r="AB476" s="100">
        <f t="shared" si="880"/>
        <v>0</v>
      </c>
      <c r="AC476" s="100">
        <f t="shared" si="880"/>
        <v>0</v>
      </c>
      <c r="AD476" s="107" t="str">
        <f t="shared" si="881"/>
        <v/>
      </c>
      <c r="AE476" s="60" t="str">
        <f t="shared" si="881"/>
        <v/>
      </c>
      <c r="AF476" s="109" t="str">
        <f t="shared" si="846"/>
        <v/>
      </c>
      <c r="AG476" s="93">
        <f t="shared" si="839"/>
        <v>0</v>
      </c>
      <c r="AH476" s="82">
        <f t="shared" si="819"/>
        <v>0</v>
      </c>
      <c r="AI476" s="89" t="str">
        <f t="shared" si="840"/>
        <v/>
      </c>
      <c r="AJ476" s="100">
        <f t="shared" si="864"/>
        <v>0</v>
      </c>
      <c r="AK476" s="100">
        <f t="shared" si="865"/>
        <v>0</v>
      </c>
      <c r="AL476" s="100">
        <f t="shared" si="866"/>
        <v>0</v>
      </c>
      <c r="AM476" s="100" t="str">
        <f t="shared" si="867"/>
        <v/>
      </c>
      <c r="AN476" s="100" t="str">
        <f t="shared" si="868"/>
        <v/>
      </c>
      <c r="AO476" s="107" t="str">
        <f t="shared" si="882"/>
        <v/>
      </c>
      <c r="AP476" s="60" t="str">
        <f t="shared" si="882"/>
        <v/>
      </c>
      <c r="AQ476" s="109" t="str">
        <f t="shared" si="847"/>
        <v/>
      </c>
      <c r="AR476" s="93">
        <f t="shared" si="869"/>
        <v>0</v>
      </c>
      <c r="AS476" s="82">
        <f t="shared" si="848"/>
        <v>0</v>
      </c>
      <c r="AT476" s="89" t="str">
        <f t="shared" si="841"/>
        <v/>
      </c>
      <c r="AU476" s="100">
        <f t="shared" si="870"/>
        <v>0</v>
      </c>
      <c r="AV476" s="100">
        <f t="shared" si="871"/>
        <v>0</v>
      </c>
      <c r="AW476" s="100">
        <f t="shared" si="872"/>
        <v>0</v>
      </c>
      <c r="AX476" s="100" t="str">
        <f t="shared" si="873"/>
        <v/>
      </c>
      <c r="AY476" s="100" t="str">
        <f t="shared" si="874"/>
        <v/>
      </c>
      <c r="AZ476" s="107" t="str">
        <f t="shared" si="883"/>
        <v/>
      </c>
      <c r="BA476" s="60" t="str">
        <f t="shared" si="883"/>
        <v/>
      </c>
      <c r="BB476" s="109" t="str">
        <f t="shared" si="849"/>
        <v/>
      </c>
      <c r="BC476" s="93">
        <f t="shared" si="875"/>
        <v>0</v>
      </c>
      <c r="BD476" s="82">
        <f t="shared" si="850"/>
        <v>0</v>
      </c>
      <c r="BE476" s="13">
        <f t="shared" si="842"/>
        <v>0</v>
      </c>
      <c r="BF476" s="11">
        <f t="shared" si="843"/>
        <v>0</v>
      </c>
      <c r="BG476" s="77">
        <f t="shared" si="844"/>
        <v>0</v>
      </c>
      <c r="BH476" s="77">
        <f t="shared" si="845"/>
        <v>0</v>
      </c>
      <c r="BI476" s="77">
        <f t="shared" si="824"/>
        <v>0</v>
      </c>
      <c r="BJ476" s="30" t="str">
        <f t="shared" si="851"/>
        <v/>
      </c>
      <c r="BK476" s="30" t="str">
        <f t="shared" si="852"/>
        <v/>
      </c>
      <c r="BL476" s="30" t="str">
        <f t="shared" si="853"/>
        <v/>
      </c>
      <c r="BM476" s="30" t="str">
        <f t="shared" si="854"/>
        <v/>
      </c>
      <c r="BN476" s="30" t="str">
        <f t="shared" si="855"/>
        <v/>
      </c>
      <c r="BO476" s="30" t="str">
        <f t="shared" si="856"/>
        <v/>
      </c>
      <c r="CK476" s="7"/>
      <c r="CR476" s="10">
        <f t="shared" ca="1" si="834"/>
        <v>19</v>
      </c>
    </row>
    <row r="477" spans="1:96" x14ac:dyDescent="0.2">
      <c r="A477" s="114"/>
      <c r="B477" s="93" t="str">
        <f t="shared" si="833"/>
        <v/>
      </c>
      <c r="C477" s="7" t="str">
        <f t="shared" si="835"/>
        <v/>
      </c>
      <c r="D477" s="92">
        <f t="shared" si="836"/>
        <v>0</v>
      </c>
      <c r="E477" s="7" t="str">
        <f t="shared" si="837"/>
        <v/>
      </c>
      <c r="F477" s="89"/>
      <c r="G477" s="100"/>
      <c r="H477" s="100"/>
      <c r="I477" s="100"/>
      <c r="J477" s="100"/>
      <c r="K477" s="100"/>
      <c r="L477" s="100"/>
      <c r="M477" s="100"/>
      <c r="N477" s="100"/>
      <c r="O477" s="89"/>
      <c r="P477" s="100"/>
      <c r="Q477" s="100"/>
      <c r="R477" s="100"/>
      <c r="S477" s="100"/>
      <c r="T477" s="100"/>
      <c r="U477" s="100"/>
      <c r="V477" s="100"/>
      <c r="W477" s="100"/>
      <c r="X477" s="89" t="str">
        <f t="shared" si="838"/>
        <v/>
      </c>
      <c r="Y477" s="100">
        <f t="shared" si="861"/>
        <v>0</v>
      </c>
      <c r="Z477" s="100">
        <f t="shared" si="862"/>
        <v>0</v>
      </c>
      <c r="AA477" s="100">
        <f t="shared" si="863"/>
        <v>0</v>
      </c>
      <c r="AB477" s="100">
        <f t="shared" si="880"/>
        <v>0</v>
      </c>
      <c r="AC477" s="100">
        <f t="shared" si="880"/>
        <v>0</v>
      </c>
      <c r="AD477" s="107" t="str">
        <f t="shared" si="881"/>
        <v/>
      </c>
      <c r="AE477" s="60" t="str">
        <f t="shared" si="881"/>
        <v/>
      </c>
      <c r="AF477" s="109" t="str">
        <f t="shared" si="846"/>
        <v/>
      </c>
      <c r="AG477" s="93">
        <f t="shared" si="839"/>
        <v>0</v>
      </c>
      <c r="AH477" s="82">
        <f t="shared" si="819"/>
        <v>0</v>
      </c>
      <c r="AI477" s="89" t="str">
        <f t="shared" si="840"/>
        <v/>
      </c>
      <c r="AJ477" s="100">
        <f t="shared" si="864"/>
        <v>0</v>
      </c>
      <c r="AK477" s="100">
        <f t="shared" si="865"/>
        <v>0</v>
      </c>
      <c r="AL477" s="100">
        <f t="shared" si="866"/>
        <v>0</v>
      </c>
      <c r="AM477" s="100" t="str">
        <f t="shared" si="867"/>
        <v/>
      </c>
      <c r="AN477" s="100" t="str">
        <f t="shared" si="868"/>
        <v/>
      </c>
      <c r="AO477" s="107" t="str">
        <f t="shared" si="882"/>
        <v/>
      </c>
      <c r="AP477" s="60" t="str">
        <f t="shared" si="882"/>
        <v/>
      </c>
      <c r="AQ477" s="109" t="str">
        <f t="shared" si="847"/>
        <v/>
      </c>
      <c r="AR477" s="93">
        <f t="shared" si="869"/>
        <v>0</v>
      </c>
      <c r="AS477" s="82">
        <f t="shared" si="848"/>
        <v>0</v>
      </c>
      <c r="AT477" s="89" t="str">
        <f t="shared" si="841"/>
        <v/>
      </c>
      <c r="AU477" s="100">
        <f t="shared" si="870"/>
        <v>0</v>
      </c>
      <c r="AV477" s="100">
        <f t="shared" si="871"/>
        <v>0</v>
      </c>
      <c r="AW477" s="100">
        <f t="shared" si="872"/>
        <v>0</v>
      </c>
      <c r="AX477" s="100" t="str">
        <f t="shared" si="873"/>
        <v/>
      </c>
      <c r="AY477" s="100" t="str">
        <f t="shared" si="874"/>
        <v/>
      </c>
      <c r="AZ477" s="107" t="str">
        <f t="shared" si="883"/>
        <v/>
      </c>
      <c r="BA477" s="60" t="str">
        <f t="shared" si="883"/>
        <v/>
      </c>
      <c r="BB477" s="109" t="str">
        <f t="shared" si="849"/>
        <v/>
      </c>
      <c r="BC477" s="93">
        <f t="shared" si="875"/>
        <v>0</v>
      </c>
      <c r="BD477" s="82">
        <f t="shared" si="850"/>
        <v>0</v>
      </c>
      <c r="BE477" s="13">
        <f t="shared" si="842"/>
        <v>0</v>
      </c>
      <c r="BF477" s="11">
        <f t="shared" si="843"/>
        <v>0</v>
      </c>
      <c r="BG477" s="77">
        <f t="shared" si="844"/>
        <v>0</v>
      </c>
      <c r="BH477" s="77">
        <f t="shared" si="845"/>
        <v>0</v>
      </c>
      <c r="BI477" s="77">
        <f t="shared" si="824"/>
        <v>0</v>
      </c>
      <c r="BJ477" s="30" t="str">
        <f t="shared" si="851"/>
        <v/>
      </c>
      <c r="BK477" s="30" t="str">
        <f t="shared" si="852"/>
        <v/>
      </c>
      <c r="BL477" s="30" t="str">
        <f t="shared" si="853"/>
        <v/>
      </c>
      <c r="BM477" s="30" t="str">
        <f t="shared" si="854"/>
        <v/>
      </c>
      <c r="BN477" s="30" t="str">
        <f t="shared" si="855"/>
        <v/>
      </c>
      <c r="BO477" s="30" t="str">
        <f t="shared" si="856"/>
        <v/>
      </c>
      <c r="CK477" s="7"/>
      <c r="CR477" s="10">
        <f t="shared" ca="1" si="834"/>
        <v>22</v>
      </c>
    </row>
    <row r="478" spans="1:96" x14ac:dyDescent="0.2">
      <c r="A478" s="114"/>
      <c r="B478" s="93" t="str">
        <f t="shared" si="833"/>
        <v/>
      </c>
      <c r="C478" s="7" t="str">
        <f t="shared" si="835"/>
        <v/>
      </c>
      <c r="D478" s="92">
        <f t="shared" si="836"/>
        <v>0</v>
      </c>
      <c r="E478" s="7" t="str">
        <f t="shared" si="837"/>
        <v/>
      </c>
      <c r="F478" s="89"/>
      <c r="G478" s="100"/>
      <c r="H478" s="100"/>
      <c r="I478" s="100"/>
      <c r="J478" s="100"/>
      <c r="K478" s="100"/>
      <c r="L478" s="100"/>
      <c r="M478" s="100"/>
      <c r="N478" s="100"/>
      <c r="O478" s="89"/>
      <c r="P478" s="100"/>
      <c r="Q478" s="100"/>
      <c r="R478" s="100"/>
      <c r="S478" s="100"/>
      <c r="T478" s="100"/>
      <c r="U478" s="100"/>
      <c r="V478" s="100"/>
      <c r="W478" s="100"/>
      <c r="X478" s="89" t="str">
        <f t="shared" si="838"/>
        <v/>
      </c>
      <c r="Y478" s="100">
        <f t="shared" si="861"/>
        <v>0</v>
      </c>
      <c r="Z478" s="100">
        <f t="shared" si="862"/>
        <v>0</v>
      </c>
      <c r="AA478" s="100">
        <f t="shared" si="863"/>
        <v>0</v>
      </c>
      <c r="AB478" s="100">
        <f t="shared" si="880"/>
        <v>0</v>
      </c>
      <c r="AC478" s="100">
        <f t="shared" si="880"/>
        <v>0</v>
      </c>
      <c r="AD478" s="107" t="str">
        <f t="shared" si="881"/>
        <v/>
      </c>
      <c r="AE478" s="60" t="str">
        <f t="shared" si="881"/>
        <v/>
      </c>
      <c r="AF478" s="109" t="str">
        <f t="shared" si="846"/>
        <v/>
      </c>
      <c r="AG478" s="93">
        <f t="shared" si="839"/>
        <v>0</v>
      </c>
      <c r="AH478" s="82">
        <f t="shared" si="819"/>
        <v>0</v>
      </c>
      <c r="AI478" s="89" t="str">
        <f t="shared" si="840"/>
        <v/>
      </c>
      <c r="AJ478" s="100">
        <f t="shared" si="864"/>
        <v>0</v>
      </c>
      <c r="AK478" s="100">
        <f t="shared" si="865"/>
        <v>0</v>
      </c>
      <c r="AL478" s="100">
        <f t="shared" si="866"/>
        <v>0</v>
      </c>
      <c r="AM478" s="100" t="str">
        <f t="shared" si="867"/>
        <v/>
      </c>
      <c r="AN478" s="100" t="str">
        <f t="shared" si="868"/>
        <v/>
      </c>
      <c r="AO478" s="107" t="str">
        <f t="shared" si="882"/>
        <v/>
      </c>
      <c r="AP478" s="60" t="str">
        <f t="shared" si="882"/>
        <v/>
      </c>
      <c r="AQ478" s="109" t="str">
        <f t="shared" si="847"/>
        <v/>
      </c>
      <c r="AR478" s="93">
        <f t="shared" si="869"/>
        <v>0</v>
      </c>
      <c r="AS478" s="82">
        <f t="shared" si="848"/>
        <v>0</v>
      </c>
      <c r="AT478" s="89" t="str">
        <f t="shared" si="841"/>
        <v/>
      </c>
      <c r="AU478" s="100">
        <f t="shared" si="870"/>
        <v>0</v>
      </c>
      <c r="AV478" s="100">
        <f t="shared" si="871"/>
        <v>0</v>
      </c>
      <c r="AW478" s="100">
        <f t="shared" si="872"/>
        <v>0</v>
      </c>
      <c r="AX478" s="100" t="str">
        <f t="shared" si="873"/>
        <v/>
      </c>
      <c r="AY478" s="100" t="str">
        <f t="shared" si="874"/>
        <v/>
      </c>
      <c r="AZ478" s="107" t="str">
        <f t="shared" si="883"/>
        <v/>
      </c>
      <c r="BA478" s="60" t="str">
        <f t="shared" si="883"/>
        <v/>
      </c>
      <c r="BB478" s="109" t="str">
        <f t="shared" si="849"/>
        <v/>
      </c>
      <c r="BC478" s="93">
        <f t="shared" si="875"/>
        <v>0</v>
      </c>
      <c r="BD478" s="82">
        <f t="shared" si="850"/>
        <v>0</v>
      </c>
      <c r="BE478" s="13">
        <f t="shared" si="842"/>
        <v>0</v>
      </c>
      <c r="BF478" s="11">
        <f t="shared" si="843"/>
        <v>0</v>
      </c>
      <c r="BG478" s="77">
        <f t="shared" si="844"/>
        <v>0</v>
      </c>
      <c r="BH478" s="77">
        <f t="shared" si="845"/>
        <v>0</v>
      </c>
      <c r="BI478" s="77">
        <f t="shared" si="824"/>
        <v>0</v>
      </c>
      <c r="BJ478" s="30" t="str">
        <f t="shared" si="851"/>
        <v/>
      </c>
      <c r="BK478" s="30" t="str">
        <f t="shared" si="852"/>
        <v/>
      </c>
      <c r="BL478" s="30" t="str">
        <f t="shared" si="853"/>
        <v/>
      </c>
      <c r="BM478" s="30" t="str">
        <f t="shared" si="854"/>
        <v/>
      </c>
      <c r="BN478" s="30" t="str">
        <f t="shared" si="855"/>
        <v/>
      </c>
      <c r="BO478" s="30" t="str">
        <f t="shared" si="856"/>
        <v/>
      </c>
      <c r="CK478" s="7"/>
      <c r="CR478" s="10">
        <f t="shared" ca="1" si="834"/>
        <v>20</v>
      </c>
    </row>
    <row r="479" spans="1:96" x14ac:dyDescent="0.2">
      <c r="A479" s="114"/>
      <c r="B479" s="93" t="str">
        <f t="shared" si="833"/>
        <v/>
      </c>
      <c r="C479" s="7" t="str">
        <f t="shared" si="835"/>
        <v/>
      </c>
      <c r="D479" s="92">
        <f t="shared" si="836"/>
        <v>0</v>
      </c>
      <c r="E479" s="7" t="str">
        <f t="shared" si="837"/>
        <v/>
      </c>
      <c r="F479" s="89"/>
      <c r="G479" s="100"/>
      <c r="H479" s="100"/>
      <c r="I479" s="100"/>
      <c r="J479" s="100"/>
      <c r="K479" s="100"/>
      <c r="L479" s="100"/>
      <c r="M479" s="100"/>
      <c r="N479" s="100"/>
      <c r="O479" s="89"/>
      <c r="P479" s="100"/>
      <c r="Q479" s="100"/>
      <c r="R479" s="100"/>
      <c r="S479" s="100"/>
      <c r="T479" s="100"/>
      <c r="U479" s="100"/>
      <c r="V479" s="100"/>
      <c r="W479" s="100"/>
      <c r="X479" s="89" t="str">
        <f t="shared" si="838"/>
        <v/>
      </c>
      <c r="Y479" s="100">
        <f t="shared" si="861"/>
        <v>0</v>
      </c>
      <c r="Z479" s="100">
        <f t="shared" si="862"/>
        <v>0</v>
      </c>
      <c r="AA479" s="100">
        <f t="shared" si="863"/>
        <v>0</v>
      </c>
      <c r="AB479" s="100">
        <f t="shared" si="880"/>
        <v>0</v>
      </c>
      <c r="AC479" s="100">
        <f t="shared" si="880"/>
        <v>0</v>
      </c>
      <c r="AD479" s="107" t="str">
        <f t="shared" si="881"/>
        <v/>
      </c>
      <c r="AE479" s="60" t="str">
        <f t="shared" si="881"/>
        <v/>
      </c>
      <c r="AF479" s="109" t="str">
        <f t="shared" si="846"/>
        <v/>
      </c>
      <c r="AG479" s="93">
        <f t="shared" si="839"/>
        <v>0</v>
      </c>
      <c r="AH479" s="82">
        <f t="shared" si="819"/>
        <v>0</v>
      </c>
      <c r="AI479" s="89" t="str">
        <f t="shared" si="840"/>
        <v/>
      </c>
      <c r="AJ479" s="100">
        <f t="shared" si="864"/>
        <v>0</v>
      </c>
      <c r="AK479" s="100">
        <f t="shared" si="865"/>
        <v>0</v>
      </c>
      <c r="AL479" s="100">
        <f t="shared" si="866"/>
        <v>0</v>
      </c>
      <c r="AM479" s="100" t="str">
        <f t="shared" si="867"/>
        <v/>
      </c>
      <c r="AN479" s="100" t="str">
        <f t="shared" si="868"/>
        <v/>
      </c>
      <c r="AO479" s="107" t="str">
        <f t="shared" si="882"/>
        <v/>
      </c>
      <c r="AP479" s="60" t="str">
        <f t="shared" si="882"/>
        <v/>
      </c>
      <c r="AQ479" s="109" t="str">
        <f t="shared" si="847"/>
        <v/>
      </c>
      <c r="AR479" s="93">
        <f t="shared" si="869"/>
        <v>0</v>
      </c>
      <c r="AS479" s="82">
        <f t="shared" si="848"/>
        <v>0</v>
      </c>
      <c r="AT479" s="89" t="str">
        <f t="shared" si="841"/>
        <v/>
      </c>
      <c r="AU479" s="100">
        <f t="shared" si="870"/>
        <v>0</v>
      </c>
      <c r="AV479" s="100">
        <f t="shared" si="871"/>
        <v>0</v>
      </c>
      <c r="AW479" s="100">
        <f t="shared" si="872"/>
        <v>0</v>
      </c>
      <c r="AX479" s="100" t="str">
        <f t="shared" si="873"/>
        <v/>
      </c>
      <c r="AY479" s="100" t="str">
        <f t="shared" si="874"/>
        <v/>
      </c>
      <c r="AZ479" s="107" t="str">
        <f t="shared" si="883"/>
        <v/>
      </c>
      <c r="BA479" s="60" t="str">
        <f t="shared" si="883"/>
        <v/>
      </c>
      <c r="BB479" s="109" t="str">
        <f t="shared" si="849"/>
        <v/>
      </c>
      <c r="BC479" s="93">
        <f t="shared" si="875"/>
        <v>0</v>
      </c>
      <c r="BD479" s="82">
        <f t="shared" si="850"/>
        <v>0</v>
      </c>
      <c r="BE479" s="13">
        <f t="shared" si="842"/>
        <v>0</v>
      </c>
      <c r="BF479" s="11">
        <f t="shared" si="843"/>
        <v>0</v>
      </c>
      <c r="BG479" s="77">
        <f t="shared" si="844"/>
        <v>0</v>
      </c>
      <c r="BH479" s="77">
        <f t="shared" si="845"/>
        <v>0</v>
      </c>
      <c r="BI479" s="77">
        <f t="shared" si="824"/>
        <v>0</v>
      </c>
      <c r="BJ479" s="30" t="str">
        <f t="shared" si="851"/>
        <v/>
      </c>
      <c r="BK479" s="30" t="str">
        <f t="shared" si="852"/>
        <v/>
      </c>
      <c r="BL479" s="30" t="str">
        <f t="shared" si="853"/>
        <v/>
      </c>
      <c r="BM479" s="30" t="str">
        <f t="shared" si="854"/>
        <v/>
      </c>
      <c r="BN479" s="30" t="str">
        <f t="shared" si="855"/>
        <v/>
      </c>
      <c r="BO479" s="30" t="str">
        <f t="shared" si="856"/>
        <v/>
      </c>
      <c r="CK479" s="7"/>
      <c r="CR479" s="10">
        <f t="shared" ca="1" si="834"/>
        <v>11</v>
      </c>
    </row>
    <row r="480" spans="1:96" x14ac:dyDescent="0.2">
      <c r="A480" s="114"/>
      <c r="B480" s="93" t="str">
        <f t="shared" si="833"/>
        <v/>
      </c>
      <c r="C480" s="7" t="str">
        <f t="shared" si="835"/>
        <v/>
      </c>
      <c r="D480" s="92">
        <f t="shared" si="836"/>
        <v>0</v>
      </c>
      <c r="E480" s="7" t="str">
        <f t="shared" si="837"/>
        <v/>
      </c>
      <c r="F480" s="89"/>
      <c r="G480" s="100"/>
      <c r="H480" s="100"/>
      <c r="I480" s="100"/>
      <c r="J480" s="100"/>
      <c r="K480" s="100"/>
      <c r="L480" s="100"/>
      <c r="M480" s="100"/>
      <c r="N480" s="100"/>
      <c r="O480" s="89"/>
      <c r="P480" s="100"/>
      <c r="Q480" s="100"/>
      <c r="R480" s="100"/>
      <c r="S480" s="100"/>
      <c r="T480" s="100"/>
      <c r="U480" s="100"/>
      <c r="V480" s="100"/>
      <c r="W480" s="100"/>
      <c r="X480" s="89" t="str">
        <f t="shared" si="838"/>
        <v/>
      </c>
      <c r="Y480" s="100">
        <f t="shared" si="861"/>
        <v>0</v>
      </c>
      <c r="Z480" s="100">
        <f t="shared" si="862"/>
        <v>0</v>
      </c>
      <c r="AA480" s="100">
        <f t="shared" si="863"/>
        <v>0</v>
      </c>
      <c r="AB480" s="100">
        <f t="shared" si="880"/>
        <v>0</v>
      </c>
      <c r="AC480" s="100">
        <f t="shared" si="880"/>
        <v>0</v>
      </c>
      <c r="AD480" s="107" t="str">
        <f t="shared" si="881"/>
        <v/>
      </c>
      <c r="AE480" s="60" t="str">
        <f t="shared" si="881"/>
        <v/>
      </c>
      <c r="AF480" s="109" t="str">
        <f t="shared" si="846"/>
        <v/>
      </c>
      <c r="AG480" s="93">
        <f t="shared" si="839"/>
        <v>0</v>
      </c>
      <c r="AH480" s="82">
        <f t="shared" si="819"/>
        <v>0</v>
      </c>
      <c r="AI480" s="89" t="str">
        <f t="shared" si="840"/>
        <v/>
      </c>
      <c r="AJ480" s="100">
        <f t="shared" si="864"/>
        <v>0</v>
      </c>
      <c r="AK480" s="100">
        <f t="shared" si="865"/>
        <v>0</v>
      </c>
      <c r="AL480" s="100">
        <f t="shared" si="866"/>
        <v>0</v>
      </c>
      <c r="AM480" s="100" t="str">
        <f t="shared" si="867"/>
        <v/>
      </c>
      <c r="AN480" s="100" t="str">
        <f t="shared" si="868"/>
        <v/>
      </c>
      <c r="AO480" s="107" t="str">
        <f t="shared" si="882"/>
        <v/>
      </c>
      <c r="AP480" s="60" t="str">
        <f t="shared" si="882"/>
        <v/>
      </c>
      <c r="AQ480" s="109" t="str">
        <f t="shared" si="847"/>
        <v/>
      </c>
      <c r="AR480" s="93">
        <f t="shared" si="869"/>
        <v>0</v>
      </c>
      <c r="AS480" s="82">
        <f t="shared" si="848"/>
        <v>0</v>
      </c>
      <c r="AT480" s="89" t="str">
        <f t="shared" si="841"/>
        <v/>
      </c>
      <c r="AU480" s="100">
        <f t="shared" si="870"/>
        <v>0</v>
      </c>
      <c r="AV480" s="100">
        <f t="shared" si="871"/>
        <v>0</v>
      </c>
      <c r="AW480" s="100">
        <f t="shared" si="872"/>
        <v>0</v>
      </c>
      <c r="AX480" s="100" t="str">
        <f t="shared" si="873"/>
        <v/>
      </c>
      <c r="AY480" s="100" t="str">
        <f t="shared" si="874"/>
        <v/>
      </c>
      <c r="AZ480" s="107" t="str">
        <f t="shared" si="883"/>
        <v/>
      </c>
      <c r="BA480" s="60" t="str">
        <f t="shared" si="883"/>
        <v/>
      </c>
      <c r="BB480" s="109" t="str">
        <f t="shared" si="849"/>
        <v/>
      </c>
      <c r="BC480" s="93">
        <f t="shared" si="875"/>
        <v>0</v>
      </c>
      <c r="BD480" s="82">
        <f t="shared" si="850"/>
        <v>0</v>
      </c>
      <c r="BE480" s="13">
        <f t="shared" si="842"/>
        <v>0</v>
      </c>
      <c r="BF480" s="11">
        <f t="shared" si="843"/>
        <v>0</v>
      </c>
      <c r="BG480" s="77">
        <f t="shared" si="844"/>
        <v>0</v>
      </c>
      <c r="BH480" s="77">
        <f t="shared" si="845"/>
        <v>0</v>
      </c>
      <c r="BI480" s="77">
        <f t="shared" si="824"/>
        <v>0</v>
      </c>
      <c r="BJ480" s="30" t="str">
        <f t="shared" si="851"/>
        <v/>
      </c>
      <c r="BK480" s="30" t="str">
        <f t="shared" si="852"/>
        <v/>
      </c>
      <c r="BL480" s="30" t="str">
        <f t="shared" si="853"/>
        <v/>
      </c>
      <c r="BM480" s="30" t="str">
        <f t="shared" si="854"/>
        <v/>
      </c>
      <c r="BN480" s="30" t="str">
        <f t="shared" si="855"/>
        <v/>
      </c>
      <c r="BO480" s="30" t="str">
        <f t="shared" si="856"/>
        <v/>
      </c>
      <c r="CK480" s="7"/>
      <c r="CR480" s="10">
        <f t="shared" ca="1" si="834"/>
        <v>4</v>
      </c>
    </row>
    <row r="481" spans="1:96" x14ac:dyDescent="0.2">
      <c r="A481" s="114"/>
      <c r="B481" s="93" t="str">
        <f t="shared" si="833"/>
        <v/>
      </c>
      <c r="C481" s="7" t="str">
        <f t="shared" si="835"/>
        <v/>
      </c>
      <c r="D481" s="92">
        <f t="shared" si="836"/>
        <v>0</v>
      </c>
      <c r="E481" s="7" t="str">
        <f t="shared" si="837"/>
        <v/>
      </c>
      <c r="F481" s="89"/>
      <c r="G481" s="100"/>
      <c r="H481" s="100"/>
      <c r="I481" s="100"/>
      <c r="J481" s="100"/>
      <c r="K481" s="100"/>
      <c r="L481" s="100"/>
      <c r="M481" s="100"/>
      <c r="N481" s="100"/>
      <c r="O481" s="89"/>
      <c r="P481" s="100"/>
      <c r="Q481" s="100"/>
      <c r="R481" s="100"/>
      <c r="S481" s="100"/>
      <c r="T481" s="100"/>
      <c r="U481" s="100"/>
      <c r="V481" s="100"/>
      <c r="W481" s="100"/>
      <c r="X481" s="89" t="str">
        <f t="shared" si="838"/>
        <v/>
      </c>
      <c r="Y481" s="100">
        <f t="shared" si="861"/>
        <v>0</v>
      </c>
      <c r="Z481" s="100">
        <f t="shared" si="862"/>
        <v>0</v>
      </c>
      <c r="AA481" s="100">
        <f t="shared" si="863"/>
        <v>0</v>
      </c>
      <c r="AB481" s="100">
        <f>IF($Y481&gt;$Z481,$Y481-$Z481+AB480,AB480)</f>
        <v>0</v>
      </c>
      <c r="AC481" s="100">
        <f>IF($Z481&gt;$Y481,$Z481-$Y481+AC480,AC480)</f>
        <v>0</v>
      </c>
      <c r="AD481" s="107" t="str">
        <f t="shared" si="881"/>
        <v/>
      </c>
      <c r="AE481" s="60" t="str">
        <f t="shared" si="881"/>
        <v/>
      </c>
      <c r="AF481" s="109" t="str">
        <f t="shared" si="846"/>
        <v/>
      </c>
      <c r="AG481" s="93">
        <f t="shared" si="839"/>
        <v>0</v>
      </c>
      <c r="AH481" s="82">
        <f t="shared" si="819"/>
        <v>0</v>
      </c>
      <c r="AI481" s="89" t="str">
        <f t="shared" si="840"/>
        <v/>
      </c>
      <c r="AJ481" s="100">
        <f t="shared" si="864"/>
        <v>0</v>
      </c>
      <c r="AK481" s="100">
        <f t="shared" si="865"/>
        <v>0</v>
      </c>
      <c r="AL481" s="100">
        <f t="shared" si="866"/>
        <v>0</v>
      </c>
      <c r="AM481" s="100" t="str">
        <f t="shared" si="867"/>
        <v/>
      </c>
      <c r="AN481" s="100" t="str">
        <f t="shared" si="868"/>
        <v/>
      </c>
      <c r="AO481" s="107" t="str">
        <f t="shared" si="882"/>
        <v/>
      </c>
      <c r="AP481" s="60" t="str">
        <f t="shared" si="882"/>
        <v/>
      </c>
      <c r="AQ481" s="109" t="str">
        <f t="shared" si="847"/>
        <v/>
      </c>
      <c r="AR481" s="93">
        <f t="shared" si="869"/>
        <v>0</v>
      </c>
      <c r="AS481" s="82">
        <f t="shared" si="848"/>
        <v>0</v>
      </c>
      <c r="AT481" s="89" t="str">
        <f t="shared" si="841"/>
        <v/>
      </c>
      <c r="AU481" s="100">
        <f t="shared" si="870"/>
        <v>0</v>
      </c>
      <c r="AV481" s="100">
        <f t="shared" si="871"/>
        <v>0</v>
      </c>
      <c r="AW481" s="100">
        <f t="shared" si="872"/>
        <v>0</v>
      </c>
      <c r="AX481" s="100" t="str">
        <f t="shared" si="873"/>
        <v/>
      </c>
      <c r="AY481" s="100" t="str">
        <f t="shared" si="874"/>
        <v/>
      </c>
      <c r="AZ481" s="107" t="str">
        <f t="shared" si="883"/>
        <v/>
      </c>
      <c r="BA481" s="60" t="str">
        <f t="shared" si="883"/>
        <v/>
      </c>
      <c r="BB481" s="109" t="str">
        <f t="shared" si="849"/>
        <v/>
      </c>
      <c r="BC481" s="93">
        <f t="shared" si="875"/>
        <v>0</v>
      </c>
      <c r="BD481" s="82">
        <f t="shared" si="850"/>
        <v>0</v>
      </c>
      <c r="BE481" s="13">
        <f t="shared" si="842"/>
        <v>0</v>
      </c>
      <c r="BF481" s="11">
        <f t="shared" si="843"/>
        <v>0</v>
      </c>
      <c r="BG481" s="77">
        <f t="shared" si="844"/>
        <v>0</v>
      </c>
      <c r="BH481" s="77">
        <f t="shared" si="845"/>
        <v>0</v>
      </c>
      <c r="BI481" s="77">
        <f t="shared" si="824"/>
        <v>0</v>
      </c>
      <c r="BJ481" s="30" t="str">
        <f t="shared" si="851"/>
        <v/>
      </c>
      <c r="BK481" s="30" t="str">
        <f t="shared" si="852"/>
        <v/>
      </c>
      <c r="BL481" s="30" t="str">
        <f t="shared" si="853"/>
        <v/>
      </c>
      <c r="BM481" s="30" t="str">
        <f t="shared" si="854"/>
        <v/>
      </c>
      <c r="BN481" s="30" t="str">
        <f t="shared" si="855"/>
        <v/>
      </c>
      <c r="BO481" s="30" t="str">
        <f t="shared" si="856"/>
        <v/>
      </c>
      <c r="CK481" s="7"/>
      <c r="CR481" s="10">
        <f t="shared" ca="1" si="834"/>
        <v>16</v>
      </c>
    </row>
    <row r="482" spans="1:96" x14ac:dyDescent="0.2">
      <c r="A482" s="114"/>
      <c r="B482" s="93" t="str">
        <f t="shared" si="833"/>
        <v/>
      </c>
      <c r="C482" s="7" t="str">
        <f t="shared" si="835"/>
        <v/>
      </c>
      <c r="D482" s="92">
        <f t="shared" si="836"/>
        <v>0</v>
      </c>
      <c r="E482" s="7" t="str">
        <f t="shared" si="837"/>
        <v/>
      </c>
      <c r="F482" s="89"/>
      <c r="G482" s="100"/>
      <c r="H482" s="100"/>
      <c r="I482" s="100"/>
      <c r="J482" s="100"/>
      <c r="K482" s="100"/>
      <c r="L482" s="100"/>
      <c r="M482" s="100"/>
      <c r="N482" s="100"/>
      <c r="O482" s="89"/>
      <c r="P482" s="100"/>
      <c r="Q482" s="100"/>
      <c r="R482" s="100"/>
      <c r="S482" s="100"/>
      <c r="T482" s="100"/>
      <c r="U482" s="100"/>
      <c r="V482" s="100"/>
      <c r="W482" s="100"/>
      <c r="X482" s="89" t="str">
        <f t="shared" si="838"/>
        <v/>
      </c>
      <c r="Y482" s="100">
        <f t="shared" si="861"/>
        <v>0</v>
      </c>
      <c r="Z482" s="100">
        <f t="shared" si="862"/>
        <v>0</v>
      </c>
      <c r="AA482" s="100">
        <f t="shared" si="863"/>
        <v>0</v>
      </c>
      <c r="AB482" s="100">
        <f>AB481</f>
        <v>0</v>
      </c>
      <c r="AC482" s="100">
        <f>AC481</f>
        <v>0</v>
      </c>
      <c r="AD482" s="107" t="str">
        <f>IF($A481&lt;&gt;"",AA481,"")</f>
        <v/>
      </c>
      <c r="AE482" s="109" t="str">
        <f>IF($A481&lt;&gt;"",IF(Y481&gt;Z481,"L","H"),"")</f>
        <v/>
      </c>
      <c r="AF482" s="109" t="str">
        <f t="shared" si="846"/>
        <v/>
      </c>
      <c r="AG482" s="93">
        <f t="shared" si="839"/>
        <v>0</v>
      </c>
      <c r="AH482" s="82">
        <f t="shared" si="819"/>
        <v>0</v>
      </c>
      <c r="AI482" s="89" t="str">
        <f t="shared" si="840"/>
        <v/>
      </c>
      <c r="AJ482" s="100">
        <f t="shared" si="864"/>
        <v>0</v>
      </c>
      <c r="AK482" s="100">
        <f t="shared" si="865"/>
        <v>0</v>
      </c>
      <c r="AL482" s="100">
        <f t="shared" si="866"/>
        <v>0</v>
      </c>
      <c r="AM482" s="100" t="str">
        <f t="shared" si="867"/>
        <v/>
      </c>
      <c r="AN482" s="100" t="str">
        <f t="shared" si="868"/>
        <v/>
      </c>
      <c r="AO482" s="107" t="str">
        <f>IF($A481&lt;&gt;"",AL481,"")</f>
        <v/>
      </c>
      <c r="AP482" s="109" t="str">
        <f>IF($A481&lt;&gt;"",IF(AM481&lt;&gt;"","O","E"),"")</f>
        <v/>
      </c>
      <c r="AQ482" s="109" t="str">
        <f t="shared" si="847"/>
        <v/>
      </c>
      <c r="AR482" s="93">
        <f t="shared" si="869"/>
        <v>0</v>
      </c>
      <c r="AS482" s="82">
        <f t="shared" si="848"/>
        <v>0</v>
      </c>
      <c r="AT482" s="89" t="str">
        <f t="shared" si="841"/>
        <v/>
      </c>
      <c r="AU482" s="100">
        <f t="shared" si="870"/>
        <v>0</v>
      </c>
      <c r="AV482" s="100">
        <f t="shared" si="871"/>
        <v>0</v>
      </c>
      <c r="AW482" s="100">
        <f t="shared" si="872"/>
        <v>0</v>
      </c>
      <c r="AX482" s="100" t="str">
        <f t="shared" si="873"/>
        <v/>
      </c>
      <c r="AY482" s="100" t="str">
        <f t="shared" si="874"/>
        <v/>
      </c>
      <c r="AZ482" s="107" t="str">
        <f>IF($A481&lt;&gt;"",AW481,"")</f>
        <v/>
      </c>
      <c r="BA482" s="109" t="str">
        <f>IF($A481&lt;&gt;"",IF(AX481&lt;&gt;"","B","R"),"")</f>
        <v/>
      </c>
      <c r="BB482" s="109" t="str">
        <f t="shared" si="849"/>
        <v/>
      </c>
      <c r="BC482" s="93">
        <f t="shared" si="875"/>
        <v>0</v>
      </c>
      <c r="BD482" s="82">
        <f t="shared" si="850"/>
        <v>0</v>
      </c>
      <c r="BE482" s="13">
        <f t="shared" si="842"/>
        <v>0</v>
      </c>
      <c r="BF482" s="11">
        <f t="shared" si="843"/>
        <v>0</v>
      </c>
      <c r="BG482" s="77">
        <f t="shared" si="844"/>
        <v>0</v>
      </c>
      <c r="BH482" s="77">
        <f t="shared" si="845"/>
        <v>0</v>
      </c>
      <c r="BI482" s="77">
        <f t="shared" si="824"/>
        <v>0</v>
      </c>
      <c r="BJ482" s="30" t="str">
        <f t="shared" si="851"/>
        <v/>
      </c>
      <c r="BK482" s="30" t="str">
        <f t="shared" si="852"/>
        <v/>
      </c>
      <c r="BL482" s="30" t="str">
        <f t="shared" si="853"/>
        <v/>
      </c>
      <c r="BM482" s="30" t="str">
        <f t="shared" si="854"/>
        <v/>
      </c>
      <c r="BN482" s="30" t="str">
        <f t="shared" si="855"/>
        <v/>
      </c>
      <c r="BO482" s="30" t="str">
        <f t="shared" si="856"/>
        <v/>
      </c>
      <c r="CK482" s="7"/>
      <c r="CR482" s="10">
        <f t="shared" ca="1" si="834"/>
        <v>6</v>
      </c>
    </row>
    <row r="483" spans="1:96" x14ac:dyDescent="0.2">
      <c r="A483" s="114"/>
      <c r="B483" s="93" t="str">
        <f t="shared" si="833"/>
        <v/>
      </c>
      <c r="C483" s="7" t="str">
        <f t="shared" si="835"/>
        <v/>
      </c>
      <c r="D483" s="92">
        <f t="shared" si="836"/>
        <v>0</v>
      </c>
      <c r="E483" s="7" t="str">
        <f t="shared" si="837"/>
        <v/>
      </c>
      <c r="F483" s="89"/>
      <c r="G483" s="100"/>
      <c r="H483" s="100"/>
      <c r="I483" s="100"/>
      <c r="J483" s="100"/>
      <c r="K483" s="100"/>
      <c r="L483" s="100"/>
      <c r="M483" s="100"/>
      <c r="N483" s="100"/>
      <c r="O483" s="89"/>
      <c r="P483" s="100"/>
      <c r="Q483" s="100"/>
      <c r="R483" s="100"/>
      <c r="S483" s="100"/>
      <c r="T483" s="100"/>
      <c r="U483" s="100"/>
      <c r="V483" s="100"/>
      <c r="W483" s="100"/>
      <c r="X483" s="89" t="str">
        <f t="shared" si="838"/>
        <v/>
      </c>
      <c r="Y483" s="100">
        <f t="shared" si="861"/>
        <v>0</v>
      </c>
      <c r="Z483" s="100">
        <f t="shared" si="862"/>
        <v>0</v>
      </c>
      <c r="AA483" s="100">
        <f t="shared" si="863"/>
        <v>0</v>
      </c>
      <c r="AB483" s="100">
        <f t="shared" ref="AB483:AC489" si="884">AB482</f>
        <v>0</v>
      </c>
      <c r="AC483" s="100">
        <f t="shared" si="884"/>
        <v>0</v>
      </c>
      <c r="AD483" s="107" t="str">
        <f>IF($A482&lt;&gt;"",AD482,"")</f>
        <v/>
      </c>
      <c r="AE483" s="60" t="str">
        <f>IF($A482&lt;&gt;"",AE482,"")</f>
        <v/>
      </c>
      <c r="AF483" s="109" t="str">
        <f t="shared" si="846"/>
        <v/>
      </c>
      <c r="AG483" s="93">
        <f t="shared" si="839"/>
        <v>0</v>
      </c>
      <c r="AH483" s="82">
        <f t="shared" si="819"/>
        <v>0</v>
      </c>
      <c r="AI483" s="89" t="str">
        <f t="shared" si="840"/>
        <v/>
      </c>
      <c r="AJ483" s="100">
        <f t="shared" si="864"/>
        <v>0</v>
      </c>
      <c r="AK483" s="100">
        <f t="shared" si="865"/>
        <v>0</v>
      </c>
      <c r="AL483" s="100">
        <f t="shared" si="866"/>
        <v>0</v>
      </c>
      <c r="AM483" s="100" t="str">
        <f t="shared" si="867"/>
        <v/>
      </c>
      <c r="AN483" s="100" t="str">
        <f t="shared" si="868"/>
        <v/>
      </c>
      <c r="AO483" s="107" t="str">
        <f>IF($A482&lt;&gt;"",AO482,"")</f>
        <v/>
      </c>
      <c r="AP483" s="60" t="str">
        <f>IF($A482&lt;&gt;"",AP482,"")</f>
        <v/>
      </c>
      <c r="AQ483" s="109" t="str">
        <f t="shared" si="847"/>
        <v/>
      </c>
      <c r="AR483" s="93">
        <f t="shared" si="869"/>
        <v>0</v>
      </c>
      <c r="AS483" s="82">
        <f t="shared" si="848"/>
        <v>0</v>
      </c>
      <c r="AT483" s="89" t="str">
        <f t="shared" si="841"/>
        <v/>
      </c>
      <c r="AU483" s="100">
        <f t="shared" si="870"/>
        <v>0</v>
      </c>
      <c r="AV483" s="100">
        <f t="shared" si="871"/>
        <v>0</v>
      </c>
      <c r="AW483" s="100">
        <f t="shared" si="872"/>
        <v>0</v>
      </c>
      <c r="AX483" s="100" t="str">
        <f t="shared" si="873"/>
        <v/>
      </c>
      <c r="AY483" s="100" t="str">
        <f t="shared" si="874"/>
        <v/>
      </c>
      <c r="AZ483" s="107" t="str">
        <f>IF($A482&lt;&gt;"",AZ482,"")</f>
        <v/>
      </c>
      <c r="BA483" s="60" t="str">
        <f>IF($A482&lt;&gt;"",BA482,"")</f>
        <v/>
      </c>
      <c r="BB483" s="109" t="str">
        <f t="shared" si="849"/>
        <v/>
      </c>
      <c r="BC483" s="93">
        <f t="shared" si="875"/>
        <v>0</v>
      </c>
      <c r="BD483" s="82">
        <f t="shared" si="850"/>
        <v>0</v>
      </c>
      <c r="BE483" s="13">
        <f t="shared" si="842"/>
        <v>0</v>
      </c>
      <c r="BF483" s="11">
        <f t="shared" si="843"/>
        <v>0</v>
      </c>
      <c r="BG483" s="77">
        <f t="shared" si="844"/>
        <v>0</v>
      </c>
      <c r="BH483" s="77">
        <f t="shared" si="845"/>
        <v>0</v>
      </c>
      <c r="BI483" s="77">
        <f t="shared" si="824"/>
        <v>0</v>
      </c>
      <c r="BJ483" s="30" t="str">
        <f t="shared" si="851"/>
        <v/>
      </c>
      <c r="BK483" s="30" t="str">
        <f t="shared" si="852"/>
        <v/>
      </c>
      <c r="BL483" s="30" t="str">
        <f t="shared" si="853"/>
        <v/>
      </c>
      <c r="BM483" s="30" t="str">
        <f t="shared" si="854"/>
        <v/>
      </c>
      <c r="BN483" s="30" t="str">
        <f t="shared" si="855"/>
        <v/>
      </c>
      <c r="BO483" s="30" t="str">
        <f t="shared" si="856"/>
        <v/>
      </c>
      <c r="CK483" s="7"/>
      <c r="CR483" s="10">
        <f t="shared" ca="1" si="834"/>
        <v>29</v>
      </c>
    </row>
    <row r="484" spans="1:96" x14ac:dyDescent="0.2">
      <c r="A484" s="114"/>
      <c r="B484" s="93" t="str">
        <f t="shared" si="833"/>
        <v/>
      </c>
      <c r="C484" s="7" t="str">
        <f t="shared" si="835"/>
        <v/>
      </c>
      <c r="D484" s="92">
        <f t="shared" si="836"/>
        <v>0</v>
      </c>
      <c r="E484" s="7" t="str">
        <f t="shared" si="837"/>
        <v/>
      </c>
      <c r="F484" s="89"/>
      <c r="G484" s="100"/>
      <c r="H484" s="100"/>
      <c r="I484" s="100"/>
      <c r="J484" s="100"/>
      <c r="K484" s="100"/>
      <c r="L484" s="100"/>
      <c r="M484" s="100"/>
      <c r="N484" s="100"/>
      <c r="O484" s="89"/>
      <c r="P484" s="100"/>
      <c r="Q484" s="100"/>
      <c r="R484" s="100"/>
      <c r="S484" s="100"/>
      <c r="T484" s="100"/>
      <c r="U484" s="100"/>
      <c r="V484" s="100"/>
      <c r="W484" s="100"/>
      <c r="X484" s="89" t="str">
        <f t="shared" si="838"/>
        <v/>
      </c>
      <c r="Y484" s="100">
        <f t="shared" si="861"/>
        <v>0</v>
      </c>
      <c r="Z484" s="100">
        <f t="shared" si="862"/>
        <v>0</v>
      </c>
      <c r="AA484" s="100">
        <f t="shared" si="863"/>
        <v>0</v>
      </c>
      <c r="AB484" s="100">
        <f t="shared" si="884"/>
        <v>0</v>
      </c>
      <c r="AC484" s="100">
        <f t="shared" si="884"/>
        <v>0</v>
      </c>
      <c r="AD484" s="107" t="str">
        <f t="shared" ref="AD484:AE490" si="885">IF($A483&lt;&gt;"",AD483,"")</f>
        <v/>
      </c>
      <c r="AE484" s="60" t="str">
        <f t="shared" si="885"/>
        <v/>
      </c>
      <c r="AF484" s="109" t="str">
        <f t="shared" si="846"/>
        <v/>
      </c>
      <c r="AG484" s="93">
        <f t="shared" si="839"/>
        <v>0</v>
      </c>
      <c r="AH484" s="82">
        <f t="shared" si="819"/>
        <v>0</v>
      </c>
      <c r="AI484" s="89" t="str">
        <f t="shared" si="840"/>
        <v/>
      </c>
      <c r="AJ484" s="100">
        <f t="shared" si="864"/>
        <v>0</v>
      </c>
      <c r="AK484" s="100">
        <f t="shared" si="865"/>
        <v>0</v>
      </c>
      <c r="AL484" s="100">
        <f t="shared" si="866"/>
        <v>0</v>
      </c>
      <c r="AM484" s="100" t="str">
        <f t="shared" si="867"/>
        <v/>
      </c>
      <c r="AN484" s="100" t="str">
        <f t="shared" si="868"/>
        <v/>
      </c>
      <c r="AO484" s="107" t="str">
        <f t="shared" ref="AO484:AP490" si="886">IF($A483&lt;&gt;"",AO483,"")</f>
        <v/>
      </c>
      <c r="AP484" s="60" t="str">
        <f t="shared" si="886"/>
        <v/>
      </c>
      <c r="AQ484" s="109" t="str">
        <f t="shared" si="847"/>
        <v/>
      </c>
      <c r="AR484" s="93">
        <f t="shared" si="869"/>
        <v>0</v>
      </c>
      <c r="AS484" s="82">
        <f t="shared" si="848"/>
        <v>0</v>
      </c>
      <c r="AT484" s="89" t="str">
        <f t="shared" si="841"/>
        <v/>
      </c>
      <c r="AU484" s="100">
        <f t="shared" si="870"/>
        <v>0</v>
      </c>
      <c r="AV484" s="100">
        <f t="shared" si="871"/>
        <v>0</v>
      </c>
      <c r="AW484" s="100">
        <f t="shared" si="872"/>
        <v>0</v>
      </c>
      <c r="AX484" s="100" t="str">
        <f t="shared" si="873"/>
        <v/>
      </c>
      <c r="AY484" s="100" t="str">
        <f t="shared" si="874"/>
        <v/>
      </c>
      <c r="AZ484" s="107" t="str">
        <f t="shared" ref="AZ484:BA490" si="887">IF($A483&lt;&gt;"",AZ483,"")</f>
        <v/>
      </c>
      <c r="BA484" s="60" t="str">
        <f t="shared" si="887"/>
        <v/>
      </c>
      <c r="BB484" s="109" t="str">
        <f t="shared" si="849"/>
        <v/>
      </c>
      <c r="BC484" s="93">
        <f t="shared" si="875"/>
        <v>0</v>
      </c>
      <c r="BD484" s="82">
        <f t="shared" si="850"/>
        <v>0</v>
      </c>
      <c r="BE484" s="13">
        <f t="shared" si="842"/>
        <v>0</v>
      </c>
      <c r="BF484" s="11">
        <f t="shared" si="843"/>
        <v>0</v>
      </c>
      <c r="BG484" s="77">
        <f t="shared" si="844"/>
        <v>0</v>
      </c>
      <c r="BH484" s="77">
        <f t="shared" si="845"/>
        <v>0</v>
      </c>
      <c r="BI484" s="77">
        <f t="shared" si="824"/>
        <v>0</v>
      </c>
      <c r="BJ484" s="30" t="str">
        <f t="shared" si="851"/>
        <v/>
      </c>
      <c r="BK484" s="30" t="str">
        <f t="shared" si="852"/>
        <v/>
      </c>
      <c r="BL484" s="30" t="str">
        <f t="shared" si="853"/>
        <v/>
      </c>
      <c r="BM484" s="30" t="str">
        <f t="shared" si="854"/>
        <v/>
      </c>
      <c r="BN484" s="30" t="str">
        <f t="shared" si="855"/>
        <v/>
      </c>
      <c r="BO484" s="30" t="str">
        <f t="shared" si="856"/>
        <v/>
      </c>
      <c r="CK484" s="7"/>
      <c r="CR484" s="10">
        <f t="shared" ca="1" si="834"/>
        <v>9</v>
      </c>
    </row>
    <row r="485" spans="1:96" x14ac:dyDescent="0.2">
      <c r="A485" s="114"/>
      <c r="B485" s="93" t="str">
        <f t="shared" si="833"/>
        <v/>
      </c>
      <c r="C485" s="7" t="str">
        <f t="shared" si="835"/>
        <v/>
      </c>
      <c r="D485" s="92">
        <f t="shared" si="836"/>
        <v>0</v>
      </c>
      <c r="E485" s="7" t="str">
        <f t="shared" si="837"/>
        <v/>
      </c>
      <c r="F485" s="89"/>
      <c r="G485" s="100"/>
      <c r="H485" s="100"/>
      <c r="I485" s="100"/>
      <c r="J485" s="100"/>
      <c r="K485" s="100"/>
      <c r="L485" s="100"/>
      <c r="M485" s="100"/>
      <c r="N485" s="100"/>
      <c r="O485" s="89"/>
      <c r="P485" s="100"/>
      <c r="Q485" s="100"/>
      <c r="R485" s="100"/>
      <c r="S485" s="100"/>
      <c r="T485" s="100"/>
      <c r="U485" s="100"/>
      <c r="V485" s="100"/>
      <c r="W485" s="100"/>
      <c r="X485" s="89" t="str">
        <f t="shared" si="838"/>
        <v/>
      </c>
      <c r="Y485" s="100">
        <f t="shared" si="861"/>
        <v>0</v>
      </c>
      <c r="Z485" s="100">
        <f t="shared" si="862"/>
        <v>0</v>
      </c>
      <c r="AA485" s="100">
        <f t="shared" si="863"/>
        <v>0</v>
      </c>
      <c r="AB485" s="100">
        <f t="shared" si="884"/>
        <v>0</v>
      </c>
      <c r="AC485" s="100">
        <f t="shared" si="884"/>
        <v>0</v>
      </c>
      <c r="AD485" s="107" t="str">
        <f t="shared" si="885"/>
        <v/>
      </c>
      <c r="AE485" s="60" t="str">
        <f t="shared" si="885"/>
        <v/>
      </c>
      <c r="AF485" s="109" t="str">
        <f t="shared" si="846"/>
        <v/>
      </c>
      <c r="AG485" s="93">
        <f t="shared" si="839"/>
        <v>0</v>
      </c>
      <c r="AH485" s="82">
        <f t="shared" si="819"/>
        <v>0</v>
      </c>
      <c r="AI485" s="89" t="str">
        <f t="shared" si="840"/>
        <v/>
      </c>
      <c r="AJ485" s="100">
        <f t="shared" si="864"/>
        <v>0</v>
      </c>
      <c r="AK485" s="100">
        <f t="shared" si="865"/>
        <v>0</v>
      </c>
      <c r="AL485" s="100">
        <f t="shared" si="866"/>
        <v>0</v>
      </c>
      <c r="AM485" s="100" t="str">
        <f t="shared" si="867"/>
        <v/>
      </c>
      <c r="AN485" s="100" t="str">
        <f t="shared" si="868"/>
        <v/>
      </c>
      <c r="AO485" s="107" t="str">
        <f t="shared" si="886"/>
        <v/>
      </c>
      <c r="AP485" s="60" t="str">
        <f t="shared" si="886"/>
        <v/>
      </c>
      <c r="AQ485" s="109" t="str">
        <f t="shared" si="847"/>
        <v/>
      </c>
      <c r="AR485" s="93">
        <f t="shared" si="869"/>
        <v>0</v>
      </c>
      <c r="AS485" s="82">
        <f t="shared" si="848"/>
        <v>0</v>
      </c>
      <c r="AT485" s="89" t="str">
        <f t="shared" si="841"/>
        <v/>
      </c>
      <c r="AU485" s="100">
        <f t="shared" si="870"/>
        <v>0</v>
      </c>
      <c r="AV485" s="100">
        <f t="shared" si="871"/>
        <v>0</v>
      </c>
      <c r="AW485" s="100">
        <f t="shared" si="872"/>
        <v>0</v>
      </c>
      <c r="AX485" s="100" t="str">
        <f t="shared" si="873"/>
        <v/>
      </c>
      <c r="AY485" s="100" t="str">
        <f t="shared" si="874"/>
        <v/>
      </c>
      <c r="AZ485" s="107" t="str">
        <f t="shared" si="887"/>
        <v/>
      </c>
      <c r="BA485" s="60" t="str">
        <f t="shared" si="887"/>
        <v/>
      </c>
      <c r="BB485" s="109" t="str">
        <f t="shared" si="849"/>
        <v/>
      </c>
      <c r="BC485" s="93">
        <f t="shared" si="875"/>
        <v>0</v>
      </c>
      <c r="BD485" s="82">
        <f t="shared" si="850"/>
        <v>0</v>
      </c>
      <c r="BE485" s="13">
        <f t="shared" si="842"/>
        <v>0</v>
      </c>
      <c r="BF485" s="11">
        <f t="shared" si="843"/>
        <v>0</v>
      </c>
      <c r="BG485" s="77">
        <f t="shared" si="844"/>
        <v>0</v>
      </c>
      <c r="BH485" s="77">
        <f t="shared" si="845"/>
        <v>0</v>
      </c>
      <c r="BI485" s="77">
        <f t="shared" si="824"/>
        <v>0</v>
      </c>
      <c r="BJ485" s="30" t="str">
        <f t="shared" si="851"/>
        <v/>
      </c>
      <c r="BK485" s="30" t="str">
        <f t="shared" si="852"/>
        <v/>
      </c>
      <c r="BL485" s="30" t="str">
        <f t="shared" si="853"/>
        <v/>
      </c>
      <c r="BM485" s="30" t="str">
        <f t="shared" si="854"/>
        <v/>
      </c>
      <c r="BN485" s="30" t="str">
        <f t="shared" si="855"/>
        <v/>
      </c>
      <c r="BO485" s="30" t="str">
        <f t="shared" si="856"/>
        <v/>
      </c>
      <c r="CK485" s="7"/>
      <c r="CR485" s="10">
        <f t="shared" ca="1" si="834"/>
        <v>19</v>
      </c>
    </row>
    <row r="486" spans="1:96" x14ac:dyDescent="0.2">
      <c r="A486" s="114"/>
      <c r="B486" s="93" t="str">
        <f t="shared" si="833"/>
        <v/>
      </c>
      <c r="C486" s="7" t="str">
        <f t="shared" si="835"/>
        <v/>
      </c>
      <c r="D486" s="92">
        <f t="shared" si="836"/>
        <v>0</v>
      </c>
      <c r="E486" s="7" t="str">
        <f t="shared" si="837"/>
        <v/>
      </c>
      <c r="F486" s="89"/>
      <c r="G486" s="100"/>
      <c r="H486" s="100"/>
      <c r="I486" s="100"/>
      <c r="J486" s="100"/>
      <c r="K486" s="100"/>
      <c r="L486" s="100"/>
      <c r="M486" s="100"/>
      <c r="N486" s="100"/>
      <c r="O486" s="89"/>
      <c r="P486" s="100"/>
      <c r="Q486" s="100"/>
      <c r="R486" s="100"/>
      <c r="S486" s="100"/>
      <c r="T486" s="100"/>
      <c r="U486" s="100"/>
      <c r="V486" s="100"/>
      <c r="W486" s="100"/>
      <c r="X486" s="89" t="str">
        <f t="shared" si="838"/>
        <v/>
      </c>
      <c r="Y486" s="100">
        <f t="shared" si="861"/>
        <v>0</v>
      </c>
      <c r="Z486" s="100">
        <f t="shared" si="862"/>
        <v>0</v>
      </c>
      <c r="AA486" s="100">
        <f t="shared" si="863"/>
        <v>0</v>
      </c>
      <c r="AB486" s="100">
        <f t="shared" si="884"/>
        <v>0</v>
      </c>
      <c r="AC486" s="100">
        <f t="shared" si="884"/>
        <v>0</v>
      </c>
      <c r="AD486" s="107" t="str">
        <f t="shared" si="885"/>
        <v/>
      </c>
      <c r="AE486" s="60" t="str">
        <f t="shared" si="885"/>
        <v/>
      </c>
      <c r="AF486" s="109" t="str">
        <f t="shared" si="846"/>
        <v/>
      </c>
      <c r="AG486" s="93">
        <f t="shared" si="839"/>
        <v>0</v>
      </c>
      <c r="AH486" s="82">
        <f t="shared" ref="AH486:AH535" si="888">IF($A486&lt;&gt;"",AG486+AH485,0)</f>
        <v>0</v>
      </c>
      <c r="AI486" s="89" t="str">
        <f t="shared" si="840"/>
        <v/>
      </c>
      <c r="AJ486" s="100">
        <f t="shared" si="864"/>
        <v>0</v>
      </c>
      <c r="AK486" s="100">
        <f t="shared" si="865"/>
        <v>0</v>
      </c>
      <c r="AL486" s="100">
        <f t="shared" si="866"/>
        <v>0</v>
      </c>
      <c r="AM486" s="100" t="str">
        <f t="shared" si="867"/>
        <v/>
      </c>
      <c r="AN486" s="100" t="str">
        <f t="shared" si="868"/>
        <v/>
      </c>
      <c r="AO486" s="107" t="str">
        <f t="shared" si="886"/>
        <v/>
      </c>
      <c r="AP486" s="60" t="str">
        <f t="shared" si="886"/>
        <v/>
      </c>
      <c r="AQ486" s="109" t="str">
        <f t="shared" si="847"/>
        <v/>
      </c>
      <c r="AR486" s="93">
        <f t="shared" si="869"/>
        <v>0</v>
      </c>
      <c r="AS486" s="82">
        <f t="shared" si="848"/>
        <v>0</v>
      </c>
      <c r="AT486" s="89" t="str">
        <f t="shared" si="841"/>
        <v/>
      </c>
      <c r="AU486" s="100">
        <f t="shared" si="870"/>
        <v>0</v>
      </c>
      <c r="AV486" s="100">
        <f t="shared" si="871"/>
        <v>0</v>
      </c>
      <c r="AW486" s="100">
        <f t="shared" si="872"/>
        <v>0</v>
      </c>
      <c r="AX486" s="100" t="str">
        <f t="shared" si="873"/>
        <v/>
      </c>
      <c r="AY486" s="100" t="str">
        <f t="shared" si="874"/>
        <v/>
      </c>
      <c r="AZ486" s="107" t="str">
        <f t="shared" si="887"/>
        <v/>
      </c>
      <c r="BA486" s="60" t="str">
        <f t="shared" si="887"/>
        <v/>
      </c>
      <c r="BB486" s="109" t="str">
        <f t="shared" si="849"/>
        <v/>
      </c>
      <c r="BC486" s="93">
        <f t="shared" si="875"/>
        <v>0</v>
      </c>
      <c r="BD486" s="82">
        <f t="shared" si="850"/>
        <v>0</v>
      </c>
      <c r="BE486" s="13">
        <f t="shared" si="842"/>
        <v>0</v>
      </c>
      <c r="BF486" s="11">
        <f t="shared" si="843"/>
        <v>0</v>
      </c>
      <c r="BG486" s="77">
        <f t="shared" si="844"/>
        <v>0</v>
      </c>
      <c r="BH486" s="77">
        <f t="shared" si="845"/>
        <v>0</v>
      </c>
      <c r="BI486" s="77">
        <f t="shared" si="824"/>
        <v>0</v>
      </c>
      <c r="BJ486" s="30" t="str">
        <f t="shared" si="851"/>
        <v/>
      </c>
      <c r="BK486" s="30" t="str">
        <f t="shared" si="852"/>
        <v/>
      </c>
      <c r="BL486" s="30" t="str">
        <f t="shared" si="853"/>
        <v/>
      </c>
      <c r="BM486" s="30" t="str">
        <f t="shared" si="854"/>
        <v/>
      </c>
      <c r="BN486" s="30" t="str">
        <f t="shared" si="855"/>
        <v/>
      </c>
      <c r="BO486" s="30" t="str">
        <f t="shared" si="856"/>
        <v/>
      </c>
      <c r="CK486" s="7"/>
      <c r="CR486" s="10">
        <f t="shared" ca="1" si="834"/>
        <v>16</v>
      </c>
    </row>
    <row r="487" spans="1:96" x14ac:dyDescent="0.2">
      <c r="A487" s="114"/>
      <c r="B487" s="93" t="str">
        <f t="shared" si="833"/>
        <v/>
      </c>
      <c r="C487" s="7" t="str">
        <f t="shared" si="835"/>
        <v/>
      </c>
      <c r="D487" s="92">
        <f t="shared" si="836"/>
        <v>0</v>
      </c>
      <c r="E487" s="7" t="str">
        <f t="shared" si="837"/>
        <v/>
      </c>
      <c r="F487" s="89"/>
      <c r="G487" s="100"/>
      <c r="H487" s="100"/>
      <c r="I487" s="100"/>
      <c r="J487" s="100"/>
      <c r="K487" s="100"/>
      <c r="L487" s="100"/>
      <c r="M487" s="100"/>
      <c r="N487" s="100"/>
      <c r="O487" s="89"/>
      <c r="P487" s="100"/>
      <c r="Q487" s="100"/>
      <c r="R487" s="100"/>
      <c r="S487" s="100"/>
      <c r="T487" s="100"/>
      <c r="U487" s="100"/>
      <c r="V487" s="100"/>
      <c r="W487" s="100"/>
      <c r="X487" s="89" t="str">
        <f t="shared" si="838"/>
        <v/>
      </c>
      <c r="Y487" s="100">
        <f t="shared" si="861"/>
        <v>0</v>
      </c>
      <c r="Z487" s="100">
        <f t="shared" si="862"/>
        <v>0</v>
      </c>
      <c r="AA487" s="100">
        <f t="shared" si="863"/>
        <v>0</v>
      </c>
      <c r="AB487" s="100">
        <f t="shared" si="884"/>
        <v>0</v>
      </c>
      <c r="AC487" s="100">
        <f t="shared" si="884"/>
        <v>0</v>
      </c>
      <c r="AD487" s="107" t="str">
        <f t="shared" si="885"/>
        <v/>
      </c>
      <c r="AE487" s="60" t="str">
        <f t="shared" si="885"/>
        <v/>
      </c>
      <c r="AF487" s="109" t="str">
        <f t="shared" si="846"/>
        <v/>
      </c>
      <c r="AG487" s="93">
        <f t="shared" si="839"/>
        <v>0</v>
      </c>
      <c r="AH487" s="82">
        <f t="shared" si="888"/>
        <v>0</v>
      </c>
      <c r="AI487" s="89" t="str">
        <f t="shared" si="840"/>
        <v/>
      </c>
      <c r="AJ487" s="100">
        <f t="shared" si="864"/>
        <v>0</v>
      </c>
      <c r="AK487" s="100">
        <f t="shared" si="865"/>
        <v>0</v>
      </c>
      <c r="AL487" s="100">
        <f t="shared" si="866"/>
        <v>0</v>
      </c>
      <c r="AM487" s="100" t="str">
        <f t="shared" si="867"/>
        <v/>
      </c>
      <c r="AN487" s="100" t="str">
        <f t="shared" si="868"/>
        <v/>
      </c>
      <c r="AO487" s="107" t="str">
        <f t="shared" si="886"/>
        <v/>
      </c>
      <c r="AP487" s="60" t="str">
        <f t="shared" si="886"/>
        <v/>
      </c>
      <c r="AQ487" s="109" t="str">
        <f t="shared" si="847"/>
        <v/>
      </c>
      <c r="AR487" s="93">
        <f t="shared" si="869"/>
        <v>0</v>
      </c>
      <c r="AS487" s="82">
        <f t="shared" si="848"/>
        <v>0</v>
      </c>
      <c r="AT487" s="89" t="str">
        <f t="shared" si="841"/>
        <v/>
      </c>
      <c r="AU487" s="100">
        <f t="shared" si="870"/>
        <v>0</v>
      </c>
      <c r="AV487" s="100">
        <f t="shared" si="871"/>
        <v>0</v>
      </c>
      <c r="AW487" s="100">
        <f t="shared" si="872"/>
        <v>0</v>
      </c>
      <c r="AX487" s="100" t="str">
        <f t="shared" si="873"/>
        <v/>
      </c>
      <c r="AY487" s="100" t="str">
        <f t="shared" si="874"/>
        <v/>
      </c>
      <c r="AZ487" s="107" t="str">
        <f t="shared" si="887"/>
        <v/>
      </c>
      <c r="BA487" s="60" t="str">
        <f t="shared" si="887"/>
        <v/>
      </c>
      <c r="BB487" s="109" t="str">
        <f t="shared" si="849"/>
        <v/>
      </c>
      <c r="BC487" s="93">
        <f t="shared" si="875"/>
        <v>0</v>
      </c>
      <c r="BD487" s="82">
        <f t="shared" si="850"/>
        <v>0</v>
      </c>
      <c r="BE487" s="13">
        <f t="shared" si="842"/>
        <v>0</v>
      </c>
      <c r="BF487" s="11">
        <f t="shared" si="843"/>
        <v>0</v>
      </c>
      <c r="BG487" s="77">
        <f t="shared" si="844"/>
        <v>0</v>
      </c>
      <c r="BH487" s="77">
        <f t="shared" si="845"/>
        <v>0</v>
      </c>
      <c r="BI487" s="77">
        <f t="shared" si="824"/>
        <v>0</v>
      </c>
      <c r="BJ487" s="30" t="str">
        <f t="shared" si="851"/>
        <v/>
      </c>
      <c r="BK487" s="30" t="str">
        <f t="shared" si="852"/>
        <v/>
      </c>
      <c r="BL487" s="30" t="str">
        <f t="shared" si="853"/>
        <v/>
      </c>
      <c r="BM487" s="30" t="str">
        <f t="shared" si="854"/>
        <v/>
      </c>
      <c r="BN487" s="30" t="str">
        <f t="shared" si="855"/>
        <v/>
      </c>
      <c r="BO487" s="30" t="str">
        <f t="shared" si="856"/>
        <v/>
      </c>
      <c r="CK487" s="7"/>
      <c r="CR487" s="10">
        <f t="shared" ca="1" si="834"/>
        <v>2</v>
      </c>
    </row>
    <row r="488" spans="1:96" x14ac:dyDescent="0.2">
      <c r="A488" s="114"/>
      <c r="B488" s="93" t="str">
        <f t="shared" si="833"/>
        <v/>
      </c>
      <c r="C488" s="7" t="str">
        <f t="shared" si="835"/>
        <v/>
      </c>
      <c r="D488" s="92">
        <f t="shared" si="836"/>
        <v>0</v>
      </c>
      <c r="E488" s="7" t="str">
        <f t="shared" si="837"/>
        <v/>
      </c>
      <c r="F488" s="89"/>
      <c r="G488" s="100"/>
      <c r="H488" s="100"/>
      <c r="I488" s="100"/>
      <c r="J488" s="100"/>
      <c r="K488" s="100"/>
      <c r="L488" s="100"/>
      <c r="M488" s="100"/>
      <c r="N488" s="100"/>
      <c r="O488" s="89"/>
      <c r="P488" s="100"/>
      <c r="Q488" s="100"/>
      <c r="R488" s="100"/>
      <c r="S488" s="100"/>
      <c r="T488" s="100"/>
      <c r="U488" s="100"/>
      <c r="V488" s="100"/>
      <c r="W488" s="100"/>
      <c r="X488" s="89" t="str">
        <f t="shared" si="838"/>
        <v/>
      </c>
      <c r="Y488" s="100">
        <f t="shared" si="861"/>
        <v>0</v>
      </c>
      <c r="Z488" s="100">
        <f t="shared" si="862"/>
        <v>0</v>
      </c>
      <c r="AA488" s="100">
        <f t="shared" si="863"/>
        <v>0</v>
      </c>
      <c r="AB488" s="100">
        <f t="shared" si="884"/>
        <v>0</v>
      </c>
      <c r="AC488" s="100">
        <f t="shared" si="884"/>
        <v>0</v>
      </c>
      <c r="AD488" s="107" t="str">
        <f t="shared" si="885"/>
        <v/>
      </c>
      <c r="AE488" s="60" t="str">
        <f t="shared" si="885"/>
        <v/>
      </c>
      <c r="AF488" s="109" t="str">
        <f t="shared" si="846"/>
        <v/>
      </c>
      <c r="AG488" s="93">
        <f t="shared" si="839"/>
        <v>0</v>
      </c>
      <c r="AH488" s="82">
        <f t="shared" si="888"/>
        <v>0</v>
      </c>
      <c r="AI488" s="89" t="str">
        <f t="shared" si="840"/>
        <v/>
      </c>
      <c r="AJ488" s="100">
        <f t="shared" si="864"/>
        <v>0</v>
      </c>
      <c r="AK488" s="100">
        <f t="shared" si="865"/>
        <v>0</v>
      </c>
      <c r="AL488" s="100">
        <f t="shared" si="866"/>
        <v>0</v>
      </c>
      <c r="AM488" s="100" t="str">
        <f t="shared" si="867"/>
        <v/>
      </c>
      <c r="AN488" s="100" t="str">
        <f t="shared" si="868"/>
        <v/>
      </c>
      <c r="AO488" s="107" t="str">
        <f t="shared" si="886"/>
        <v/>
      </c>
      <c r="AP488" s="60" t="str">
        <f t="shared" si="886"/>
        <v/>
      </c>
      <c r="AQ488" s="109" t="str">
        <f t="shared" si="847"/>
        <v/>
      </c>
      <c r="AR488" s="93">
        <f t="shared" si="869"/>
        <v>0</v>
      </c>
      <c r="AS488" s="82">
        <f t="shared" si="848"/>
        <v>0</v>
      </c>
      <c r="AT488" s="89" t="str">
        <f t="shared" si="841"/>
        <v/>
      </c>
      <c r="AU488" s="100">
        <f t="shared" si="870"/>
        <v>0</v>
      </c>
      <c r="AV488" s="100">
        <f t="shared" si="871"/>
        <v>0</v>
      </c>
      <c r="AW488" s="100">
        <f t="shared" si="872"/>
        <v>0</v>
      </c>
      <c r="AX488" s="100" t="str">
        <f t="shared" si="873"/>
        <v/>
      </c>
      <c r="AY488" s="100" t="str">
        <f t="shared" si="874"/>
        <v/>
      </c>
      <c r="AZ488" s="107" t="str">
        <f t="shared" si="887"/>
        <v/>
      </c>
      <c r="BA488" s="60" t="str">
        <f t="shared" si="887"/>
        <v/>
      </c>
      <c r="BB488" s="109" t="str">
        <f t="shared" si="849"/>
        <v/>
      </c>
      <c r="BC488" s="93">
        <f t="shared" si="875"/>
        <v>0</v>
      </c>
      <c r="BD488" s="82">
        <f t="shared" si="850"/>
        <v>0</v>
      </c>
      <c r="BE488" s="13">
        <f t="shared" si="842"/>
        <v>0</v>
      </c>
      <c r="BF488" s="11">
        <f t="shared" si="843"/>
        <v>0</v>
      </c>
      <c r="BG488" s="77">
        <f t="shared" si="844"/>
        <v>0</v>
      </c>
      <c r="BH488" s="77">
        <f t="shared" si="845"/>
        <v>0</v>
      </c>
      <c r="BI488" s="77">
        <f t="shared" si="824"/>
        <v>0</v>
      </c>
      <c r="BJ488" s="30" t="str">
        <f t="shared" si="851"/>
        <v/>
      </c>
      <c r="BK488" s="30" t="str">
        <f t="shared" si="852"/>
        <v/>
      </c>
      <c r="BL488" s="30" t="str">
        <f t="shared" si="853"/>
        <v/>
      </c>
      <c r="BM488" s="30" t="str">
        <f t="shared" si="854"/>
        <v/>
      </c>
      <c r="BN488" s="30" t="str">
        <f t="shared" si="855"/>
        <v/>
      </c>
      <c r="BO488" s="30" t="str">
        <f t="shared" si="856"/>
        <v/>
      </c>
      <c r="CK488" s="7"/>
      <c r="CR488" s="10">
        <f t="shared" ca="1" si="834"/>
        <v>1</v>
      </c>
    </row>
    <row r="489" spans="1:96" x14ac:dyDescent="0.2">
      <c r="A489" s="114"/>
      <c r="B489" s="93" t="str">
        <f t="shared" si="833"/>
        <v/>
      </c>
      <c r="C489" s="7" t="str">
        <f t="shared" si="835"/>
        <v/>
      </c>
      <c r="D489" s="92">
        <f t="shared" si="836"/>
        <v>0</v>
      </c>
      <c r="E489" s="7" t="str">
        <f t="shared" si="837"/>
        <v/>
      </c>
      <c r="F489" s="89"/>
      <c r="G489" s="100"/>
      <c r="H489" s="100"/>
      <c r="I489" s="100"/>
      <c r="J489" s="100"/>
      <c r="K489" s="100"/>
      <c r="L489" s="100"/>
      <c r="M489" s="100"/>
      <c r="N489" s="100"/>
      <c r="O489" s="89"/>
      <c r="P489" s="100"/>
      <c r="Q489" s="100"/>
      <c r="R489" s="100"/>
      <c r="S489" s="100"/>
      <c r="T489" s="100"/>
      <c r="U489" s="100"/>
      <c r="V489" s="100"/>
      <c r="W489" s="100"/>
      <c r="X489" s="89" t="str">
        <f t="shared" si="838"/>
        <v/>
      </c>
      <c r="Y489" s="100">
        <f t="shared" si="861"/>
        <v>0</v>
      </c>
      <c r="Z489" s="100">
        <f t="shared" si="862"/>
        <v>0</v>
      </c>
      <c r="AA489" s="100">
        <f t="shared" si="863"/>
        <v>0</v>
      </c>
      <c r="AB489" s="100">
        <f t="shared" si="884"/>
        <v>0</v>
      </c>
      <c r="AC489" s="100">
        <f t="shared" si="884"/>
        <v>0</v>
      </c>
      <c r="AD489" s="107" t="str">
        <f t="shared" si="885"/>
        <v/>
      </c>
      <c r="AE489" s="60" t="str">
        <f t="shared" si="885"/>
        <v/>
      </c>
      <c r="AF489" s="109" t="str">
        <f t="shared" si="846"/>
        <v/>
      </c>
      <c r="AG489" s="93">
        <f t="shared" si="839"/>
        <v>0</v>
      </c>
      <c r="AH489" s="82">
        <f t="shared" si="888"/>
        <v>0</v>
      </c>
      <c r="AI489" s="89" t="str">
        <f t="shared" si="840"/>
        <v/>
      </c>
      <c r="AJ489" s="100">
        <f t="shared" si="864"/>
        <v>0</v>
      </c>
      <c r="AK489" s="100">
        <f t="shared" si="865"/>
        <v>0</v>
      </c>
      <c r="AL489" s="100">
        <f t="shared" si="866"/>
        <v>0</v>
      </c>
      <c r="AM489" s="100" t="str">
        <f t="shared" si="867"/>
        <v/>
      </c>
      <c r="AN489" s="100" t="str">
        <f t="shared" si="868"/>
        <v/>
      </c>
      <c r="AO489" s="107" t="str">
        <f t="shared" si="886"/>
        <v/>
      </c>
      <c r="AP489" s="60" t="str">
        <f t="shared" si="886"/>
        <v/>
      </c>
      <c r="AQ489" s="109" t="str">
        <f t="shared" si="847"/>
        <v/>
      </c>
      <c r="AR489" s="93">
        <f t="shared" si="869"/>
        <v>0</v>
      </c>
      <c r="AS489" s="82">
        <f t="shared" si="848"/>
        <v>0</v>
      </c>
      <c r="AT489" s="89" t="str">
        <f t="shared" si="841"/>
        <v/>
      </c>
      <c r="AU489" s="100">
        <f t="shared" si="870"/>
        <v>0</v>
      </c>
      <c r="AV489" s="100">
        <f t="shared" si="871"/>
        <v>0</v>
      </c>
      <c r="AW489" s="100">
        <f t="shared" si="872"/>
        <v>0</v>
      </c>
      <c r="AX489" s="100" t="str">
        <f t="shared" si="873"/>
        <v/>
      </c>
      <c r="AY489" s="100" t="str">
        <f t="shared" si="874"/>
        <v/>
      </c>
      <c r="AZ489" s="107" t="str">
        <f t="shared" si="887"/>
        <v/>
      </c>
      <c r="BA489" s="60" t="str">
        <f t="shared" si="887"/>
        <v/>
      </c>
      <c r="BB489" s="109" t="str">
        <f t="shared" si="849"/>
        <v/>
      </c>
      <c r="BC489" s="93">
        <f t="shared" si="875"/>
        <v>0</v>
      </c>
      <c r="BD489" s="82">
        <f t="shared" si="850"/>
        <v>0</v>
      </c>
      <c r="BE489" s="13">
        <f t="shared" si="842"/>
        <v>0</v>
      </c>
      <c r="BF489" s="11">
        <f t="shared" si="843"/>
        <v>0</v>
      </c>
      <c r="BG489" s="77">
        <f t="shared" si="844"/>
        <v>0</v>
      </c>
      <c r="BH489" s="77">
        <f t="shared" si="845"/>
        <v>0</v>
      </c>
      <c r="BI489" s="77">
        <f t="shared" si="824"/>
        <v>0</v>
      </c>
      <c r="BJ489" s="30" t="str">
        <f t="shared" si="851"/>
        <v/>
      </c>
      <c r="BK489" s="30" t="str">
        <f t="shared" si="852"/>
        <v/>
      </c>
      <c r="BL489" s="30" t="str">
        <f t="shared" si="853"/>
        <v/>
      </c>
      <c r="BM489" s="30" t="str">
        <f t="shared" si="854"/>
        <v/>
      </c>
      <c r="BN489" s="30" t="str">
        <f t="shared" si="855"/>
        <v/>
      </c>
      <c r="BO489" s="30" t="str">
        <f t="shared" si="856"/>
        <v/>
      </c>
      <c r="CK489" s="7"/>
      <c r="CR489" s="10">
        <f t="shared" ca="1" si="834"/>
        <v>32</v>
      </c>
    </row>
    <row r="490" spans="1:96" x14ac:dyDescent="0.2">
      <c r="A490" s="114"/>
      <c r="B490" s="93" t="str">
        <f t="shared" si="833"/>
        <v/>
      </c>
      <c r="C490" s="7" t="str">
        <f t="shared" si="835"/>
        <v/>
      </c>
      <c r="D490" s="92">
        <f t="shared" si="836"/>
        <v>0</v>
      </c>
      <c r="E490" s="7" t="str">
        <f t="shared" si="837"/>
        <v/>
      </c>
      <c r="F490" s="89"/>
      <c r="G490" s="100"/>
      <c r="H490" s="100"/>
      <c r="I490" s="100"/>
      <c r="J490" s="100"/>
      <c r="K490" s="100"/>
      <c r="L490" s="100"/>
      <c r="M490" s="100"/>
      <c r="N490" s="100"/>
      <c r="O490" s="89"/>
      <c r="P490" s="100"/>
      <c r="Q490" s="100"/>
      <c r="R490" s="100"/>
      <c r="S490" s="100"/>
      <c r="T490" s="100"/>
      <c r="U490" s="100"/>
      <c r="V490" s="100"/>
      <c r="W490" s="100"/>
      <c r="X490" s="89" t="str">
        <f t="shared" si="838"/>
        <v/>
      </c>
      <c r="Y490" s="100">
        <f t="shared" si="861"/>
        <v>0</v>
      </c>
      <c r="Z490" s="100">
        <f t="shared" si="862"/>
        <v>0</v>
      </c>
      <c r="AA490" s="100">
        <f t="shared" si="863"/>
        <v>0</v>
      </c>
      <c r="AB490" s="100">
        <f>IF($Y490&gt;$Z490,$Y490-$Z490+AB489,AB489)</f>
        <v>0</v>
      </c>
      <c r="AC490" s="100">
        <f>IF($Z490&gt;$Y490,$Z490-$Y490+AC489,AC489)</f>
        <v>0</v>
      </c>
      <c r="AD490" s="107" t="str">
        <f t="shared" si="885"/>
        <v/>
      </c>
      <c r="AE490" s="60" t="str">
        <f t="shared" si="885"/>
        <v/>
      </c>
      <c r="AF490" s="109" t="str">
        <f t="shared" si="846"/>
        <v/>
      </c>
      <c r="AG490" s="93">
        <f t="shared" si="839"/>
        <v>0</v>
      </c>
      <c r="AH490" s="82">
        <f t="shared" si="888"/>
        <v>0</v>
      </c>
      <c r="AI490" s="89" t="str">
        <f t="shared" si="840"/>
        <v/>
      </c>
      <c r="AJ490" s="100">
        <f t="shared" si="864"/>
        <v>0</v>
      </c>
      <c r="AK490" s="100">
        <f t="shared" si="865"/>
        <v>0</v>
      </c>
      <c r="AL490" s="100">
        <f t="shared" si="866"/>
        <v>0</v>
      </c>
      <c r="AM490" s="100" t="str">
        <f t="shared" si="867"/>
        <v/>
      </c>
      <c r="AN490" s="100" t="str">
        <f t="shared" si="868"/>
        <v/>
      </c>
      <c r="AO490" s="107" t="str">
        <f t="shared" si="886"/>
        <v/>
      </c>
      <c r="AP490" s="60" t="str">
        <f t="shared" si="886"/>
        <v/>
      </c>
      <c r="AQ490" s="109" t="str">
        <f t="shared" si="847"/>
        <v/>
      </c>
      <c r="AR490" s="93">
        <f t="shared" si="869"/>
        <v>0</v>
      </c>
      <c r="AS490" s="82">
        <f t="shared" si="848"/>
        <v>0</v>
      </c>
      <c r="AT490" s="89" t="str">
        <f t="shared" si="841"/>
        <v/>
      </c>
      <c r="AU490" s="100">
        <f t="shared" si="870"/>
        <v>0</v>
      </c>
      <c r="AV490" s="100">
        <f t="shared" si="871"/>
        <v>0</v>
      </c>
      <c r="AW490" s="100">
        <f t="shared" si="872"/>
        <v>0</v>
      </c>
      <c r="AX490" s="100" t="str">
        <f t="shared" si="873"/>
        <v/>
      </c>
      <c r="AY490" s="100" t="str">
        <f t="shared" si="874"/>
        <v/>
      </c>
      <c r="AZ490" s="107" t="str">
        <f t="shared" si="887"/>
        <v/>
      </c>
      <c r="BA490" s="60" t="str">
        <f t="shared" si="887"/>
        <v/>
      </c>
      <c r="BB490" s="109" t="str">
        <f t="shared" si="849"/>
        <v/>
      </c>
      <c r="BC490" s="93">
        <f t="shared" si="875"/>
        <v>0</v>
      </c>
      <c r="BD490" s="82">
        <f t="shared" si="850"/>
        <v>0</v>
      </c>
      <c r="BE490" s="13">
        <f t="shared" si="842"/>
        <v>0</v>
      </c>
      <c r="BF490" s="11">
        <f t="shared" si="843"/>
        <v>0</v>
      </c>
      <c r="BG490" s="77">
        <f t="shared" si="844"/>
        <v>0</v>
      </c>
      <c r="BH490" s="77">
        <f t="shared" si="845"/>
        <v>0</v>
      </c>
      <c r="BI490" s="77">
        <f t="shared" si="824"/>
        <v>0</v>
      </c>
      <c r="BJ490" s="30" t="str">
        <f t="shared" si="851"/>
        <v/>
      </c>
      <c r="BK490" s="30" t="str">
        <f t="shared" si="852"/>
        <v/>
      </c>
      <c r="BL490" s="30" t="str">
        <f t="shared" si="853"/>
        <v/>
      </c>
      <c r="BM490" s="30" t="str">
        <f t="shared" si="854"/>
        <v/>
      </c>
      <c r="BN490" s="30" t="str">
        <f t="shared" si="855"/>
        <v/>
      </c>
      <c r="BO490" s="30" t="str">
        <f t="shared" si="856"/>
        <v/>
      </c>
      <c r="CK490" s="7"/>
      <c r="CR490" s="10">
        <f t="shared" ca="1" si="834"/>
        <v>35</v>
      </c>
    </row>
    <row r="491" spans="1:96" x14ac:dyDescent="0.2">
      <c r="A491" s="114"/>
      <c r="B491" s="93" t="str">
        <f t="shared" si="833"/>
        <v/>
      </c>
      <c r="C491" s="7" t="str">
        <f t="shared" si="835"/>
        <v/>
      </c>
      <c r="D491" s="92">
        <f t="shared" si="836"/>
        <v>0</v>
      </c>
      <c r="E491" s="7" t="str">
        <f t="shared" si="837"/>
        <v/>
      </c>
      <c r="F491" s="89"/>
      <c r="G491" s="100"/>
      <c r="H491" s="100"/>
      <c r="I491" s="100"/>
      <c r="J491" s="100"/>
      <c r="K491" s="100"/>
      <c r="L491" s="100"/>
      <c r="M491" s="100"/>
      <c r="N491" s="100"/>
      <c r="O491" s="89"/>
      <c r="P491" s="100"/>
      <c r="Q491" s="100"/>
      <c r="R491" s="100"/>
      <c r="S491" s="100"/>
      <c r="T491" s="100"/>
      <c r="U491" s="100"/>
      <c r="V491" s="100"/>
      <c r="W491" s="100"/>
      <c r="X491" s="89" t="str">
        <f t="shared" si="838"/>
        <v/>
      </c>
      <c r="Y491" s="100">
        <f t="shared" si="861"/>
        <v>0</v>
      </c>
      <c r="Z491" s="100">
        <f t="shared" si="862"/>
        <v>0</v>
      </c>
      <c r="AA491" s="100">
        <f t="shared" si="863"/>
        <v>0</v>
      </c>
      <c r="AB491" s="100">
        <f>AB490</f>
        <v>0</v>
      </c>
      <c r="AC491" s="100">
        <f>AC490</f>
        <v>0</v>
      </c>
      <c r="AD491" s="107" t="str">
        <f>IF($A490&lt;&gt;"",AA490,"")</f>
        <v/>
      </c>
      <c r="AE491" s="109" t="str">
        <f>IF($A490&lt;&gt;"",IF(Y490&gt;Z490,"L","H"),"")</f>
        <v/>
      </c>
      <c r="AF491" s="109" t="str">
        <f t="shared" si="846"/>
        <v/>
      </c>
      <c r="AG491" s="93">
        <f t="shared" si="839"/>
        <v>0</v>
      </c>
      <c r="AH491" s="82">
        <f t="shared" si="888"/>
        <v>0</v>
      </c>
      <c r="AI491" s="89" t="str">
        <f t="shared" si="840"/>
        <v/>
      </c>
      <c r="AJ491" s="100">
        <f t="shared" si="864"/>
        <v>0</v>
      </c>
      <c r="AK491" s="100">
        <f t="shared" si="865"/>
        <v>0</v>
      </c>
      <c r="AL491" s="100">
        <f t="shared" si="866"/>
        <v>0</v>
      </c>
      <c r="AM491" s="100" t="str">
        <f t="shared" si="867"/>
        <v/>
      </c>
      <c r="AN491" s="100" t="str">
        <f t="shared" si="868"/>
        <v/>
      </c>
      <c r="AO491" s="107" t="str">
        <f>IF($A490&lt;&gt;"",AL490,"")</f>
        <v/>
      </c>
      <c r="AP491" s="109" t="str">
        <f>IF($A490&lt;&gt;"",IF(AM490&lt;&gt;"","O","E"),"")</f>
        <v/>
      </c>
      <c r="AQ491" s="109" t="str">
        <f t="shared" si="847"/>
        <v/>
      </c>
      <c r="AR491" s="93">
        <f t="shared" si="869"/>
        <v>0</v>
      </c>
      <c r="AS491" s="82">
        <f t="shared" si="848"/>
        <v>0</v>
      </c>
      <c r="AT491" s="89" t="str">
        <f t="shared" si="841"/>
        <v/>
      </c>
      <c r="AU491" s="100">
        <f t="shared" si="870"/>
        <v>0</v>
      </c>
      <c r="AV491" s="100">
        <f t="shared" si="871"/>
        <v>0</v>
      </c>
      <c r="AW491" s="100">
        <f t="shared" si="872"/>
        <v>0</v>
      </c>
      <c r="AX491" s="100" t="str">
        <f t="shared" si="873"/>
        <v/>
      </c>
      <c r="AY491" s="100" t="str">
        <f t="shared" si="874"/>
        <v/>
      </c>
      <c r="AZ491" s="107" t="str">
        <f>IF($A490&lt;&gt;"",AW490,"")</f>
        <v/>
      </c>
      <c r="BA491" s="109" t="str">
        <f>IF($A490&lt;&gt;"",IF(AX490&lt;&gt;"","B","R"),"")</f>
        <v/>
      </c>
      <c r="BB491" s="109" t="str">
        <f t="shared" si="849"/>
        <v/>
      </c>
      <c r="BC491" s="93">
        <f t="shared" si="875"/>
        <v>0</v>
      </c>
      <c r="BD491" s="82">
        <f t="shared" si="850"/>
        <v>0</v>
      </c>
      <c r="BE491" s="13">
        <f t="shared" si="842"/>
        <v>0</v>
      </c>
      <c r="BF491" s="11">
        <f t="shared" si="843"/>
        <v>0</v>
      </c>
      <c r="BG491" s="77">
        <f t="shared" si="844"/>
        <v>0</v>
      </c>
      <c r="BH491" s="77">
        <f t="shared" si="845"/>
        <v>0</v>
      </c>
      <c r="BI491" s="77">
        <f t="shared" si="824"/>
        <v>0</v>
      </c>
      <c r="BJ491" s="30" t="str">
        <f t="shared" si="851"/>
        <v/>
      </c>
      <c r="BK491" s="30" t="str">
        <f t="shared" si="852"/>
        <v/>
      </c>
      <c r="BL491" s="30" t="str">
        <f t="shared" si="853"/>
        <v/>
      </c>
      <c r="BM491" s="30" t="str">
        <f t="shared" si="854"/>
        <v/>
      </c>
      <c r="BN491" s="30" t="str">
        <f t="shared" si="855"/>
        <v/>
      </c>
      <c r="BO491" s="30" t="str">
        <f t="shared" si="856"/>
        <v/>
      </c>
      <c r="CK491" s="7"/>
      <c r="CR491" s="10">
        <f t="shared" ca="1" si="834"/>
        <v>11</v>
      </c>
    </row>
    <row r="492" spans="1:96" x14ac:dyDescent="0.2">
      <c r="A492" s="114"/>
      <c r="B492" s="93" t="str">
        <f t="shared" si="833"/>
        <v/>
      </c>
      <c r="C492" s="7" t="str">
        <f t="shared" si="835"/>
        <v/>
      </c>
      <c r="D492" s="92">
        <f t="shared" si="836"/>
        <v>0</v>
      </c>
      <c r="E492" s="7" t="str">
        <f t="shared" si="837"/>
        <v/>
      </c>
      <c r="F492" s="89"/>
      <c r="G492" s="100"/>
      <c r="H492" s="100"/>
      <c r="I492" s="100"/>
      <c r="J492" s="100"/>
      <c r="K492" s="100"/>
      <c r="L492" s="100"/>
      <c r="M492" s="100"/>
      <c r="N492" s="100"/>
      <c r="O492" s="89"/>
      <c r="P492" s="100"/>
      <c r="Q492" s="100"/>
      <c r="R492" s="100"/>
      <c r="S492" s="100"/>
      <c r="T492" s="100"/>
      <c r="U492" s="100"/>
      <c r="V492" s="100"/>
      <c r="W492" s="100"/>
      <c r="X492" s="89" t="str">
        <f t="shared" si="838"/>
        <v/>
      </c>
      <c r="Y492" s="100">
        <f t="shared" si="861"/>
        <v>0</v>
      </c>
      <c r="Z492" s="100">
        <f t="shared" si="862"/>
        <v>0</v>
      </c>
      <c r="AA492" s="100">
        <f t="shared" si="863"/>
        <v>0</v>
      </c>
      <c r="AB492" s="100">
        <f t="shared" ref="AB492:AC498" si="889">AB491</f>
        <v>0</v>
      </c>
      <c r="AC492" s="100">
        <f t="shared" si="889"/>
        <v>0</v>
      </c>
      <c r="AD492" s="107" t="str">
        <f>IF($A491&lt;&gt;"",AD491,"")</f>
        <v/>
      </c>
      <c r="AE492" s="60" t="str">
        <f>IF($A491&lt;&gt;"",AE491,"")</f>
        <v/>
      </c>
      <c r="AF492" s="109" t="str">
        <f t="shared" si="846"/>
        <v/>
      </c>
      <c r="AG492" s="93">
        <f t="shared" si="839"/>
        <v>0</v>
      </c>
      <c r="AH492" s="82">
        <f t="shared" si="888"/>
        <v>0</v>
      </c>
      <c r="AI492" s="89" t="str">
        <f t="shared" si="840"/>
        <v/>
      </c>
      <c r="AJ492" s="100">
        <f t="shared" si="864"/>
        <v>0</v>
      </c>
      <c r="AK492" s="100">
        <f t="shared" si="865"/>
        <v>0</v>
      </c>
      <c r="AL492" s="100">
        <f t="shared" si="866"/>
        <v>0</v>
      </c>
      <c r="AM492" s="100" t="str">
        <f t="shared" si="867"/>
        <v/>
      </c>
      <c r="AN492" s="100" t="str">
        <f t="shared" si="868"/>
        <v/>
      </c>
      <c r="AO492" s="107" t="str">
        <f>IF($A491&lt;&gt;"",AO491,"")</f>
        <v/>
      </c>
      <c r="AP492" s="60" t="str">
        <f>IF($A491&lt;&gt;"",AP491,"")</f>
        <v/>
      </c>
      <c r="AQ492" s="109" t="str">
        <f t="shared" si="847"/>
        <v/>
      </c>
      <c r="AR492" s="93">
        <f t="shared" si="869"/>
        <v>0</v>
      </c>
      <c r="AS492" s="82">
        <f t="shared" si="848"/>
        <v>0</v>
      </c>
      <c r="AT492" s="89" t="str">
        <f t="shared" si="841"/>
        <v/>
      </c>
      <c r="AU492" s="100">
        <f t="shared" si="870"/>
        <v>0</v>
      </c>
      <c r="AV492" s="100">
        <f t="shared" si="871"/>
        <v>0</v>
      </c>
      <c r="AW492" s="100">
        <f t="shared" si="872"/>
        <v>0</v>
      </c>
      <c r="AX492" s="100" t="str">
        <f t="shared" si="873"/>
        <v/>
      </c>
      <c r="AY492" s="100" t="str">
        <f t="shared" si="874"/>
        <v/>
      </c>
      <c r="AZ492" s="107" t="str">
        <f>IF($A491&lt;&gt;"",AZ491,"")</f>
        <v/>
      </c>
      <c r="BA492" s="60" t="str">
        <f>IF($A491&lt;&gt;"",BA491,"")</f>
        <v/>
      </c>
      <c r="BB492" s="109" t="str">
        <f t="shared" si="849"/>
        <v/>
      </c>
      <c r="BC492" s="93">
        <f t="shared" si="875"/>
        <v>0</v>
      </c>
      <c r="BD492" s="82">
        <f t="shared" si="850"/>
        <v>0</v>
      </c>
      <c r="BE492" s="13">
        <f t="shared" si="842"/>
        <v>0</v>
      </c>
      <c r="BF492" s="11">
        <f t="shared" si="843"/>
        <v>0</v>
      </c>
      <c r="BG492" s="77">
        <f t="shared" si="844"/>
        <v>0</v>
      </c>
      <c r="BH492" s="77">
        <f t="shared" si="845"/>
        <v>0</v>
      </c>
      <c r="BI492" s="77">
        <f t="shared" si="824"/>
        <v>0</v>
      </c>
      <c r="BJ492" s="30" t="str">
        <f t="shared" si="851"/>
        <v/>
      </c>
      <c r="BK492" s="30" t="str">
        <f t="shared" si="852"/>
        <v/>
      </c>
      <c r="BL492" s="30" t="str">
        <f t="shared" si="853"/>
        <v/>
      </c>
      <c r="BM492" s="30" t="str">
        <f t="shared" si="854"/>
        <v/>
      </c>
      <c r="BN492" s="30" t="str">
        <f t="shared" si="855"/>
        <v/>
      </c>
      <c r="BO492" s="30" t="str">
        <f t="shared" si="856"/>
        <v/>
      </c>
      <c r="CK492" s="7"/>
      <c r="CR492" s="10">
        <f t="shared" ca="1" si="834"/>
        <v>6</v>
      </c>
    </row>
    <row r="493" spans="1:96" x14ac:dyDescent="0.2">
      <c r="A493" s="114"/>
      <c r="B493" s="93" t="str">
        <f t="shared" si="833"/>
        <v/>
      </c>
      <c r="C493" s="7" t="str">
        <f t="shared" si="835"/>
        <v/>
      </c>
      <c r="D493" s="92">
        <f t="shared" si="836"/>
        <v>0</v>
      </c>
      <c r="E493" s="7" t="str">
        <f t="shared" si="837"/>
        <v/>
      </c>
      <c r="F493" s="89"/>
      <c r="G493" s="100"/>
      <c r="H493" s="100"/>
      <c r="I493" s="100"/>
      <c r="J493" s="100"/>
      <c r="K493" s="100"/>
      <c r="L493" s="100"/>
      <c r="M493" s="100"/>
      <c r="N493" s="100"/>
      <c r="O493" s="89"/>
      <c r="P493" s="100"/>
      <c r="Q493" s="100"/>
      <c r="R493" s="100"/>
      <c r="S493" s="100"/>
      <c r="T493" s="100"/>
      <c r="U493" s="100"/>
      <c r="V493" s="100"/>
      <c r="W493" s="100"/>
      <c r="X493" s="89" t="str">
        <f t="shared" si="838"/>
        <v/>
      </c>
      <c r="Y493" s="100">
        <f t="shared" si="861"/>
        <v>0</v>
      </c>
      <c r="Z493" s="100">
        <f t="shared" si="862"/>
        <v>0</v>
      </c>
      <c r="AA493" s="100">
        <f t="shared" si="863"/>
        <v>0</v>
      </c>
      <c r="AB493" s="100">
        <f t="shared" si="889"/>
        <v>0</v>
      </c>
      <c r="AC493" s="100">
        <f t="shared" si="889"/>
        <v>0</v>
      </c>
      <c r="AD493" s="107" t="str">
        <f t="shared" ref="AD493:AE499" si="890">IF($A492&lt;&gt;"",AD492,"")</f>
        <v/>
      </c>
      <c r="AE493" s="60" t="str">
        <f t="shared" si="890"/>
        <v/>
      </c>
      <c r="AF493" s="109" t="str">
        <f t="shared" si="846"/>
        <v/>
      </c>
      <c r="AG493" s="93">
        <f t="shared" si="839"/>
        <v>0</v>
      </c>
      <c r="AH493" s="82">
        <f t="shared" si="888"/>
        <v>0</v>
      </c>
      <c r="AI493" s="89" t="str">
        <f t="shared" si="840"/>
        <v/>
      </c>
      <c r="AJ493" s="100">
        <f t="shared" si="864"/>
        <v>0</v>
      </c>
      <c r="AK493" s="100">
        <f t="shared" si="865"/>
        <v>0</v>
      </c>
      <c r="AL493" s="100">
        <f t="shared" si="866"/>
        <v>0</v>
      </c>
      <c r="AM493" s="100" t="str">
        <f t="shared" si="867"/>
        <v/>
      </c>
      <c r="AN493" s="100" t="str">
        <f t="shared" si="868"/>
        <v/>
      </c>
      <c r="AO493" s="107" t="str">
        <f t="shared" ref="AO493:AP499" si="891">IF($A492&lt;&gt;"",AO492,"")</f>
        <v/>
      </c>
      <c r="AP493" s="60" t="str">
        <f t="shared" si="891"/>
        <v/>
      </c>
      <c r="AQ493" s="109" t="str">
        <f t="shared" si="847"/>
        <v/>
      </c>
      <c r="AR493" s="93">
        <f t="shared" si="869"/>
        <v>0</v>
      </c>
      <c r="AS493" s="82">
        <f t="shared" si="848"/>
        <v>0</v>
      </c>
      <c r="AT493" s="89" t="str">
        <f t="shared" si="841"/>
        <v/>
      </c>
      <c r="AU493" s="100">
        <f t="shared" si="870"/>
        <v>0</v>
      </c>
      <c r="AV493" s="100">
        <f t="shared" si="871"/>
        <v>0</v>
      </c>
      <c r="AW493" s="100">
        <f t="shared" si="872"/>
        <v>0</v>
      </c>
      <c r="AX493" s="100" t="str">
        <f t="shared" si="873"/>
        <v/>
      </c>
      <c r="AY493" s="100" t="str">
        <f t="shared" si="874"/>
        <v/>
      </c>
      <c r="AZ493" s="107" t="str">
        <f t="shared" ref="AZ493:BA499" si="892">IF($A492&lt;&gt;"",AZ492,"")</f>
        <v/>
      </c>
      <c r="BA493" s="60" t="str">
        <f t="shared" si="892"/>
        <v/>
      </c>
      <c r="BB493" s="109" t="str">
        <f t="shared" si="849"/>
        <v/>
      </c>
      <c r="BC493" s="93">
        <f t="shared" si="875"/>
        <v>0</v>
      </c>
      <c r="BD493" s="82">
        <f t="shared" si="850"/>
        <v>0</v>
      </c>
      <c r="BE493" s="13">
        <f t="shared" si="842"/>
        <v>0</v>
      </c>
      <c r="BF493" s="11">
        <f t="shared" si="843"/>
        <v>0</v>
      </c>
      <c r="BG493" s="77">
        <f t="shared" si="844"/>
        <v>0</v>
      </c>
      <c r="BH493" s="77">
        <f t="shared" si="845"/>
        <v>0</v>
      </c>
      <c r="BI493" s="77">
        <f t="shared" si="824"/>
        <v>0</v>
      </c>
      <c r="BJ493" s="30" t="str">
        <f t="shared" si="851"/>
        <v/>
      </c>
      <c r="BK493" s="30" t="str">
        <f t="shared" si="852"/>
        <v/>
      </c>
      <c r="BL493" s="30" t="str">
        <f t="shared" si="853"/>
        <v/>
      </c>
      <c r="BM493" s="30" t="str">
        <f t="shared" si="854"/>
        <v/>
      </c>
      <c r="BN493" s="30" t="str">
        <f t="shared" si="855"/>
        <v/>
      </c>
      <c r="BO493" s="30" t="str">
        <f t="shared" si="856"/>
        <v/>
      </c>
      <c r="CK493" s="7"/>
      <c r="CR493" s="10">
        <f t="shared" ca="1" si="834"/>
        <v>7</v>
      </c>
    </row>
    <row r="494" spans="1:96" x14ac:dyDescent="0.2">
      <c r="A494" s="114"/>
      <c r="B494" s="93" t="str">
        <f t="shared" si="833"/>
        <v/>
      </c>
      <c r="C494" s="7" t="str">
        <f t="shared" si="835"/>
        <v/>
      </c>
      <c r="D494" s="92">
        <f t="shared" si="836"/>
        <v>0</v>
      </c>
      <c r="E494" s="7" t="str">
        <f t="shared" si="837"/>
        <v/>
      </c>
      <c r="F494" s="89"/>
      <c r="G494" s="100"/>
      <c r="H494" s="100"/>
      <c r="I494" s="100"/>
      <c r="J494" s="100"/>
      <c r="K494" s="100"/>
      <c r="L494" s="100"/>
      <c r="M494" s="100"/>
      <c r="N494" s="100"/>
      <c r="O494" s="89"/>
      <c r="P494" s="100"/>
      <c r="Q494" s="100"/>
      <c r="R494" s="100"/>
      <c r="S494" s="100"/>
      <c r="T494" s="100"/>
      <c r="U494" s="100"/>
      <c r="V494" s="100"/>
      <c r="W494" s="100"/>
      <c r="X494" s="89" t="str">
        <f t="shared" si="838"/>
        <v/>
      </c>
      <c r="Y494" s="100">
        <f t="shared" si="861"/>
        <v>0</v>
      </c>
      <c r="Z494" s="100">
        <f t="shared" si="862"/>
        <v>0</v>
      </c>
      <c r="AA494" s="100">
        <f t="shared" si="863"/>
        <v>0</v>
      </c>
      <c r="AB494" s="100">
        <f t="shared" si="889"/>
        <v>0</v>
      </c>
      <c r="AC494" s="100">
        <f t="shared" si="889"/>
        <v>0</v>
      </c>
      <c r="AD494" s="107" t="str">
        <f t="shared" si="890"/>
        <v/>
      </c>
      <c r="AE494" s="60" t="str">
        <f t="shared" si="890"/>
        <v/>
      </c>
      <c r="AF494" s="109" t="str">
        <f t="shared" si="846"/>
        <v/>
      </c>
      <c r="AG494" s="93">
        <f t="shared" si="839"/>
        <v>0</v>
      </c>
      <c r="AH494" s="82">
        <f t="shared" si="888"/>
        <v>0</v>
      </c>
      <c r="AI494" s="89" t="str">
        <f t="shared" si="840"/>
        <v/>
      </c>
      <c r="AJ494" s="100">
        <f t="shared" si="864"/>
        <v>0</v>
      </c>
      <c r="AK494" s="100">
        <f t="shared" si="865"/>
        <v>0</v>
      </c>
      <c r="AL494" s="100">
        <f t="shared" si="866"/>
        <v>0</v>
      </c>
      <c r="AM494" s="100" t="str">
        <f t="shared" si="867"/>
        <v/>
      </c>
      <c r="AN494" s="100" t="str">
        <f t="shared" si="868"/>
        <v/>
      </c>
      <c r="AO494" s="107" t="str">
        <f t="shared" si="891"/>
        <v/>
      </c>
      <c r="AP494" s="60" t="str">
        <f t="shared" si="891"/>
        <v/>
      </c>
      <c r="AQ494" s="109" t="str">
        <f t="shared" si="847"/>
        <v/>
      </c>
      <c r="AR494" s="93">
        <f t="shared" si="869"/>
        <v>0</v>
      </c>
      <c r="AS494" s="82">
        <f t="shared" si="848"/>
        <v>0</v>
      </c>
      <c r="AT494" s="89" t="str">
        <f t="shared" si="841"/>
        <v/>
      </c>
      <c r="AU494" s="100">
        <f t="shared" si="870"/>
        <v>0</v>
      </c>
      <c r="AV494" s="100">
        <f t="shared" si="871"/>
        <v>0</v>
      </c>
      <c r="AW494" s="100">
        <f t="shared" si="872"/>
        <v>0</v>
      </c>
      <c r="AX494" s="100" t="str">
        <f t="shared" si="873"/>
        <v/>
      </c>
      <c r="AY494" s="100" t="str">
        <f t="shared" si="874"/>
        <v/>
      </c>
      <c r="AZ494" s="107" t="str">
        <f t="shared" si="892"/>
        <v/>
      </c>
      <c r="BA494" s="60" t="str">
        <f t="shared" si="892"/>
        <v/>
      </c>
      <c r="BB494" s="109" t="str">
        <f t="shared" si="849"/>
        <v/>
      </c>
      <c r="BC494" s="93">
        <f t="shared" si="875"/>
        <v>0</v>
      </c>
      <c r="BD494" s="82">
        <f t="shared" si="850"/>
        <v>0</v>
      </c>
      <c r="BE494" s="13">
        <f t="shared" si="842"/>
        <v>0</v>
      </c>
      <c r="BF494" s="11">
        <f t="shared" si="843"/>
        <v>0</v>
      </c>
      <c r="BG494" s="77">
        <f t="shared" si="844"/>
        <v>0</v>
      </c>
      <c r="BH494" s="77">
        <f t="shared" si="845"/>
        <v>0</v>
      </c>
      <c r="BI494" s="77">
        <f t="shared" si="824"/>
        <v>0</v>
      </c>
      <c r="BJ494" s="30" t="str">
        <f t="shared" si="851"/>
        <v/>
      </c>
      <c r="BK494" s="30" t="str">
        <f t="shared" si="852"/>
        <v/>
      </c>
      <c r="BL494" s="30" t="str">
        <f t="shared" si="853"/>
        <v/>
      </c>
      <c r="BM494" s="30" t="str">
        <f t="shared" si="854"/>
        <v/>
      </c>
      <c r="BN494" s="30" t="str">
        <f t="shared" si="855"/>
        <v/>
      </c>
      <c r="BO494" s="30" t="str">
        <f t="shared" si="856"/>
        <v/>
      </c>
      <c r="CK494" s="7"/>
      <c r="CR494" s="10">
        <f t="shared" ca="1" si="834"/>
        <v>30</v>
      </c>
    </row>
    <row r="495" spans="1:96" x14ac:dyDescent="0.2">
      <c r="A495" s="114"/>
      <c r="B495" s="93" t="str">
        <f t="shared" si="833"/>
        <v/>
      </c>
      <c r="C495" s="7" t="str">
        <f t="shared" si="835"/>
        <v/>
      </c>
      <c r="D495" s="92">
        <f t="shared" si="836"/>
        <v>0</v>
      </c>
      <c r="E495" s="7" t="str">
        <f t="shared" si="837"/>
        <v/>
      </c>
      <c r="F495" s="89"/>
      <c r="G495" s="100"/>
      <c r="H495" s="100"/>
      <c r="I495" s="100"/>
      <c r="J495" s="100"/>
      <c r="K495" s="100"/>
      <c r="L495" s="100"/>
      <c r="M495" s="100"/>
      <c r="N495" s="100"/>
      <c r="O495" s="89"/>
      <c r="P495" s="100"/>
      <c r="Q495" s="100"/>
      <c r="R495" s="100"/>
      <c r="S495" s="100"/>
      <c r="T495" s="100"/>
      <c r="U495" s="100"/>
      <c r="V495" s="100"/>
      <c r="W495" s="100"/>
      <c r="X495" s="89" t="str">
        <f t="shared" si="838"/>
        <v/>
      </c>
      <c r="Y495" s="100">
        <f t="shared" si="861"/>
        <v>0</v>
      </c>
      <c r="Z495" s="100">
        <f t="shared" si="862"/>
        <v>0</v>
      </c>
      <c r="AA495" s="100">
        <f t="shared" si="863"/>
        <v>0</v>
      </c>
      <c r="AB495" s="100">
        <f t="shared" si="889"/>
        <v>0</v>
      </c>
      <c r="AC495" s="100">
        <f t="shared" si="889"/>
        <v>0</v>
      </c>
      <c r="AD495" s="107" t="str">
        <f t="shared" si="890"/>
        <v/>
      </c>
      <c r="AE495" s="60" t="str">
        <f t="shared" si="890"/>
        <v/>
      </c>
      <c r="AF495" s="109" t="str">
        <f t="shared" si="846"/>
        <v/>
      </c>
      <c r="AG495" s="93">
        <f t="shared" si="839"/>
        <v>0</v>
      </c>
      <c r="AH495" s="82">
        <f t="shared" si="888"/>
        <v>0</v>
      </c>
      <c r="AI495" s="89" t="str">
        <f t="shared" si="840"/>
        <v/>
      </c>
      <c r="AJ495" s="100">
        <f t="shared" si="864"/>
        <v>0</v>
      </c>
      <c r="AK495" s="100">
        <f t="shared" si="865"/>
        <v>0</v>
      </c>
      <c r="AL495" s="100">
        <f t="shared" si="866"/>
        <v>0</v>
      </c>
      <c r="AM495" s="100" t="str">
        <f t="shared" si="867"/>
        <v/>
      </c>
      <c r="AN495" s="100" t="str">
        <f t="shared" si="868"/>
        <v/>
      </c>
      <c r="AO495" s="107" t="str">
        <f t="shared" si="891"/>
        <v/>
      </c>
      <c r="AP495" s="60" t="str">
        <f t="shared" si="891"/>
        <v/>
      </c>
      <c r="AQ495" s="109" t="str">
        <f t="shared" si="847"/>
        <v/>
      </c>
      <c r="AR495" s="93">
        <f t="shared" si="869"/>
        <v>0</v>
      </c>
      <c r="AS495" s="82">
        <f t="shared" si="848"/>
        <v>0</v>
      </c>
      <c r="AT495" s="89" t="str">
        <f t="shared" si="841"/>
        <v/>
      </c>
      <c r="AU495" s="100">
        <f t="shared" si="870"/>
        <v>0</v>
      </c>
      <c r="AV495" s="100">
        <f t="shared" si="871"/>
        <v>0</v>
      </c>
      <c r="AW495" s="100">
        <f t="shared" si="872"/>
        <v>0</v>
      </c>
      <c r="AX495" s="100" t="str">
        <f t="shared" si="873"/>
        <v/>
      </c>
      <c r="AY495" s="100" t="str">
        <f t="shared" si="874"/>
        <v/>
      </c>
      <c r="AZ495" s="107" t="str">
        <f t="shared" si="892"/>
        <v/>
      </c>
      <c r="BA495" s="60" t="str">
        <f t="shared" si="892"/>
        <v/>
      </c>
      <c r="BB495" s="109" t="str">
        <f t="shared" si="849"/>
        <v/>
      </c>
      <c r="BC495" s="93">
        <f t="shared" si="875"/>
        <v>0</v>
      </c>
      <c r="BD495" s="82">
        <f t="shared" si="850"/>
        <v>0</v>
      </c>
      <c r="BE495" s="13">
        <f t="shared" si="842"/>
        <v>0</v>
      </c>
      <c r="BF495" s="11">
        <f t="shared" si="843"/>
        <v>0</v>
      </c>
      <c r="BG495" s="77">
        <f t="shared" si="844"/>
        <v>0</v>
      </c>
      <c r="BH495" s="77">
        <f t="shared" si="845"/>
        <v>0</v>
      </c>
      <c r="BI495" s="77">
        <f t="shared" si="824"/>
        <v>0</v>
      </c>
      <c r="BJ495" s="30" t="str">
        <f t="shared" si="851"/>
        <v/>
      </c>
      <c r="BK495" s="30" t="str">
        <f t="shared" si="852"/>
        <v/>
      </c>
      <c r="BL495" s="30" t="str">
        <f t="shared" si="853"/>
        <v/>
      </c>
      <c r="BM495" s="30" t="str">
        <f t="shared" si="854"/>
        <v/>
      </c>
      <c r="BN495" s="30" t="str">
        <f t="shared" si="855"/>
        <v/>
      </c>
      <c r="BO495" s="30" t="str">
        <f t="shared" si="856"/>
        <v/>
      </c>
      <c r="CK495" s="7"/>
      <c r="CR495" s="10">
        <f t="shared" ca="1" si="834"/>
        <v>30</v>
      </c>
    </row>
    <row r="496" spans="1:96" x14ac:dyDescent="0.2">
      <c r="A496" s="114"/>
      <c r="B496" s="93" t="str">
        <f t="shared" si="833"/>
        <v/>
      </c>
      <c r="C496" s="7" t="str">
        <f t="shared" si="835"/>
        <v/>
      </c>
      <c r="D496" s="92">
        <f t="shared" si="836"/>
        <v>0</v>
      </c>
      <c r="E496" s="7" t="str">
        <f t="shared" si="837"/>
        <v/>
      </c>
      <c r="F496" s="89"/>
      <c r="G496" s="100"/>
      <c r="H496" s="100"/>
      <c r="I496" s="100"/>
      <c r="J496" s="100"/>
      <c r="K496" s="100"/>
      <c r="L496" s="100"/>
      <c r="M496" s="100"/>
      <c r="N496" s="100"/>
      <c r="O496" s="89"/>
      <c r="P496" s="100"/>
      <c r="Q496" s="100"/>
      <c r="R496" s="100"/>
      <c r="S496" s="100"/>
      <c r="T496" s="100"/>
      <c r="U496" s="100"/>
      <c r="V496" s="100"/>
      <c r="W496" s="100"/>
      <c r="X496" s="89" t="str">
        <f t="shared" si="838"/>
        <v/>
      </c>
      <c r="Y496" s="100">
        <f t="shared" si="861"/>
        <v>0</v>
      </c>
      <c r="Z496" s="100">
        <f t="shared" si="862"/>
        <v>0</v>
      </c>
      <c r="AA496" s="100">
        <f t="shared" si="863"/>
        <v>0</v>
      </c>
      <c r="AB496" s="100">
        <f t="shared" si="889"/>
        <v>0</v>
      </c>
      <c r="AC496" s="100">
        <f t="shared" si="889"/>
        <v>0</v>
      </c>
      <c r="AD496" s="107" t="str">
        <f t="shared" si="890"/>
        <v/>
      </c>
      <c r="AE496" s="60" t="str">
        <f t="shared" si="890"/>
        <v/>
      </c>
      <c r="AF496" s="109" t="str">
        <f t="shared" si="846"/>
        <v/>
      </c>
      <c r="AG496" s="93">
        <f t="shared" si="839"/>
        <v>0</v>
      </c>
      <c r="AH496" s="82">
        <f t="shared" si="888"/>
        <v>0</v>
      </c>
      <c r="AI496" s="89" t="str">
        <f t="shared" si="840"/>
        <v/>
      </c>
      <c r="AJ496" s="100">
        <f t="shared" si="864"/>
        <v>0</v>
      </c>
      <c r="AK496" s="100">
        <f t="shared" si="865"/>
        <v>0</v>
      </c>
      <c r="AL496" s="100">
        <f t="shared" si="866"/>
        <v>0</v>
      </c>
      <c r="AM496" s="100" t="str">
        <f t="shared" si="867"/>
        <v/>
      </c>
      <c r="AN496" s="100" t="str">
        <f t="shared" si="868"/>
        <v/>
      </c>
      <c r="AO496" s="107" t="str">
        <f t="shared" si="891"/>
        <v/>
      </c>
      <c r="AP496" s="60" t="str">
        <f t="shared" si="891"/>
        <v/>
      </c>
      <c r="AQ496" s="109" t="str">
        <f t="shared" si="847"/>
        <v/>
      </c>
      <c r="AR496" s="93">
        <f t="shared" si="869"/>
        <v>0</v>
      </c>
      <c r="AS496" s="82">
        <f t="shared" si="848"/>
        <v>0</v>
      </c>
      <c r="AT496" s="89" t="str">
        <f t="shared" si="841"/>
        <v/>
      </c>
      <c r="AU496" s="100">
        <f t="shared" si="870"/>
        <v>0</v>
      </c>
      <c r="AV496" s="100">
        <f t="shared" si="871"/>
        <v>0</v>
      </c>
      <c r="AW496" s="100">
        <f t="shared" si="872"/>
        <v>0</v>
      </c>
      <c r="AX496" s="100" t="str">
        <f t="shared" si="873"/>
        <v/>
      </c>
      <c r="AY496" s="100" t="str">
        <f t="shared" si="874"/>
        <v/>
      </c>
      <c r="AZ496" s="107" t="str">
        <f t="shared" si="892"/>
        <v/>
      </c>
      <c r="BA496" s="60" t="str">
        <f t="shared" si="892"/>
        <v/>
      </c>
      <c r="BB496" s="109" t="str">
        <f t="shared" si="849"/>
        <v/>
      </c>
      <c r="BC496" s="93">
        <f t="shared" si="875"/>
        <v>0</v>
      </c>
      <c r="BD496" s="82">
        <f t="shared" si="850"/>
        <v>0</v>
      </c>
      <c r="BE496" s="13">
        <f t="shared" si="842"/>
        <v>0</v>
      </c>
      <c r="BF496" s="11">
        <f t="shared" si="843"/>
        <v>0</v>
      </c>
      <c r="BG496" s="77">
        <f t="shared" si="844"/>
        <v>0</v>
      </c>
      <c r="BH496" s="77">
        <f t="shared" si="845"/>
        <v>0</v>
      </c>
      <c r="BI496" s="77">
        <f t="shared" si="824"/>
        <v>0</v>
      </c>
      <c r="BJ496" s="30" t="str">
        <f t="shared" si="851"/>
        <v/>
      </c>
      <c r="BK496" s="30" t="str">
        <f t="shared" si="852"/>
        <v/>
      </c>
      <c r="BL496" s="30" t="str">
        <f t="shared" si="853"/>
        <v/>
      </c>
      <c r="BM496" s="30" t="str">
        <f t="shared" si="854"/>
        <v/>
      </c>
      <c r="BN496" s="30" t="str">
        <f t="shared" si="855"/>
        <v/>
      </c>
      <c r="BO496" s="30" t="str">
        <f t="shared" si="856"/>
        <v/>
      </c>
      <c r="CK496" s="7"/>
      <c r="CR496" s="10">
        <f t="shared" ca="1" si="834"/>
        <v>2</v>
      </c>
    </row>
    <row r="497" spans="1:96" x14ac:dyDescent="0.2">
      <c r="A497" s="114"/>
      <c r="B497" s="93" t="str">
        <f t="shared" si="833"/>
        <v/>
      </c>
      <c r="C497" s="7" t="str">
        <f t="shared" si="835"/>
        <v/>
      </c>
      <c r="D497" s="92">
        <f t="shared" si="836"/>
        <v>0</v>
      </c>
      <c r="E497" s="7" t="str">
        <f t="shared" si="837"/>
        <v/>
      </c>
      <c r="F497" s="89"/>
      <c r="G497" s="100"/>
      <c r="H497" s="100"/>
      <c r="I497" s="100"/>
      <c r="J497" s="100"/>
      <c r="K497" s="100"/>
      <c r="L497" s="100"/>
      <c r="M497" s="100"/>
      <c r="N497" s="100"/>
      <c r="O497" s="89"/>
      <c r="P497" s="100"/>
      <c r="Q497" s="100"/>
      <c r="R497" s="100"/>
      <c r="S497" s="100"/>
      <c r="T497" s="100"/>
      <c r="U497" s="100"/>
      <c r="V497" s="100"/>
      <c r="W497" s="100"/>
      <c r="X497" s="89" t="str">
        <f t="shared" si="838"/>
        <v/>
      </c>
      <c r="Y497" s="100">
        <f t="shared" si="861"/>
        <v>0</v>
      </c>
      <c r="Z497" s="100">
        <f t="shared" si="862"/>
        <v>0</v>
      </c>
      <c r="AA497" s="100">
        <f t="shared" si="863"/>
        <v>0</v>
      </c>
      <c r="AB497" s="100">
        <f t="shared" si="889"/>
        <v>0</v>
      </c>
      <c r="AC497" s="100">
        <f t="shared" si="889"/>
        <v>0</v>
      </c>
      <c r="AD497" s="107" t="str">
        <f t="shared" si="890"/>
        <v/>
      </c>
      <c r="AE497" s="60" t="str">
        <f t="shared" si="890"/>
        <v/>
      </c>
      <c r="AF497" s="109" t="str">
        <f t="shared" si="846"/>
        <v/>
      </c>
      <c r="AG497" s="93">
        <f t="shared" si="839"/>
        <v>0</v>
      </c>
      <c r="AH497" s="82">
        <f t="shared" si="888"/>
        <v>0</v>
      </c>
      <c r="AI497" s="89" t="str">
        <f t="shared" si="840"/>
        <v/>
      </c>
      <c r="AJ497" s="100">
        <f t="shared" si="864"/>
        <v>0</v>
      </c>
      <c r="AK497" s="100">
        <f t="shared" si="865"/>
        <v>0</v>
      </c>
      <c r="AL497" s="100">
        <f t="shared" si="866"/>
        <v>0</v>
      </c>
      <c r="AM497" s="100" t="str">
        <f t="shared" si="867"/>
        <v/>
      </c>
      <c r="AN497" s="100" t="str">
        <f t="shared" si="868"/>
        <v/>
      </c>
      <c r="AO497" s="107" t="str">
        <f t="shared" si="891"/>
        <v/>
      </c>
      <c r="AP497" s="60" t="str">
        <f t="shared" si="891"/>
        <v/>
      </c>
      <c r="AQ497" s="109" t="str">
        <f t="shared" si="847"/>
        <v/>
      </c>
      <c r="AR497" s="93">
        <f t="shared" si="869"/>
        <v>0</v>
      </c>
      <c r="AS497" s="82">
        <f t="shared" si="848"/>
        <v>0</v>
      </c>
      <c r="AT497" s="89" t="str">
        <f t="shared" si="841"/>
        <v/>
      </c>
      <c r="AU497" s="100">
        <f t="shared" si="870"/>
        <v>0</v>
      </c>
      <c r="AV497" s="100">
        <f t="shared" si="871"/>
        <v>0</v>
      </c>
      <c r="AW497" s="100">
        <f t="shared" si="872"/>
        <v>0</v>
      </c>
      <c r="AX497" s="100" t="str">
        <f t="shared" si="873"/>
        <v/>
      </c>
      <c r="AY497" s="100" t="str">
        <f t="shared" si="874"/>
        <v/>
      </c>
      <c r="AZ497" s="107" t="str">
        <f t="shared" si="892"/>
        <v/>
      </c>
      <c r="BA497" s="60" t="str">
        <f t="shared" si="892"/>
        <v/>
      </c>
      <c r="BB497" s="109" t="str">
        <f t="shared" si="849"/>
        <v/>
      </c>
      <c r="BC497" s="93">
        <f t="shared" si="875"/>
        <v>0</v>
      </c>
      <c r="BD497" s="82">
        <f t="shared" si="850"/>
        <v>0</v>
      </c>
      <c r="BE497" s="13">
        <f t="shared" si="842"/>
        <v>0</v>
      </c>
      <c r="BF497" s="11">
        <f t="shared" si="843"/>
        <v>0</v>
      </c>
      <c r="BG497" s="77">
        <f t="shared" si="844"/>
        <v>0</v>
      </c>
      <c r="BH497" s="77">
        <f t="shared" si="845"/>
        <v>0</v>
      </c>
      <c r="BI497" s="77">
        <f t="shared" si="824"/>
        <v>0</v>
      </c>
      <c r="BJ497" s="30" t="str">
        <f t="shared" si="851"/>
        <v/>
      </c>
      <c r="BK497" s="30" t="str">
        <f t="shared" si="852"/>
        <v/>
      </c>
      <c r="BL497" s="30" t="str">
        <f t="shared" si="853"/>
        <v/>
      </c>
      <c r="BM497" s="30" t="str">
        <f t="shared" si="854"/>
        <v/>
      </c>
      <c r="BN497" s="30" t="str">
        <f t="shared" si="855"/>
        <v/>
      </c>
      <c r="BO497" s="30" t="str">
        <f t="shared" si="856"/>
        <v/>
      </c>
      <c r="CK497" s="7"/>
      <c r="CR497" s="10">
        <f t="shared" ca="1" si="834"/>
        <v>7</v>
      </c>
    </row>
    <row r="498" spans="1:96" x14ac:dyDescent="0.2">
      <c r="A498" s="114"/>
      <c r="B498" s="93" t="str">
        <f t="shared" si="833"/>
        <v/>
      </c>
      <c r="C498" s="7" t="str">
        <f t="shared" si="835"/>
        <v/>
      </c>
      <c r="D498" s="92">
        <f t="shared" si="836"/>
        <v>0</v>
      </c>
      <c r="E498" s="7" t="str">
        <f t="shared" si="837"/>
        <v/>
      </c>
      <c r="F498" s="89"/>
      <c r="G498" s="100"/>
      <c r="H498" s="100"/>
      <c r="I498" s="100"/>
      <c r="J498" s="100"/>
      <c r="K498" s="100"/>
      <c r="L498" s="100"/>
      <c r="M498" s="100"/>
      <c r="N498" s="100"/>
      <c r="O498" s="89"/>
      <c r="P498" s="100"/>
      <c r="Q498" s="100"/>
      <c r="R498" s="100"/>
      <c r="S498" s="100"/>
      <c r="T498" s="100"/>
      <c r="U498" s="100"/>
      <c r="V498" s="100"/>
      <c r="W498" s="100"/>
      <c r="X498" s="89" t="str">
        <f t="shared" si="838"/>
        <v/>
      </c>
      <c r="Y498" s="100">
        <f t="shared" si="861"/>
        <v>0</v>
      </c>
      <c r="Z498" s="100">
        <f t="shared" si="862"/>
        <v>0</v>
      </c>
      <c r="AA498" s="100">
        <f t="shared" si="863"/>
        <v>0</v>
      </c>
      <c r="AB498" s="100">
        <f t="shared" si="889"/>
        <v>0</v>
      </c>
      <c r="AC498" s="100">
        <f t="shared" si="889"/>
        <v>0</v>
      </c>
      <c r="AD498" s="107" t="str">
        <f t="shared" si="890"/>
        <v/>
      </c>
      <c r="AE498" s="60" t="str">
        <f t="shared" si="890"/>
        <v/>
      </c>
      <c r="AF498" s="109" t="str">
        <f t="shared" si="846"/>
        <v/>
      </c>
      <c r="AG498" s="93">
        <f t="shared" si="839"/>
        <v>0</v>
      </c>
      <c r="AH498" s="82">
        <f t="shared" si="888"/>
        <v>0</v>
      </c>
      <c r="AI498" s="89" t="str">
        <f t="shared" si="840"/>
        <v/>
      </c>
      <c r="AJ498" s="100">
        <f t="shared" si="864"/>
        <v>0</v>
      </c>
      <c r="AK498" s="100">
        <f t="shared" si="865"/>
        <v>0</v>
      </c>
      <c r="AL498" s="100">
        <f t="shared" si="866"/>
        <v>0</v>
      </c>
      <c r="AM498" s="100" t="str">
        <f t="shared" si="867"/>
        <v/>
      </c>
      <c r="AN498" s="100" t="str">
        <f t="shared" si="868"/>
        <v/>
      </c>
      <c r="AO498" s="107" t="str">
        <f t="shared" si="891"/>
        <v/>
      </c>
      <c r="AP498" s="60" t="str">
        <f t="shared" si="891"/>
        <v/>
      </c>
      <c r="AQ498" s="109" t="str">
        <f t="shared" si="847"/>
        <v/>
      </c>
      <c r="AR498" s="93">
        <f t="shared" si="869"/>
        <v>0</v>
      </c>
      <c r="AS498" s="82">
        <f t="shared" si="848"/>
        <v>0</v>
      </c>
      <c r="AT498" s="89" t="str">
        <f t="shared" si="841"/>
        <v/>
      </c>
      <c r="AU498" s="100">
        <f t="shared" si="870"/>
        <v>0</v>
      </c>
      <c r="AV498" s="100">
        <f t="shared" si="871"/>
        <v>0</v>
      </c>
      <c r="AW498" s="100">
        <f t="shared" si="872"/>
        <v>0</v>
      </c>
      <c r="AX498" s="100" t="str">
        <f t="shared" si="873"/>
        <v/>
      </c>
      <c r="AY498" s="100" t="str">
        <f t="shared" si="874"/>
        <v/>
      </c>
      <c r="AZ498" s="107" t="str">
        <f t="shared" si="892"/>
        <v/>
      </c>
      <c r="BA498" s="60" t="str">
        <f t="shared" si="892"/>
        <v/>
      </c>
      <c r="BB498" s="109" t="str">
        <f t="shared" si="849"/>
        <v/>
      </c>
      <c r="BC498" s="93">
        <f t="shared" si="875"/>
        <v>0</v>
      </c>
      <c r="BD498" s="82">
        <f t="shared" si="850"/>
        <v>0</v>
      </c>
      <c r="BE498" s="13">
        <f t="shared" si="842"/>
        <v>0</v>
      </c>
      <c r="BF498" s="11">
        <f t="shared" si="843"/>
        <v>0</v>
      </c>
      <c r="BG498" s="77">
        <f t="shared" si="844"/>
        <v>0</v>
      </c>
      <c r="BH498" s="77">
        <f t="shared" si="845"/>
        <v>0</v>
      </c>
      <c r="BI498" s="77">
        <f t="shared" si="824"/>
        <v>0</v>
      </c>
      <c r="BJ498" s="30" t="str">
        <f t="shared" si="851"/>
        <v/>
      </c>
      <c r="BK498" s="30" t="str">
        <f t="shared" si="852"/>
        <v/>
      </c>
      <c r="BL498" s="30" t="str">
        <f t="shared" si="853"/>
        <v/>
      </c>
      <c r="BM498" s="30" t="str">
        <f t="shared" si="854"/>
        <v/>
      </c>
      <c r="BN498" s="30" t="str">
        <f t="shared" si="855"/>
        <v/>
      </c>
      <c r="BO498" s="30" t="str">
        <f t="shared" si="856"/>
        <v/>
      </c>
      <c r="CK498" s="7"/>
      <c r="CR498" s="10">
        <f t="shared" ca="1" si="834"/>
        <v>21</v>
      </c>
    </row>
    <row r="499" spans="1:96" x14ac:dyDescent="0.2">
      <c r="A499" s="114"/>
      <c r="B499" s="93" t="str">
        <f t="shared" si="833"/>
        <v/>
      </c>
      <c r="C499" s="7" t="str">
        <f t="shared" si="835"/>
        <v/>
      </c>
      <c r="D499" s="92">
        <f t="shared" si="836"/>
        <v>0</v>
      </c>
      <c r="E499" s="7" t="str">
        <f t="shared" si="837"/>
        <v/>
      </c>
      <c r="F499" s="89"/>
      <c r="G499" s="100"/>
      <c r="H499" s="100"/>
      <c r="I499" s="100"/>
      <c r="J499" s="100"/>
      <c r="K499" s="100"/>
      <c r="L499" s="100"/>
      <c r="M499" s="100"/>
      <c r="N499" s="100"/>
      <c r="O499" s="89"/>
      <c r="P499" s="100"/>
      <c r="Q499" s="100"/>
      <c r="R499" s="100"/>
      <c r="S499" s="100"/>
      <c r="T499" s="100"/>
      <c r="U499" s="100"/>
      <c r="V499" s="100"/>
      <c r="W499" s="100"/>
      <c r="X499" s="89" t="str">
        <f t="shared" si="838"/>
        <v/>
      </c>
      <c r="Y499" s="100">
        <f t="shared" si="861"/>
        <v>0</v>
      </c>
      <c r="Z499" s="100">
        <f t="shared" si="862"/>
        <v>0</v>
      </c>
      <c r="AA499" s="100">
        <f t="shared" si="863"/>
        <v>0</v>
      </c>
      <c r="AB499" s="100">
        <f>IF($Y499&gt;$Z499,$Y499-$Z499+AB498,AB498)</f>
        <v>0</v>
      </c>
      <c r="AC499" s="100">
        <f>IF($Z499&gt;$Y499,$Z499-$Y499+AC498,AC498)</f>
        <v>0</v>
      </c>
      <c r="AD499" s="107" t="str">
        <f t="shared" si="890"/>
        <v/>
      </c>
      <c r="AE499" s="60" t="str">
        <f t="shared" si="890"/>
        <v/>
      </c>
      <c r="AF499" s="109" t="str">
        <f t="shared" si="846"/>
        <v/>
      </c>
      <c r="AG499" s="93">
        <f t="shared" si="839"/>
        <v>0</v>
      </c>
      <c r="AH499" s="82">
        <f t="shared" si="888"/>
        <v>0</v>
      </c>
      <c r="AI499" s="89" t="str">
        <f t="shared" si="840"/>
        <v/>
      </c>
      <c r="AJ499" s="100">
        <f t="shared" si="864"/>
        <v>0</v>
      </c>
      <c r="AK499" s="100">
        <f t="shared" si="865"/>
        <v>0</v>
      </c>
      <c r="AL499" s="100">
        <f t="shared" si="866"/>
        <v>0</v>
      </c>
      <c r="AM499" s="100" t="str">
        <f t="shared" si="867"/>
        <v/>
      </c>
      <c r="AN499" s="100" t="str">
        <f t="shared" si="868"/>
        <v/>
      </c>
      <c r="AO499" s="107" t="str">
        <f t="shared" si="891"/>
        <v/>
      </c>
      <c r="AP499" s="60" t="str">
        <f t="shared" si="891"/>
        <v/>
      </c>
      <c r="AQ499" s="109" t="str">
        <f t="shared" si="847"/>
        <v/>
      </c>
      <c r="AR499" s="93">
        <f t="shared" si="869"/>
        <v>0</v>
      </c>
      <c r="AS499" s="82">
        <f t="shared" si="848"/>
        <v>0</v>
      </c>
      <c r="AT499" s="89" t="str">
        <f t="shared" si="841"/>
        <v/>
      </c>
      <c r="AU499" s="100">
        <f t="shared" si="870"/>
        <v>0</v>
      </c>
      <c r="AV499" s="100">
        <f t="shared" si="871"/>
        <v>0</v>
      </c>
      <c r="AW499" s="100">
        <f t="shared" si="872"/>
        <v>0</v>
      </c>
      <c r="AX499" s="100" t="str">
        <f t="shared" si="873"/>
        <v/>
      </c>
      <c r="AY499" s="100" t="str">
        <f t="shared" si="874"/>
        <v/>
      </c>
      <c r="AZ499" s="107" t="str">
        <f t="shared" si="892"/>
        <v/>
      </c>
      <c r="BA499" s="60" t="str">
        <f t="shared" si="892"/>
        <v/>
      </c>
      <c r="BB499" s="109" t="str">
        <f t="shared" si="849"/>
        <v/>
      </c>
      <c r="BC499" s="93">
        <f t="shared" si="875"/>
        <v>0</v>
      </c>
      <c r="BD499" s="82">
        <f t="shared" si="850"/>
        <v>0</v>
      </c>
      <c r="BE499" s="13">
        <f t="shared" si="842"/>
        <v>0</v>
      </c>
      <c r="BF499" s="11">
        <f t="shared" si="843"/>
        <v>0</v>
      </c>
      <c r="BG499" s="77">
        <f t="shared" si="844"/>
        <v>0</v>
      </c>
      <c r="BH499" s="77">
        <f t="shared" si="845"/>
        <v>0</v>
      </c>
      <c r="BI499" s="77">
        <f t="shared" si="824"/>
        <v>0</v>
      </c>
      <c r="BJ499" s="30" t="str">
        <f t="shared" si="851"/>
        <v/>
      </c>
      <c r="BK499" s="30" t="str">
        <f t="shared" si="852"/>
        <v/>
      </c>
      <c r="BL499" s="30" t="str">
        <f t="shared" si="853"/>
        <v/>
      </c>
      <c r="BM499" s="30" t="str">
        <f t="shared" si="854"/>
        <v/>
      </c>
      <c r="BN499" s="30" t="str">
        <f t="shared" si="855"/>
        <v/>
      </c>
      <c r="BO499" s="30" t="str">
        <f t="shared" si="856"/>
        <v/>
      </c>
      <c r="CK499" s="7"/>
      <c r="CR499" s="10">
        <f t="shared" ca="1" si="834"/>
        <v>0</v>
      </c>
    </row>
    <row r="500" spans="1:96" x14ac:dyDescent="0.2">
      <c r="A500" s="114"/>
      <c r="B500" s="93" t="str">
        <f t="shared" si="833"/>
        <v/>
      </c>
      <c r="C500" s="7" t="str">
        <f t="shared" si="835"/>
        <v/>
      </c>
      <c r="D500" s="92">
        <f t="shared" si="836"/>
        <v>0</v>
      </c>
      <c r="E500" s="7" t="str">
        <f t="shared" si="837"/>
        <v/>
      </c>
      <c r="F500" s="89"/>
      <c r="G500" s="100"/>
      <c r="H500" s="100"/>
      <c r="I500" s="100"/>
      <c r="J500" s="100"/>
      <c r="K500" s="100"/>
      <c r="L500" s="100"/>
      <c r="M500" s="100"/>
      <c r="N500" s="100"/>
      <c r="O500" s="89"/>
      <c r="P500" s="100"/>
      <c r="Q500" s="100"/>
      <c r="R500" s="100"/>
      <c r="S500" s="100"/>
      <c r="T500" s="100"/>
      <c r="U500" s="100"/>
      <c r="V500" s="100"/>
      <c r="W500" s="100"/>
      <c r="X500" s="89" t="str">
        <f t="shared" si="838"/>
        <v/>
      </c>
      <c r="Y500" s="100">
        <f t="shared" si="861"/>
        <v>0</v>
      </c>
      <c r="Z500" s="100">
        <f t="shared" si="862"/>
        <v>0</v>
      </c>
      <c r="AA500" s="100">
        <f t="shared" si="863"/>
        <v>0</v>
      </c>
      <c r="AB500" s="100">
        <f>AB499</f>
        <v>0</v>
      </c>
      <c r="AC500" s="100">
        <f>AC499</f>
        <v>0</v>
      </c>
      <c r="AD500" s="107" t="str">
        <f>IF($A499&lt;&gt;"",AA499,"")</f>
        <v/>
      </c>
      <c r="AE500" s="109" t="str">
        <f>IF($A499&lt;&gt;"",IF(Y499&gt;Z499,"L","H"),"")</f>
        <v/>
      </c>
      <c r="AF500" s="109" t="str">
        <f t="shared" si="846"/>
        <v/>
      </c>
      <c r="AG500" s="93">
        <f t="shared" si="839"/>
        <v>0</v>
      </c>
      <c r="AH500" s="82">
        <f t="shared" si="888"/>
        <v>0</v>
      </c>
      <c r="AI500" s="89" t="str">
        <f t="shared" si="840"/>
        <v/>
      </c>
      <c r="AJ500" s="100">
        <f t="shared" si="864"/>
        <v>0</v>
      </c>
      <c r="AK500" s="100">
        <f t="shared" si="865"/>
        <v>0</v>
      </c>
      <c r="AL500" s="100">
        <f t="shared" si="866"/>
        <v>0</v>
      </c>
      <c r="AM500" s="100" t="str">
        <f t="shared" si="867"/>
        <v/>
      </c>
      <c r="AN500" s="100" t="str">
        <f t="shared" si="868"/>
        <v/>
      </c>
      <c r="AO500" s="107" t="str">
        <f>IF($A499&lt;&gt;"",AL499,"")</f>
        <v/>
      </c>
      <c r="AP500" s="109" t="str">
        <f>IF($A499&lt;&gt;"",IF(AM499&lt;&gt;"","O","E"),"")</f>
        <v/>
      </c>
      <c r="AQ500" s="109" t="str">
        <f t="shared" si="847"/>
        <v/>
      </c>
      <c r="AR500" s="93">
        <f t="shared" si="869"/>
        <v>0</v>
      </c>
      <c r="AS500" s="82">
        <f t="shared" si="848"/>
        <v>0</v>
      </c>
      <c r="AT500" s="89" t="str">
        <f t="shared" si="841"/>
        <v/>
      </c>
      <c r="AU500" s="100">
        <f t="shared" si="870"/>
        <v>0</v>
      </c>
      <c r="AV500" s="100">
        <f t="shared" si="871"/>
        <v>0</v>
      </c>
      <c r="AW500" s="100">
        <f t="shared" si="872"/>
        <v>0</v>
      </c>
      <c r="AX500" s="100" t="str">
        <f t="shared" si="873"/>
        <v/>
      </c>
      <c r="AY500" s="100" t="str">
        <f t="shared" si="874"/>
        <v/>
      </c>
      <c r="AZ500" s="107" t="str">
        <f>IF($A499&lt;&gt;"",AW499,"")</f>
        <v/>
      </c>
      <c r="BA500" s="109" t="str">
        <f>IF($A499&lt;&gt;"",IF(AX499&lt;&gt;"","B","R"),"")</f>
        <v/>
      </c>
      <c r="BB500" s="109" t="str">
        <f t="shared" si="849"/>
        <v/>
      </c>
      <c r="BC500" s="93">
        <f t="shared" si="875"/>
        <v>0</v>
      </c>
      <c r="BD500" s="82">
        <f t="shared" si="850"/>
        <v>0</v>
      </c>
      <c r="BE500" s="13">
        <f t="shared" si="842"/>
        <v>0</v>
      </c>
      <c r="BF500" s="11">
        <f t="shared" si="843"/>
        <v>0</v>
      </c>
      <c r="BG500" s="77">
        <f t="shared" si="844"/>
        <v>0</v>
      </c>
      <c r="BH500" s="77">
        <f t="shared" si="845"/>
        <v>0</v>
      </c>
      <c r="BI500" s="77">
        <f t="shared" si="824"/>
        <v>0</v>
      </c>
      <c r="BJ500" s="30" t="str">
        <f t="shared" si="851"/>
        <v/>
      </c>
      <c r="BK500" s="30" t="str">
        <f t="shared" si="852"/>
        <v/>
      </c>
      <c r="BL500" s="30" t="str">
        <f t="shared" si="853"/>
        <v/>
      </c>
      <c r="BM500" s="30" t="str">
        <f t="shared" si="854"/>
        <v/>
      </c>
      <c r="BN500" s="30" t="str">
        <f t="shared" si="855"/>
        <v/>
      </c>
      <c r="BO500" s="30" t="str">
        <f t="shared" si="856"/>
        <v/>
      </c>
      <c r="CK500" s="7"/>
      <c r="CR500" s="10">
        <f t="shared" ca="1" si="834"/>
        <v>36</v>
      </c>
    </row>
    <row r="501" spans="1:96" x14ac:dyDescent="0.2">
      <c r="A501" s="114"/>
      <c r="B501" s="93" t="str">
        <f t="shared" si="833"/>
        <v/>
      </c>
      <c r="C501" s="7" t="str">
        <f t="shared" si="835"/>
        <v/>
      </c>
      <c r="D501" s="92">
        <f t="shared" si="836"/>
        <v>0</v>
      </c>
      <c r="E501" s="7" t="str">
        <f t="shared" si="837"/>
        <v/>
      </c>
      <c r="F501" s="89"/>
      <c r="G501" s="100"/>
      <c r="H501" s="100"/>
      <c r="I501" s="100"/>
      <c r="J501" s="100"/>
      <c r="K501" s="100"/>
      <c r="L501" s="100"/>
      <c r="M501" s="100"/>
      <c r="N501" s="100"/>
      <c r="O501" s="89"/>
      <c r="P501" s="100"/>
      <c r="Q501" s="100"/>
      <c r="R501" s="100"/>
      <c r="S501" s="100"/>
      <c r="T501" s="100"/>
      <c r="U501" s="100"/>
      <c r="V501" s="100"/>
      <c r="W501" s="100"/>
      <c r="X501" s="89" t="str">
        <f t="shared" si="838"/>
        <v/>
      </c>
      <c r="Y501" s="100">
        <f t="shared" si="861"/>
        <v>0</v>
      </c>
      <c r="Z501" s="100">
        <f t="shared" si="862"/>
        <v>0</v>
      </c>
      <c r="AA501" s="100">
        <f t="shared" si="863"/>
        <v>0</v>
      </c>
      <c r="AB501" s="100">
        <f t="shared" ref="AB501:AC507" si="893">AB500</f>
        <v>0</v>
      </c>
      <c r="AC501" s="100">
        <f t="shared" si="893"/>
        <v>0</v>
      </c>
      <c r="AD501" s="107" t="str">
        <f>IF($A500&lt;&gt;"",AD500,"")</f>
        <v/>
      </c>
      <c r="AE501" s="60" t="str">
        <f>IF($A500&lt;&gt;"",AE500,"")</f>
        <v/>
      </c>
      <c r="AF501" s="109" t="str">
        <f t="shared" si="846"/>
        <v/>
      </c>
      <c r="AG501" s="93">
        <f t="shared" si="839"/>
        <v>0</v>
      </c>
      <c r="AH501" s="82">
        <f t="shared" si="888"/>
        <v>0</v>
      </c>
      <c r="AI501" s="89" t="str">
        <f t="shared" si="840"/>
        <v/>
      </c>
      <c r="AJ501" s="100">
        <f t="shared" si="864"/>
        <v>0</v>
      </c>
      <c r="AK501" s="100">
        <f t="shared" si="865"/>
        <v>0</v>
      </c>
      <c r="AL501" s="100">
        <f t="shared" si="866"/>
        <v>0</v>
      </c>
      <c r="AM501" s="100" t="str">
        <f t="shared" si="867"/>
        <v/>
      </c>
      <c r="AN501" s="100" t="str">
        <f t="shared" si="868"/>
        <v/>
      </c>
      <c r="AO501" s="107" t="str">
        <f>IF($A500&lt;&gt;"",AO500,"")</f>
        <v/>
      </c>
      <c r="AP501" s="60" t="str">
        <f>IF($A500&lt;&gt;"",AP500,"")</f>
        <v/>
      </c>
      <c r="AQ501" s="109" t="str">
        <f t="shared" si="847"/>
        <v/>
      </c>
      <c r="AR501" s="93">
        <f t="shared" si="869"/>
        <v>0</v>
      </c>
      <c r="AS501" s="82">
        <f t="shared" si="848"/>
        <v>0</v>
      </c>
      <c r="AT501" s="89" t="str">
        <f t="shared" si="841"/>
        <v/>
      </c>
      <c r="AU501" s="100">
        <f t="shared" si="870"/>
        <v>0</v>
      </c>
      <c r="AV501" s="100">
        <f t="shared" si="871"/>
        <v>0</v>
      </c>
      <c r="AW501" s="100">
        <f t="shared" si="872"/>
        <v>0</v>
      </c>
      <c r="AX501" s="100" t="str">
        <f t="shared" si="873"/>
        <v/>
      </c>
      <c r="AY501" s="100" t="str">
        <f t="shared" si="874"/>
        <v/>
      </c>
      <c r="AZ501" s="107" t="str">
        <f>IF($A500&lt;&gt;"",AZ500,"")</f>
        <v/>
      </c>
      <c r="BA501" s="60" t="str">
        <f>IF($A500&lt;&gt;"",BA500,"")</f>
        <v/>
      </c>
      <c r="BB501" s="109" t="str">
        <f t="shared" si="849"/>
        <v/>
      </c>
      <c r="BC501" s="93">
        <f t="shared" si="875"/>
        <v>0</v>
      </c>
      <c r="BD501" s="82">
        <f t="shared" si="850"/>
        <v>0</v>
      </c>
      <c r="BE501" s="13">
        <f t="shared" si="842"/>
        <v>0</v>
      </c>
      <c r="BF501" s="11">
        <f t="shared" si="843"/>
        <v>0</v>
      </c>
      <c r="BG501" s="77">
        <f t="shared" si="844"/>
        <v>0</v>
      </c>
      <c r="BH501" s="77">
        <f t="shared" si="845"/>
        <v>0</v>
      </c>
      <c r="BI501" s="77">
        <f t="shared" ref="BI501:BI535" si="894">IF(BF501&gt;BI500,BF501,BI500)</f>
        <v>0</v>
      </c>
      <c r="BJ501" s="30" t="str">
        <f t="shared" si="851"/>
        <v/>
      </c>
      <c r="BK501" s="30" t="str">
        <f t="shared" si="852"/>
        <v/>
      </c>
      <c r="BL501" s="30" t="str">
        <f t="shared" si="853"/>
        <v/>
      </c>
      <c r="BM501" s="30" t="str">
        <f t="shared" si="854"/>
        <v/>
      </c>
      <c r="BN501" s="30" t="str">
        <f t="shared" si="855"/>
        <v/>
      </c>
      <c r="BO501" s="30" t="str">
        <f t="shared" si="856"/>
        <v/>
      </c>
      <c r="CK501" s="7"/>
      <c r="CR501" s="10">
        <f t="shared" ca="1" si="834"/>
        <v>30</v>
      </c>
    </row>
    <row r="502" spans="1:96" x14ac:dyDescent="0.2">
      <c r="A502" s="114"/>
      <c r="B502" s="93" t="str">
        <f t="shared" si="833"/>
        <v/>
      </c>
      <c r="C502" s="7" t="str">
        <f t="shared" si="835"/>
        <v/>
      </c>
      <c r="D502" s="92">
        <f t="shared" si="836"/>
        <v>0</v>
      </c>
      <c r="E502" s="7" t="str">
        <f t="shared" si="837"/>
        <v/>
      </c>
      <c r="F502" s="89"/>
      <c r="G502" s="100"/>
      <c r="H502" s="100"/>
      <c r="I502" s="100"/>
      <c r="J502" s="100"/>
      <c r="K502" s="100"/>
      <c r="L502" s="100"/>
      <c r="M502" s="100"/>
      <c r="N502" s="100"/>
      <c r="O502" s="89"/>
      <c r="P502" s="100"/>
      <c r="Q502" s="100"/>
      <c r="R502" s="100"/>
      <c r="S502" s="100"/>
      <c r="T502" s="100"/>
      <c r="U502" s="100"/>
      <c r="V502" s="100"/>
      <c r="W502" s="100"/>
      <c r="X502" s="89" t="str">
        <f t="shared" si="838"/>
        <v/>
      </c>
      <c r="Y502" s="100">
        <f t="shared" si="861"/>
        <v>0</v>
      </c>
      <c r="Z502" s="100">
        <f t="shared" si="862"/>
        <v>0</v>
      </c>
      <c r="AA502" s="100">
        <f t="shared" si="863"/>
        <v>0</v>
      </c>
      <c r="AB502" s="100">
        <f t="shared" si="893"/>
        <v>0</v>
      </c>
      <c r="AC502" s="100">
        <f t="shared" si="893"/>
        <v>0</v>
      </c>
      <c r="AD502" s="107" t="str">
        <f t="shared" ref="AD502:AE508" si="895">IF($A501&lt;&gt;"",AD501,"")</f>
        <v/>
      </c>
      <c r="AE502" s="60" t="str">
        <f t="shared" si="895"/>
        <v/>
      </c>
      <c r="AF502" s="109" t="str">
        <f t="shared" si="846"/>
        <v/>
      </c>
      <c r="AG502" s="93">
        <f t="shared" si="839"/>
        <v>0</v>
      </c>
      <c r="AH502" s="82">
        <f t="shared" si="888"/>
        <v>0</v>
      </c>
      <c r="AI502" s="89" t="str">
        <f t="shared" si="840"/>
        <v/>
      </c>
      <c r="AJ502" s="100">
        <f t="shared" si="864"/>
        <v>0</v>
      </c>
      <c r="AK502" s="100">
        <f t="shared" si="865"/>
        <v>0</v>
      </c>
      <c r="AL502" s="100">
        <f t="shared" si="866"/>
        <v>0</v>
      </c>
      <c r="AM502" s="100" t="str">
        <f t="shared" si="867"/>
        <v/>
      </c>
      <c r="AN502" s="100" t="str">
        <f t="shared" si="868"/>
        <v/>
      </c>
      <c r="AO502" s="107" t="str">
        <f t="shared" ref="AO502:AP508" si="896">IF($A501&lt;&gt;"",AO501,"")</f>
        <v/>
      </c>
      <c r="AP502" s="60" t="str">
        <f t="shared" si="896"/>
        <v/>
      </c>
      <c r="AQ502" s="109" t="str">
        <f t="shared" si="847"/>
        <v/>
      </c>
      <c r="AR502" s="93">
        <f t="shared" si="869"/>
        <v>0</v>
      </c>
      <c r="AS502" s="82">
        <f t="shared" si="848"/>
        <v>0</v>
      </c>
      <c r="AT502" s="89" t="str">
        <f t="shared" si="841"/>
        <v/>
      </c>
      <c r="AU502" s="100">
        <f t="shared" si="870"/>
        <v>0</v>
      </c>
      <c r="AV502" s="100">
        <f t="shared" si="871"/>
        <v>0</v>
      </c>
      <c r="AW502" s="100">
        <f t="shared" si="872"/>
        <v>0</v>
      </c>
      <c r="AX502" s="100" t="str">
        <f t="shared" si="873"/>
        <v/>
      </c>
      <c r="AY502" s="100" t="str">
        <f t="shared" si="874"/>
        <v/>
      </c>
      <c r="AZ502" s="107" t="str">
        <f t="shared" ref="AZ502:BA508" si="897">IF($A501&lt;&gt;"",AZ501,"")</f>
        <v/>
      </c>
      <c r="BA502" s="60" t="str">
        <f t="shared" si="897"/>
        <v/>
      </c>
      <c r="BB502" s="109" t="str">
        <f t="shared" si="849"/>
        <v/>
      </c>
      <c r="BC502" s="93">
        <f t="shared" si="875"/>
        <v>0</v>
      </c>
      <c r="BD502" s="82">
        <f t="shared" si="850"/>
        <v>0</v>
      </c>
      <c r="BE502" s="13">
        <f t="shared" si="842"/>
        <v>0</v>
      </c>
      <c r="BF502" s="11">
        <f t="shared" si="843"/>
        <v>0</v>
      </c>
      <c r="BG502" s="77">
        <f t="shared" si="844"/>
        <v>0</v>
      </c>
      <c r="BH502" s="77">
        <f t="shared" si="845"/>
        <v>0</v>
      </c>
      <c r="BI502" s="77">
        <f t="shared" si="894"/>
        <v>0</v>
      </c>
      <c r="BJ502" s="30" t="str">
        <f t="shared" si="851"/>
        <v/>
      </c>
      <c r="BK502" s="30" t="str">
        <f t="shared" si="852"/>
        <v/>
      </c>
      <c r="BL502" s="30" t="str">
        <f t="shared" si="853"/>
        <v/>
      </c>
      <c r="BM502" s="30" t="str">
        <f t="shared" si="854"/>
        <v/>
      </c>
      <c r="BN502" s="30" t="str">
        <f t="shared" si="855"/>
        <v/>
      </c>
      <c r="BO502" s="30" t="str">
        <f t="shared" si="856"/>
        <v/>
      </c>
      <c r="CK502" s="7"/>
      <c r="CR502" s="10">
        <f t="shared" ca="1" si="834"/>
        <v>21</v>
      </c>
    </row>
    <row r="503" spans="1:96" x14ac:dyDescent="0.2">
      <c r="A503" s="114"/>
      <c r="B503" s="93" t="str">
        <f t="shared" si="833"/>
        <v/>
      </c>
      <c r="C503" s="7" t="str">
        <f t="shared" si="835"/>
        <v/>
      </c>
      <c r="D503" s="92">
        <f t="shared" si="836"/>
        <v>0</v>
      </c>
      <c r="E503" s="7" t="str">
        <f t="shared" si="837"/>
        <v/>
      </c>
      <c r="F503" s="89"/>
      <c r="G503" s="100"/>
      <c r="H503" s="100"/>
      <c r="I503" s="100"/>
      <c r="J503" s="100"/>
      <c r="K503" s="100"/>
      <c r="L503" s="100"/>
      <c r="M503" s="100"/>
      <c r="N503" s="100"/>
      <c r="O503" s="89"/>
      <c r="P503" s="100"/>
      <c r="Q503" s="100"/>
      <c r="R503" s="100"/>
      <c r="S503" s="100"/>
      <c r="T503" s="100"/>
      <c r="U503" s="100"/>
      <c r="V503" s="100"/>
      <c r="W503" s="100"/>
      <c r="X503" s="89" t="str">
        <f t="shared" si="838"/>
        <v/>
      </c>
      <c r="Y503" s="100">
        <f t="shared" si="861"/>
        <v>0</v>
      </c>
      <c r="Z503" s="100">
        <f t="shared" si="862"/>
        <v>0</v>
      </c>
      <c r="AA503" s="100">
        <f t="shared" si="863"/>
        <v>0</v>
      </c>
      <c r="AB503" s="100">
        <f t="shared" si="893"/>
        <v>0</v>
      </c>
      <c r="AC503" s="100">
        <f t="shared" si="893"/>
        <v>0</v>
      </c>
      <c r="AD503" s="107" t="str">
        <f t="shared" si="895"/>
        <v/>
      </c>
      <c r="AE503" s="60" t="str">
        <f t="shared" si="895"/>
        <v/>
      </c>
      <c r="AF503" s="109" t="str">
        <f t="shared" si="846"/>
        <v/>
      </c>
      <c r="AG503" s="93">
        <f t="shared" si="839"/>
        <v>0</v>
      </c>
      <c r="AH503" s="82">
        <f t="shared" si="888"/>
        <v>0</v>
      </c>
      <c r="AI503" s="89" t="str">
        <f t="shared" si="840"/>
        <v/>
      </c>
      <c r="AJ503" s="100">
        <f t="shared" si="864"/>
        <v>0</v>
      </c>
      <c r="AK503" s="100">
        <f t="shared" si="865"/>
        <v>0</v>
      </c>
      <c r="AL503" s="100">
        <f t="shared" si="866"/>
        <v>0</v>
      </c>
      <c r="AM503" s="100" t="str">
        <f t="shared" si="867"/>
        <v/>
      </c>
      <c r="AN503" s="100" t="str">
        <f t="shared" si="868"/>
        <v/>
      </c>
      <c r="AO503" s="107" t="str">
        <f t="shared" si="896"/>
        <v/>
      </c>
      <c r="AP503" s="60" t="str">
        <f t="shared" si="896"/>
        <v/>
      </c>
      <c r="AQ503" s="109" t="str">
        <f t="shared" si="847"/>
        <v/>
      </c>
      <c r="AR503" s="93">
        <f t="shared" si="869"/>
        <v>0</v>
      </c>
      <c r="AS503" s="82">
        <f t="shared" si="848"/>
        <v>0</v>
      </c>
      <c r="AT503" s="89" t="str">
        <f t="shared" si="841"/>
        <v/>
      </c>
      <c r="AU503" s="100">
        <f t="shared" si="870"/>
        <v>0</v>
      </c>
      <c r="AV503" s="100">
        <f t="shared" si="871"/>
        <v>0</v>
      </c>
      <c r="AW503" s="100">
        <f t="shared" si="872"/>
        <v>0</v>
      </c>
      <c r="AX503" s="100" t="str">
        <f t="shared" si="873"/>
        <v/>
      </c>
      <c r="AY503" s="100" t="str">
        <f t="shared" si="874"/>
        <v/>
      </c>
      <c r="AZ503" s="107" t="str">
        <f t="shared" si="897"/>
        <v/>
      </c>
      <c r="BA503" s="60" t="str">
        <f t="shared" si="897"/>
        <v/>
      </c>
      <c r="BB503" s="109" t="str">
        <f t="shared" si="849"/>
        <v/>
      </c>
      <c r="BC503" s="93">
        <f t="shared" si="875"/>
        <v>0</v>
      </c>
      <c r="BD503" s="82">
        <f t="shared" si="850"/>
        <v>0</v>
      </c>
      <c r="BE503" s="13">
        <f t="shared" si="842"/>
        <v>0</v>
      </c>
      <c r="BF503" s="11">
        <f t="shared" si="843"/>
        <v>0</v>
      </c>
      <c r="BG503" s="77">
        <f t="shared" si="844"/>
        <v>0</v>
      </c>
      <c r="BH503" s="77">
        <f t="shared" si="845"/>
        <v>0</v>
      </c>
      <c r="BI503" s="77">
        <f t="shared" si="894"/>
        <v>0</v>
      </c>
      <c r="BJ503" s="30" t="str">
        <f t="shared" si="851"/>
        <v/>
      </c>
      <c r="BK503" s="30" t="str">
        <f t="shared" si="852"/>
        <v/>
      </c>
      <c r="BL503" s="30" t="str">
        <f t="shared" si="853"/>
        <v/>
      </c>
      <c r="BM503" s="30" t="str">
        <f t="shared" si="854"/>
        <v/>
      </c>
      <c r="BN503" s="30" t="str">
        <f t="shared" si="855"/>
        <v/>
      </c>
      <c r="BO503" s="30" t="str">
        <f t="shared" si="856"/>
        <v/>
      </c>
      <c r="CK503" s="7"/>
      <c r="CR503" s="10">
        <f t="shared" ca="1" si="834"/>
        <v>32</v>
      </c>
    </row>
    <row r="504" spans="1:96" x14ac:dyDescent="0.2">
      <c r="A504" s="114"/>
      <c r="B504" s="93" t="str">
        <f t="shared" si="833"/>
        <v/>
      </c>
      <c r="C504" s="7" t="str">
        <f t="shared" si="835"/>
        <v/>
      </c>
      <c r="D504" s="92">
        <f t="shared" si="836"/>
        <v>0</v>
      </c>
      <c r="E504" s="7" t="str">
        <f t="shared" si="837"/>
        <v/>
      </c>
      <c r="F504" s="89"/>
      <c r="G504" s="100"/>
      <c r="H504" s="100"/>
      <c r="I504" s="100"/>
      <c r="J504" s="100"/>
      <c r="K504" s="100"/>
      <c r="L504" s="100"/>
      <c r="M504" s="100"/>
      <c r="N504" s="100"/>
      <c r="O504" s="89"/>
      <c r="P504" s="100"/>
      <c r="Q504" s="100"/>
      <c r="R504" s="100"/>
      <c r="S504" s="100"/>
      <c r="T504" s="100"/>
      <c r="U504" s="100"/>
      <c r="V504" s="100"/>
      <c r="W504" s="100"/>
      <c r="X504" s="89" t="str">
        <f t="shared" si="838"/>
        <v/>
      </c>
      <c r="Y504" s="100">
        <f t="shared" si="861"/>
        <v>0</v>
      </c>
      <c r="Z504" s="100">
        <f t="shared" si="862"/>
        <v>0</v>
      </c>
      <c r="AA504" s="100">
        <f t="shared" si="863"/>
        <v>0</v>
      </c>
      <c r="AB504" s="100">
        <f t="shared" si="893"/>
        <v>0</v>
      </c>
      <c r="AC504" s="100">
        <f t="shared" si="893"/>
        <v>0</v>
      </c>
      <c r="AD504" s="107" t="str">
        <f t="shared" si="895"/>
        <v/>
      </c>
      <c r="AE504" s="60" t="str">
        <f t="shared" si="895"/>
        <v/>
      </c>
      <c r="AF504" s="109" t="str">
        <f t="shared" si="846"/>
        <v/>
      </c>
      <c r="AG504" s="93">
        <f t="shared" si="839"/>
        <v>0</v>
      </c>
      <c r="AH504" s="82">
        <f t="shared" si="888"/>
        <v>0</v>
      </c>
      <c r="AI504" s="89" t="str">
        <f t="shared" si="840"/>
        <v/>
      </c>
      <c r="AJ504" s="100">
        <f t="shared" si="864"/>
        <v>0</v>
      </c>
      <c r="AK504" s="100">
        <f t="shared" si="865"/>
        <v>0</v>
      </c>
      <c r="AL504" s="100">
        <f t="shared" si="866"/>
        <v>0</v>
      </c>
      <c r="AM504" s="100" t="str">
        <f t="shared" si="867"/>
        <v/>
      </c>
      <c r="AN504" s="100" t="str">
        <f t="shared" si="868"/>
        <v/>
      </c>
      <c r="AO504" s="107" t="str">
        <f t="shared" si="896"/>
        <v/>
      </c>
      <c r="AP504" s="60" t="str">
        <f t="shared" si="896"/>
        <v/>
      </c>
      <c r="AQ504" s="109" t="str">
        <f t="shared" si="847"/>
        <v/>
      </c>
      <c r="AR504" s="93">
        <f t="shared" si="869"/>
        <v>0</v>
      </c>
      <c r="AS504" s="82">
        <f t="shared" si="848"/>
        <v>0</v>
      </c>
      <c r="AT504" s="89" t="str">
        <f t="shared" si="841"/>
        <v/>
      </c>
      <c r="AU504" s="100">
        <f t="shared" si="870"/>
        <v>0</v>
      </c>
      <c r="AV504" s="100">
        <f t="shared" si="871"/>
        <v>0</v>
      </c>
      <c r="AW504" s="100">
        <f t="shared" si="872"/>
        <v>0</v>
      </c>
      <c r="AX504" s="100" t="str">
        <f t="shared" si="873"/>
        <v/>
      </c>
      <c r="AY504" s="100" t="str">
        <f t="shared" si="874"/>
        <v/>
      </c>
      <c r="AZ504" s="107" t="str">
        <f t="shared" si="897"/>
        <v/>
      </c>
      <c r="BA504" s="60" t="str">
        <f t="shared" si="897"/>
        <v/>
      </c>
      <c r="BB504" s="109" t="str">
        <f t="shared" si="849"/>
        <v/>
      </c>
      <c r="BC504" s="93">
        <f t="shared" si="875"/>
        <v>0</v>
      </c>
      <c r="BD504" s="82">
        <f t="shared" si="850"/>
        <v>0</v>
      </c>
      <c r="BE504" s="13">
        <f t="shared" si="842"/>
        <v>0</v>
      </c>
      <c r="BF504" s="11">
        <f t="shared" si="843"/>
        <v>0</v>
      </c>
      <c r="BG504" s="77">
        <f t="shared" si="844"/>
        <v>0</v>
      </c>
      <c r="BH504" s="77">
        <f t="shared" si="845"/>
        <v>0</v>
      </c>
      <c r="BI504" s="77">
        <f t="shared" si="894"/>
        <v>0</v>
      </c>
      <c r="BJ504" s="30" t="str">
        <f t="shared" si="851"/>
        <v/>
      </c>
      <c r="BK504" s="30" t="str">
        <f t="shared" si="852"/>
        <v/>
      </c>
      <c r="BL504" s="30" t="str">
        <f t="shared" si="853"/>
        <v/>
      </c>
      <c r="BM504" s="30" t="str">
        <f t="shared" si="854"/>
        <v/>
      </c>
      <c r="BN504" s="30" t="str">
        <f t="shared" si="855"/>
        <v/>
      </c>
      <c r="BO504" s="30" t="str">
        <f t="shared" si="856"/>
        <v/>
      </c>
      <c r="CK504" s="7"/>
      <c r="CR504" s="10">
        <f t="shared" ca="1" si="834"/>
        <v>32</v>
      </c>
    </row>
    <row r="505" spans="1:96" x14ac:dyDescent="0.2">
      <c r="A505" s="114"/>
      <c r="B505" s="93" t="str">
        <f t="shared" si="833"/>
        <v/>
      </c>
      <c r="C505" s="7" t="str">
        <f t="shared" si="835"/>
        <v/>
      </c>
      <c r="D505" s="92">
        <f t="shared" si="836"/>
        <v>0</v>
      </c>
      <c r="E505" s="7" t="str">
        <f t="shared" si="837"/>
        <v/>
      </c>
      <c r="F505" s="89"/>
      <c r="G505" s="100"/>
      <c r="H505" s="100"/>
      <c r="I505" s="100"/>
      <c r="J505" s="100"/>
      <c r="K505" s="100"/>
      <c r="L505" s="100"/>
      <c r="M505" s="100"/>
      <c r="N505" s="100"/>
      <c r="O505" s="89"/>
      <c r="P505" s="100"/>
      <c r="Q505" s="100"/>
      <c r="R505" s="100"/>
      <c r="S505" s="100"/>
      <c r="T505" s="100"/>
      <c r="U505" s="100"/>
      <c r="V505" s="100"/>
      <c r="W505" s="100"/>
      <c r="X505" s="89" t="str">
        <f t="shared" si="838"/>
        <v/>
      </c>
      <c r="Y505" s="100">
        <f t="shared" si="861"/>
        <v>0</v>
      </c>
      <c r="Z505" s="100">
        <f t="shared" si="862"/>
        <v>0</v>
      </c>
      <c r="AA505" s="100">
        <f t="shared" si="863"/>
        <v>0</v>
      </c>
      <c r="AB505" s="100">
        <f t="shared" si="893"/>
        <v>0</v>
      </c>
      <c r="AC505" s="100">
        <f t="shared" si="893"/>
        <v>0</v>
      </c>
      <c r="AD505" s="107" t="str">
        <f t="shared" si="895"/>
        <v/>
      </c>
      <c r="AE505" s="60" t="str">
        <f t="shared" si="895"/>
        <v/>
      </c>
      <c r="AF505" s="109" t="str">
        <f t="shared" si="846"/>
        <v/>
      </c>
      <c r="AG505" s="93">
        <f t="shared" si="839"/>
        <v>0</v>
      </c>
      <c r="AH505" s="82">
        <f t="shared" si="888"/>
        <v>0</v>
      </c>
      <c r="AI505" s="89" t="str">
        <f t="shared" si="840"/>
        <v/>
      </c>
      <c r="AJ505" s="100">
        <f t="shared" si="864"/>
        <v>0</v>
      </c>
      <c r="AK505" s="100">
        <f t="shared" si="865"/>
        <v>0</v>
      </c>
      <c r="AL505" s="100">
        <f t="shared" si="866"/>
        <v>0</v>
      </c>
      <c r="AM505" s="100" t="str">
        <f t="shared" si="867"/>
        <v/>
      </c>
      <c r="AN505" s="100" t="str">
        <f t="shared" si="868"/>
        <v/>
      </c>
      <c r="AO505" s="107" t="str">
        <f t="shared" si="896"/>
        <v/>
      </c>
      <c r="AP505" s="60" t="str">
        <f t="shared" si="896"/>
        <v/>
      </c>
      <c r="AQ505" s="109" t="str">
        <f t="shared" si="847"/>
        <v/>
      </c>
      <c r="AR505" s="93">
        <f t="shared" si="869"/>
        <v>0</v>
      </c>
      <c r="AS505" s="82">
        <f t="shared" si="848"/>
        <v>0</v>
      </c>
      <c r="AT505" s="89" t="str">
        <f t="shared" si="841"/>
        <v/>
      </c>
      <c r="AU505" s="100">
        <f t="shared" si="870"/>
        <v>0</v>
      </c>
      <c r="AV505" s="100">
        <f t="shared" si="871"/>
        <v>0</v>
      </c>
      <c r="AW505" s="100">
        <f t="shared" si="872"/>
        <v>0</v>
      </c>
      <c r="AX505" s="100" t="str">
        <f t="shared" si="873"/>
        <v/>
      </c>
      <c r="AY505" s="100" t="str">
        <f t="shared" si="874"/>
        <v/>
      </c>
      <c r="AZ505" s="107" t="str">
        <f t="shared" si="897"/>
        <v/>
      </c>
      <c r="BA505" s="60" t="str">
        <f t="shared" si="897"/>
        <v/>
      </c>
      <c r="BB505" s="109" t="str">
        <f t="shared" si="849"/>
        <v/>
      </c>
      <c r="BC505" s="93">
        <f t="shared" si="875"/>
        <v>0</v>
      </c>
      <c r="BD505" s="82">
        <f t="shared" si="850"/>
        <v>0</v>
      </c>
      <c r="BE505" s="13">
        <f t="shared" si="842"/>
        <v>0</v>
      </c>
      <c r="BF505" s="11">
        <f t="shared" si="843"/>
        <v>0</v>
      </c>
      <c r="BG505" s="77">
        <f t="shared" si="844"/>
        <v>0</v>
      </c>
      <c r="BH505" s="77">
        <f t="shared" si="845"/>
        <v>0</v>
      </c>
      <c r="BI505" s="77">
        <f t="shared" si="894"/>
        <v>0</v>
      </c>
      <c r="BJ505" s="30" t="str">
        <f t="shared" si="851"/>
        <v/>
      </c>
      <c r="BK505" s="30" t="str">
        <f t="shared" si="852"/>
        <v/>
      </c>
      <c r="BL505" s="30" t="str">
        <f t="shared" si="853"/>
        <v/>
      </c>
      <c r="BM505" s="30" t="str">
        <f t="shared" si="854"/>
        <v/>
      </c>
      <c r="BN505" s="30" t="str">
        <f t="shared" si="855"/>
        <v/>
      </c>
      <c r="BO505" s="30" t="str">
        <f t="shared" si="856"/>
        <v/>
      </c>
      <c r="CK505" s="7"/>
      <c r="CR505" s="10">
        <f t="shared" ca="1" si="834"/>
        <v>10</v>
      </c>
    </row>
    <row r="506" spans="1:96" x14ac:dyDescent="0.2">
      <c r="A506" s="114"/>
      <c r="B506" s="93" t="str">
        <f t="shared" si="833"/>
        <v/>
      </c>
      <c r="C506" s="7" t="str">
        <f t="shared" si="835"/>
        <v/>
      </c>
      <c r="D506" s="92">
        <f t="shared" si="836"/>
        <v>0</v>
      </c>
      <c r="E506" s="7" t="str">
        <f t="shared" si="837"/>
        <v/>
      </c>
      <c r="F506" s="89"/>
      <c r="G506" s="100"/>
      <c r="H506" s="100"/>
      <c r="I506" s="100"/>
      <c r="J506" s="100"/>
      <c r="K506" s="100"/>
      <c r="L506" s="100"/>
      <c r="M506" s="100"/>
      <c r="N506" s="100"/>
      <c r="O506" s="89"/>
      <c r="P506" s="100"/>
      <c r="Q506" s="100"/>
      <c r="R506" s="100"/>
      <c r="S506" s="100"/>
      <c r="T506" s="100"/>
      <c r="U506" s="100"/>
      <c r="V506" s="100"/>
      <c r="W506" s="100"/>
      <c r="X506" s="89" t="str">
        <f t="shared" si="838"/>
        <v/>
      </c>
      <c r="Y506" s="100">
        <f t="shared" si="861"/>
        <v>0</v>
      </c>
      <c r="Z506" s="100">
        <f t="shared" si="862"/>
        <v>0</v>
      </c>
      <c r="AA506" s="100">
        <f t="shared" si="863"/>
        <v>0</v>
      </c>
      <c r="AB506" s="100">
        <f t="shared" si="893"/>
        <v>0</v>
      </c>
      <c r="AC506" s="100">
        <f t="shared" si="893"/>
        <v>0</v>
      </c>
      <c r="AD506" s="107" t="str">
        <f t="shared" si="895"/>
        <v/>
      </c>
      <c r="AE506" s="60" t="str">
        <f t="shared" si="895"/>
        <v/>
      </c>
      <c r="AF506" s="109" t="str">
        <f t="shared" si="846"/>
        <v/>
      </c>
      <c r="AG506" s="93">
        <f t="shared" si="839"/>
        <v>0</v>
      </c>
      <c r="AH506" s="82">
        <f t="shared" si="888"/>
        <v>0</v>
      </c>
      <c r="AI506" s="89" t="str">
        <f t="shared" si="840"/>
        <v/>
      </c>
      <c r="AJ506" s="100">
        <f t="shared" si="864"/>
        <v>0</v>
      </c>
      <c r="AK506" s="100">
        <f t="shared" si="865"/>
        <v>0</v>
      </c>
      <c r="AL506" s="100">
        <f t="shared" si="866"/>
        <v>0</v>
      </c>
      <c r="AM506" s="100" t="str">
        <f t="shared" si="867"/>
        <v/>
      </c>
      <c r="AN506" s="100" t="str">
        <f t="shared" si="868"/>
        <v/>
      </c>
      <c r="AO506" s="107" t="str">
        <f t="shared" si="896"/>
        <v/>
      </c>
      <c r="AP506" s="60" t="str">
        <f t="shared" si="896"/>
        <v/>
      </c>
      <c r="AQ506" s="109" t="str">
        <f t="shared" si="847"/>
        <v/>
      </c>
      <c r="AR506" s="93">
        <f t="shared" si="869"/>
        <v>0</v>
      </c>
      <c r="AS506" s="82">
        <f t="shared" si="848"/>
        <v>0</v>
      </c>
      <c r="AT506" s="89" t="str">
        <f t="shared" si="841"/>
        <v/>
      </c>
      <c r="AU506" s="100">
        <f t="shared" si="870"/>
        <v>0</v>
      </c>
      <c r="AV506" s="100">
        <f t="shared" si="871"/>
        <v>0</v>
      </c>
      <c r="AW506" s="100">
        <f t="shared" si="872"/>
        <v>0</v>
      </c>
      <c r="AX506" s="100" t="str">
        <f t="shared" si="873"/>
        <v/>
      </c>
      <c r="AY506" s="100" t="str">
        <f t="shared" si="874"/>
        <v/>
      </c>
      <c r="AZ506" s="107" t="str">
        <f t="shared" si="897"/>
        <v/>
      </c>
      <c r="BA506" s="60" t="str">
        <f t="shared" si="897"/>
        <v/>
      </c>
      <c r="BB506" s="109" t="str">
        <f t="shared" si="849"/>
        <v/>
      </c>
      <c r="BC506" s="93">
        <f t="shared" si="875"/>
        <v>0</v>
      </c>
      <c r="BD506" s="82">
        <f t="shared" si="850"/>
        <v>0</v>
      </c>
      <c r="BE506" s="13">
        <f t="shared" si="842"/>
        <v>0</v>
      </c>
      <c r="BF506" s="11">
        <f t="shared" si="843"/>
        <v>0</v>
      </c>
      <c r="BG506" s="77">
        <f t="shared" si="844"/>
        <v>0</v>
      </c>
      <c r="BH506" s="77">
        <f t="shared" si="845"/>
        <v>0</v>
      </c>
      <c r="BI506" s="77">
        <f t="shared" si="894"/>
        <v>0</v>
      </c>
      <c r="BJ506" s="30" t="str">
        <f t="shared" si="851"/>
        <v/>
      </c>
      <c r="BK506" s="30" t="str">
        <f t="shared" si="852"/>
        <v/>
      </c>
      <c r="BL506" s="30" t="str">
        <f t="shared" si="853"/>
        <v/>
      </c>
      <c r="BM506" s="30" t="str">
        <f t="shared" si="854"/>
        <v/>
      </c>
      <c r="BN506" s="30" t="str">
        <f t="shared" si="855"/>
        <v/>
      </c>
      <c r="BO506" s="30" t="str">
        <f t="shared" si="856"/>
        <v/>
      </c>
      <c r="CK506" s="7"/>
      <c r="CR506" s="10">
        <f t="shared" ca="1" si="834"/>
        <v>25</v>
      </c>
    </row>
    <row r="507" spans="1:96" x14ac:dyDescent="0.2">
      <c r="A507" s="114"/>
      <c r="B507" s="93" t="str">
        <f t="shared" si="833"/>
        <v/>
      </c>
      <c r="C507" s="7" t="str">
        <f t="shared" si="835"/>
        <v/>
      </c>
      <c r="D507" s="92">
        <f t="shared" si="836"/>
        <v>0</v>
      </c>
      <c r="E507" s="7" t="str">
        <f t="shared" si="837"/>
        <v/>
      </c>
      <c r="F507" s="89"/>
      <c r="G507" s="100"/>
      <c r="H507" s="100"/>
      <c r="I507" s="100"/>
      <c r="J507" s="100"/>
      <c r="K507" s="100"/>
      <c r="L507" s="100"/>
      <c r="M507" s="100"/>
      <c r="N507" s="100"/>
      <c r="O507" s="89"/>
      <c r="P507" s="100"/>
      <c r="Q507" s="100"/>
      <c r="R507" s="100"/>
      <c r="S507" s="100"/>
      <c r="T507" s="100"/>
      <c r="U507" s="100"/>
      <c r="V507" s="100"/>
      <c r="W507" s="100"/>
      <c r="X507" s="89" t="str">
        <f t="shared" si="838"/>
        <v/>
      </c>
      <c r="Y507" s="100">
        <f t="shared" si="861"/>
        <v>0</v>
      </c>
      <c r="Z507" s="100">
        <f t="shared" si="862"/>
        <v>0</v>
      </c>
      <c r="AA507" s="100">
        <f t="shared" si="863"/>
        <v>0</v>
      </c>
      <c r="AB507" s="100">
        <f t="shared" si="893"/>
        <v>0</v>
      </c>
      <c r="AC507" s="100">
        <f t="shared" si="893"/>
        <v>0</v>
      </c>
      <c r="AD507" s="107" t="str">
        <f t="shared" si="895"/>
        <v/>
      </c>
      <c r="AE507" s="60" t="str">
        <f t="shared" si="895"/>
        <v/>
      </c>
      <c r="AF507" s="109" t="str">
        <f t="shared" si="846"/>
        <v/>
      </c>
      <c r="AG507" s="93">
        <f t="shared" si="839"/>
        <v>0</v>
      </c>
      <c r="AH507" s="82">
        <f t="shared" si="888"/>
        <v>0</v>
      </c>
      <c r="AI507" s="89" t="str">
        <f t="shared" si="840"/>
        <v/>
      </c>
      <c r="AJ507" s="100">
        <f t="shared" si="864"/>
        <v>0</v>
      </c>
      <c r="AK507" s="100">
        <f t="shared" si="865"/>
        <v>0</v>
      </c>
      <c r="AL507" s="100">
        <f t="shared" si="866"/>
        <v>0</v>
      </c>
      <c r="AM507" s="100" t="str">
        <f t="shared" si="867"/>
        <v/>
      </c>
      <c r="AN507" s="100" t="str">
        <f t="shared" si="868"/>
        <v/>
      </c>
      <c r="AO507" s="107" t="str">
        <f t="shared" si="896"/>
        <v/>
      </c>
      <c r="AP507" s="60" t="str">
        <f t="shared" si="896"/>
        <v/>
      </c>
      <c r="AQ507" s="109" t="str">
        <f t="shared" si="847"/>
        <v/>
      </c>
      <c r="AR507" s="93">
        <f t="shared" si="869"/>
        <v>0</v>
      </c>
      <c r="AS507" s="82">
        <f t="shared" si="848"/>
        <v>0</v>
      </c>
      <c r="AT507" s="89" t="str">
        <f t="shared" si="841"/>
        <v/>
      </c>
      <c r="AU507" s="100">
        <f t="shared" si="870"/>
        <v>0</v>
      </c>
      <c r="AV507" s="100">
        <f t="shared" si="871"/>
        <v>0</v>
      </c>
      <c r="AW507" s="100">
        <f t="shared" si="872"/>
        <v>0</v>
      </c>
      <c r="AX507" s="100" t="str">
        <f t="shared" si="873"/>
        <v/>
      </c>
      <c r="AY507" s="100" t="str">
        <f t="shared" si="874"/>
        <v/>
      </c>
      <c r="AZ507" s="107" t="str">
        <f t="shared" si="897"/>
        <v/>
      </c>
      <c r="BA507" s="60" t="str">
        <f t="shared" si="897"/>
        <v/>
      </c>
      <c r="BB507" s="109" t="str">
        <f t="shared" si="849"/>
        <v/>
      </c>
      <c r="BC507" s="93">
        <f t="shared" si="875"/>
        <v>0</v>
      </c>
      <c r="BD507" s="82">
        <f t="shared" si="850"/>
        <v>0</v>
      </c>
      <c r="BE507" s="13">
        <f t="shared" si="842"/>
        <v>0</v>
      </c>
      <c r="BF507" s="11">
        <f t="shared" si="843"/>
        <v>0</v>
      </c>
      <c r="BG507" s="77">
        <f t="shared" si="844"/>
        <v>0</v>
      </c>
      <c r="BH507" s="77">
        <f t="shared" si="845"/>
        <v>0</v>
      </c>
      <c r="BI507" s="77">
        <f t="shared" si="894"/>
        <v>0</v>
      </c>
      <c r="BJ507" s="30" t="str">
        <f t="shared" si="851"/>
        <v/>
      </c>
      <c r="BK507" s="30" t="str">
        <f t="shared" si="852"/>
        <v/>
      </c>
      <c r="BL507" s="30" t="str">
        <f t="shared" si="853"/>
        <v/>
      </c>
      <c r="BM507" s="30" t="str">
        <f t="shared" si="854"/>
        <v/>
      </c>
      <c r="BN507" s="30" t="str">
        <f t="shared" si="855"/>
        <v/>
      </c>
      <c r="BO507" s="30" t="str">
        <f t="shared" si="856"/>
        <v/>
      </c>
      <c r="CK507" s="7"/>
      <c r="CR507" s="10">
        <f t="shared" ca="1" si="834"/>
        <v>24</v>
      </c>
    </row>
    <row r="508" spans="1:96" x14ac:dyDescent="0.2">
      <c r="A508" s="114"/>
      <c r="B508" s="93" t="str">
        <f t="shared" si="833"/>
        <v/>
      </c>
      <c r="C508" s="7" t="str">
        <f t="shared" si="835"/>
        <v/>
      </c>
      <c r="D508" s="92">
        <f t="shared" si="836"/>
        <v>0</v>
      </c>
      <c r="E508" s="7" t="str">
        <f t="shared" si="837"/>
        <v/>
      </c>
      <c r="F508" s="89"/>
      <c r="G508" s="100"/>
      <c r="H508" s="100"/>
      <c r="I508" s="100"/>
      <c r="J508" s="100"/>
      <c r="K508" s="100"/>
      <c r="L508" s="100"/>
      <c r="M508" s="100"/>
      <c r="N508" s="100"/>
      <c r="O508" s="89"/>
      <c r="P508" s="100"/>
      <c r="Q508" s="100"/>
      <c r="R508" s="100"/>
      <c r="S508" s="100"/>
      <c r="T508" s="100"/>
      <c r="U508" s="100"/>
      <c r="V508" s="100"/>
      <c r="W508" s="100"/>
      <c r="X508" s="89" t="str">
        <f t="shared" si="838"/>
        <v/>
      </c>
      <c r="Y508" s="100">
        <f t="shared" si="861"/>
        <v>0</v>
      </c>
      <c r="Z508" s="100">
        <f t="shared" si="862"/>
        <v>0</v>
      </c>
      <c r="AA508" s="100">
        <f t="shared" si="863"/>
        <v>0</v>
      </c>
      <c r="AB508" s="100">
        <f>IF($Y508&gt;$Z508,$Y508-$Z508+AB507,AB507)</f>
        <v>0</v>
      </c>
      <c r="AC508" s="100">
        <f>IF($Z508&gt;$Y508,$Z508-$Y508+AC507,AC507)</f>
        <v>0</v>
      </c>
      <c r="AD508" s="107" t="str">
        <f t="shared" si="895"/>
        <v/>
      </c>
      <c r="AE508" s="60" t="str">
        <f t="shared" si="895"/>
        <v/>
      </c>
      <c r="AF508" s="109" t="str">
        <f t="shared" si="846"/>
        <v/>
      </c>
      <c r="AG508" s="93">
        <f t="shared" si="839"/>
        <v>0</v>
      </c>
      <c r="AH508" s="82">
        <f t="shared" si="888"/>
        <v>0</v>
      </c>
      <c r="AI508" s="89" t="str">
        <f t="shared" si="840"/>
        <v/>
      </c>
      <c r="AJ508" s="100">
        <f t="shared" si="864"/>
        <v>0</v>
      </c>
      <c r="AK508" s="100">
        <f t="shared" si="865"/>
        <v>0</v>
      </c>
      <c r="AL508" s="100">
        <f t="shared" si="866"/>
        <v>0</v>
      </c>
      <c r="AM508" s="100" t="str">
        <f t="shared" si="867"/>
        <v/>
      </c>
      <c r="AN508" s="100" t="str">
        <f t="shared" si="868"/>
        <v/>
      </c>
      <c r="AO508" s="107" t="str">
        <f t="shared" si="896"/>
        <v/>
      </c>
      <c r="AP508" s="60" t="str">
        <f t="shared" si="896"/>
        <v/>
      </c>
      <c r="AQ508" s="109" t="str">
        <f t="shared" si="847"/>
        <v/>
      </c>
      <c r="AR508" s="93">
        <f t="shared" si="869"/>
        <v>0</v>
      </c>
      <c r="AS508" s="82">
        <f t="shared" si="848"/>
        <v>0</v>
      </c>
      <c r="AT508" s="89" t="str">
        <f t="shared" si="841"/>
        <v/>
      </c>
      <c r="AU508" s="100">
        <f t="shared" si="870"/>
        <v>0</v>
      </c>
      <c r="AV508" s="100">
        <f t="shared" si="871"/>
        <v>0</v>
      </c>
      <c r="AW508" s="100">
        <f t="shared" si="872"/>
        <v>0</v>
      </c>
      <c r="AX508" s="100" t="str">
        <f t="shared" si="873"/>
        <v/>
      </c>
      <c r="AY508" s="100" t="str">
        <f t="shared" si="874"/>
        <v/>
      </c>
      <c r="AZ508" s="107" t="str">
        <f t="shared" si="897"/>
        <v/>
      </c>
      <c r="BA508" s="60" t="str">
        <f t="shared" si="897"/>
        <v/>
      </c>
      <c r="BB508" s="109" t="str">
        <f t="shared" si="849"/>
        <v/>
      </c>
      <c r="BC508" s="93">
        <f t="shared" si="875"/>
        <v>0</v>
      </c>
      <c r="BD508" s="82">
        <f t="shared" si="850"/>
        <v>0</v>
      </c>
      <c r="BE508" s="13">
        <f t="shared" si="842"/>
        <v>0</v>
      </c>
      <c r="BF508" s="11">
        <f t="shared" si="843"/>
        <v>0</v>
      </c>
      <c r="BG508" s="77">
        <f t="shared" si="844"/>
        <v>0</v>
      </c>
      <c r="BH508" s="77">
        <f t="shared" si="845"/>
        <v>0</v>
      </c>
      <c r="BI508" s="77">
        <f t="shared" si="894"/>
        <v>0</v>
      </c>
      <c r="BJ508" s="30" t="str">
        <f t="shared" si="851"/>
        <v/>
      </c>
      <c r="BK508" s="30" t="str">
        <f t="shared" si="852"/>
        <v/>
      </c>
      <c r="BL508" s="30" t="str">
        <f t="shared" si="853"/>
        <v/>
      </c>
      <c r="BM508" s="30" t="str">
        <f t="shared" si="854"/>
        <v/>
      </c>
      <c r="BN508" s="30" t="str">
        <f t="shared" si="855"/>
        <v/>
      </c>
      <c r="BO508" s="30" t="str">
        <f t="shared" si="856"/>
        <v/>
      </c>
      <c r="CK508" s="7"/>
      <c r="CR508" s="10">
        <f t="shared" ca="1" si="834"/>
        <v>4</v>
      </c>
    </row>
    <row r="509" spans="1:96" x14ac:dyDescent="0.2">
      <c r="A509" s="114"/>
      <c r="B509" s="93" t="str">
        <f t="shared" si="833"/>
        <v/>
      </c>
      <c r="C509" s="7" t="str">
        <f t="shared" si="835"/>
        <v/>
      </c>
      <c r="D509" s="92">
        <f t="shared" si="836"/>
        <v>0</v>
      </c>
      <c r="E509" s="7" t="str">
        <f t="shared" si="837"/>
        <v/>
      </c>
      <c r="F509" s="89"/>
      <c r="G509" s="100"/>
      <c r="H509" s="100"/>
      <c r="I509" s="100"/>
      <c r="J509" s="100"/>
      <c r="K509" s="100"/>
      <c r="L509" s="100"/>
      <c r="M509" s="100"/>
      <c r="N509" s="100"/>
      <c r="O509" s="89"/>
      <c r="P509" s="100"/>
      <c r="Q509" s="100"/>
      <c r="R509" s="100"/>
      <c r="S509" s="100"/>
      <c r="T509" s="100"/>
      <c r="U509" s="100"/>
      <c r="V509" s="100"/>
      <c r="W509" s="100"/>
      <c r="X509" s="89" t="str">
        <f t="shared" si="838"/>
        <v/>
      </c>
      <c r="Y509" s="100">
        <f t="shared" si="861"/>
        <v>0</v>
      </c>
      <c r="Z509" s="100">
        <f t="shared" si="862"/>
        <v>0</v>
      </c>
      <c r="AA509" s="100">
        <f t="shared" si="863"/>
        <v>0</v>
      </c>
      <c r="AB509" s="100">
        <f>AB508</f>
        <v>0</v>
      </c>
      <c r="AC509" s="100">
        <f>AC508</f>
        <v>0</v>
      </c>
      <c r="AD509" s="107" t="str">
        <f>IF($A508&lt;&gt;"",AA508,"")</f>
        <v/>
      </c>
      <c r="AE509" s="109" t="str">
        <f>IF($A508&lt;&gt;"",IF(Y508&gt;Z508,"L","H"),"")</f>
        <v/>
      </c>
      <c r="AF509" s="109" t="str">
        <f t="shared" si="846"/>
        <v/>
      </c>
      <c r="AG509" s="93">
        <f t="shared" si="839"/>
        <v>0</v>
      </c>
      <c r="AH509" s="82">
        <f t="shared" si="888"/>
        <v>0</v>
      </c>
      <c r="AI509" s="89" t="str">
        <f t="shared" si="840"/>
        <v/>
      </c>
      <c r="AJ509" s="100">
        <f t="shared" si="864"/>
        <v>0</v>
      </c>
      <c r="AK509" s="100">
        <f t="shared" si="865"/>
        <v>0</v>
      </c>
      <c r="AL509" s="100">
        <f t="shared" si="866"/>
        <v>0</v>
      </c>
      <c r="AM509" s="100" t="str">
        <f t="shared" si="867"/>
        <v/>
      </c>
      <c r="AN509" s="100" t="str">
        <f t="shared" si="868"/>
        <v/>
      </c>
      <c r="AO509" s="107" t="str">
        <f>IF($A508&lt;&gt;"",AL508,"")</f>
        <v/>
      </c>
      <c r="AP509" s="109" t="str">
        <f>IF($A508&lt;&gt;"",IF(AM508&lt;&gt;"","O","E"),"")</f>
        <v/>
      </c>
      <c r="AQ509" s="109" t="str">
        <f t="shared" si="847"/>
        <v/>
      </c>
      <c r="AR509" s="93">
        <f t="shared" si="869"/>
        <v>0</v>
      </c>
      <c r="AS509" s="82">
        <f t="shared" si="848"/>
        <v>0</v>
      </c>
      <c r="AT509" s="89" t="str">
        <f t="shared" si="841"/>
        <v/>
      </c>
      <c r="AU509" s="100">
        <f t="shared" si="870"/>
        <v>0</v>
      </c>
      <c r="AV509" s="100">
        <f t="shared" si="871"/>
        <v>0</v>
      </c>
      <c r="AW509" s="100">
        <f t="shared" si="872"/>
        <v>0</v>
      </c>
      <c r="AX509" s="100" t="str">
        <f t="shared" si="873"/>
        <v/>
      </c>
      <c r="AY509" s="100" t="str">
        <f t="shared" si="874"/>
        <v/>
      </c>
      <c r="AZ509" s="107" t="str">
        <f>IF($A508&lt;&gt;"",AW508,"")</f>
        <v/>
      </c>
      <c r="BA509" s="109" t="str">
        <f>IF($A508&lt;&gt;"",IF(AX508&lt;&gt;"","B","R"),"")</f>
        <v/>
      </c>
      <c r="BB509" s="109" t="str">
        <f t="shared" si="849"/>
        <v/>
      </c>
      <c r="BC509" s="93">
        <f t="shared" si="875"/>
        <v>0</v>
      </c>
      <c r="BD509" s="82">
        <f t="shared" si="850"/>
        <v>0</v>
      </c>
      <c r="BE509" s="13">
        <f t="shared" si="842"/>
        <v>0</v>
      </c>
      <c r="BF509" s="11">
        <f t="shared" si="843"/>
        <v>0</v>
      </c>
      <c r="BG509" s="77">
        <f t="shared" si="844"/>
        <v>0</v>
      </c>
      <c r="BH509" s="77">
        <f t="shared" si="845"/>
        <v>0</v>
      </c>
      <c r="BI509" s="77">
        <f t="shared" si="894"/>
        <v>0</v>
      </c>
      <c r="BJ509" s="30" t="str">
        <f t="shared" si="851"/>
        <v/>
      </c>
      <c r="BK509" s="30" t="str">
        <f t="shared" si="852"/>
        <v/>
      </c>
      <c r="BL509" s="30" t="str">
        <f t="shared" si="853"/>
        <v/>
      </c>
      <c r="BM509" s="30" t="str">
        <f t="shared" si="854"/>
        <v/>
      </c>
      <c r="BN509" s="30" t="str">
        <f t="shared" si="855"/>
        <v/>
      </c>
      <c r="BO509" s="30" t="str">
        <f t="shared" si="856"/>
        <v/>
      </c>
      <c r="CK509" s="7"/>
      <c r="CR509" s="10">
        <f t="shared" ca="1" si="834"/>
        <v>25</v>
      </c>
    </row>
    <row r="510" spans="1:96" x14ac:dyDescent="0.2">
      <c r="A510" s="114"/>
      <c r="B510" s="93" t="str">
        <f t="shared" si="833"/>
        <v/>
      </c>
      <c r="C510" s="7" t="str">
        <f t="shared" si="835"/>
        <v/>
      </c>
      <c r="D510" s="92">
        <f t="shared" si="836"/>
        <v>0</v>
      </c>
      <c r="E510" s="7" t="str">
        <f t="shared" si="837"/>
        <v/>
      </c>
      <c r="F510" s="89"/>
      <c r="G510" s="100"/>
      <c r="H510" s="100"/>
      <c r="I510" s="100"/>
      <c r="J510" s="100"/>
      <c r="K510" s="100"/>
      <c r="L510" s="100"/>
      <c r="M510" s="100"/>
      <c r="N510" s="100"/>
      <c r="O510" s="89"/>
      <c r="P510" s="100"/>
      <c r="Q510" s="100"/>
      <c r="R510" s="100"/>
      <c r="S510" s="100"/>
      <c r="T510" s="100"/>
      <c r="U510" s="100"/>
      <c r="V510" s="100"/>
      <c r="W510" s="100"/>
      <c r="X510" s="89" t="str">
        <f t="shared" si="838"/>
        <v/>
      </c>
      <c r="Y510" s="100">
        <f t="shared" si="861"/>
        <v>0</v>
      </c>
      <c r="Z510" s="100">
        <f t="shared" si="862"/>
        <v>0</v>
      </c>
      <c r="AA510" s="100">
        <f t="shared" si="863"/>
        <v>0</v>
      </c>
      <c r="AB510" s="100">
        <f t="shared" ref="AB510:AC516" si="898">AB509</f>
        <v>0</v>
      </c>
      <c r="AC510" s="100">
        <f t="shared" si="898"/>
        <v>0</v>
      </c>
      <c r="AD510" s="107" t="str">
        <f>IF($A509&lt;&gt;"",AD509,"")</f>
        <v/>
      </c>
      <c r="AE510" s="60" t="str">
        <f>IF($A509&lt;&gt;"",AE509,"")</f>
        <v/>
      </c>
      <c r="AF510" s="109" t="str">
        <f t="shared" si="846"/>
        <v/>
      </c>
      <c r="AG510" s="93">
        <f t="shared" si="839"/>
        <v>0</v>
      </c>
      <c r="AH510" s="82">
        <f t="shared" si="888"/>
        <v>0</v>
      </c>
      <c r="AI510" s="89" t="str">
        <f t="shared" si="840"/>
        <v/>
      </c>
      <c r="AJ510" s="100">
        <f t="shared" si="864"/>
        <v>0</v>
      </c>
      <c r="AK510" s="100">
        <f t="shared" si="865"/>
        <v>0</v>
      </c>
      <c r="AL510" s="100">
        <f t="shared" si="866"/>
        <v>0</v>
      </c>
      <c r="AM510" s="100" t="str">
        <f t="shared" si="867"/>
        <v/>
      </c>
      <c r="AN510" s="100" t="str">
        <f t="shared" si="868"/>
        <v/>
      </c>
      <c r="AO510" s="107" t="str">
        <f>IF($A509&lt;&gt;"",AO509,"")</f>
        <v/>
      </c>
      <c r="AP510" s="60" t="str">
        <f>IF($A509&lt;&gt;"",AP509,"")</f>
        <v/>
      </c>
      <c r="AQ510" s="109" t="str">
        <f t="shared" si="847"/>
        <v/>
      </c>
      <c r="AR510" s="93">
        <f t="shared" si="869"/>
        <v>0</v>
      </c>
      <c r="AS510" s="82">
        <f t="shared" si="848"/>
        <v>0</v>
      </c>
      <c r="AT510" s="89" t="str">
        <f t="shared" si="841"/>
        <v/>
      </c>
      <c r="AU510" s="100">
        <f t="shared" si="870"/>
        <v>0</v>
      </c>
      <c r="AV510" s="100">
        <f t="shared" si="871"/>
        <v>0</v>
      </c>
      <c r="AW510" s="100">
        <f t="shared" si="872"/>
        <v>0</v>
      </c>
      <c r="AX510" s="100" t="str">
        <f t="shared" si="873"/>
        <v/>
      </c>
      <c r="AY510" s="100" t="str">
        <f t="shared" si="874"/>
        <v/>
      </c>
      <c r="AZ510" s="107" t="str">
        <f>IF($A509&lt;&gt;"",AZ509,"")</f>
        <v/>
      </c>
      <c r="BA510" s="60" t="str">
        <f>IF($A509&lt;&gt;"",BA509,"")</f>
        <v/>
      </c>
      <c r="BB510" s="109" t="str">
        <f t="shared" si="849"/>
        <v/>
      </c>
      <c r="BC510" s="93">
        <f t="shared" si="875"/>
        <v>0</v>
      </c>
      <c r="BD510" s="82">
        <f t="shared" si="850"/>
        <v>0</v>
      </c>
      <c r="BE510" s="13">
        <f t="shared" si="842"/>
        <v>0</v>
      </c>
      <c r="BF510" s="11">
        <f t="shared" si="843"/>
        <v>0</v>
      </c>
      <c r="BG510" s="77">
        <f t="shared" si="844"/>
        <v>0</v>
      </c>
      <c r="BH510" s="77">
        <f t="shared" si="845"/>
        <v>0</v>
      </c>
      <c r="BI510" s="77">
        <f t="shared" si="894"/>
        <v>0</v>
      </c>
      <c r="BJ510" s="30" t="str">
        <f t="shared" si="851"/>
        <v/>
      </c>
      <c r="BK510" s="30" t="str">
        <f t="shared" si="852"/>
        <v/>
      </c>
      <c r="BL510" s="30" t="str">
        <f t="shared" si="853"/>
        <v/>
      </c>
      <c r="BM510" s="30" t="str">
        <f t="shared" si="854"/>
        <v/>
      </c>
      <c r="BN510" s="30" t="str">
        <f t="shared" si="855"/>
        <v/>
      </c>
      <c r="BO510" s="30" t="str">
        <f t="shared" si="856"/>
        <v/>
      </c>
      <c r="CK510" s="7"/>
      <c r="CR510" s="10">
        <f t="shared" ca="1" si="834"/>
        <v>32</v>
      </c>
    </row>
    <row r="511" spans="1:96" x14ac:dyDescent="0.2">
      <c r="A511" s="114"/>
      <c r="B511" s="93" t="str">
        <f t="shared" si="833"/>
        <v/>
      </c>
      <c r="C511" s="7" t="str">
        <f t="shared" si="835"/>
        <v/>
      </c>
      <c r="D511" s="92">
        <f t="shared" si="836"/>
        <v>0</v>
      </c>
      <c r="E511" s="7" t="str">
        <f t="shared" si="837"/>
        <v/>
      </c>
      <c r="F511" s="89"/>
      <c r="G511" s="100"/>
      <c r="H511" s="100"/>
      <c r="I511" s="100"/>
      <c r="J511" s="100"/>
      <c r="K511" s="100"/>
      <c r="L511" s="100"/>
      <c r="M511" s="100"/>
      <c r="N511" s="100"/>
      <c r="O511" s="89"/>
      <c r="P511" s="100"/>
      <c r="Q511" s="100"/>
      <c r="R511" s="100"/>
      <c r="S511" s="100"/>
      <c r="T511" s="100"/>
      <c r="U511" s="100"/>
      <c r="V511" s="100"/>
      <c r="W511" s="100"/>
      <c r="X511" s="89" t="str">
        <f t="shared" si="838"/>
        <v/>
      </c>
      <c r="Y511" s="100">
        <f t="shared" si="861"/>
        <v>0</v>
      </c>
      <c r="Z511" s="100">
        <f t="shared" si="862"/>
        <v>0</v>
      </c>
      <c r="AA511" s="100">
        <f t="shared" si="863"/>
        <v>0</v>
      </c>
      <c r="AB511" s="100">
        <f t="shared" si="898"/>
        <v>0</v>
      </c>
      <c r="AC511" s="100">
        <f t="shared" si="898"/>
        <v>0</v>
      </c>
      <c r="AD511" s="107" t="str">
        <f t="shared" ref="AD511:AE517" si="899">IF($A510&lt;&gt;"",AD510,"")</f>
        <v/>
      </c>
      <c r="AE511" s="60" t="str">
        <f t="shared" si="899"/>
        <v/>
      </c>
      <c r="AF511" s="109" t="str">
        <f t="shared" si="846"/>
        <v/>
      </c>
      <c r="AG511" s="93">
        <f t="shared" si="839"/>
        <v>0</v>
      </c>
      <c r="AH511" s="82">
        <f t="shared" si="888"/>
        <v>0</v>
      </c>
      <c r="AI511" s="89" t="str">
        <f t="shared" si="840"/>
        <v/>
      </c>
      <c r="AJ511" s="100">
        <f t="shared" si="864"/>
        <v>0</v>
      </c>
      <c r="AK511" s="100">
        <f t="shared" si="865"/>
        <v>0</v>
      </c>
      <c r="AL511" s="100">
        <f t="shared" si="866"/>
        <v>0</v>
      </c>
      <c r="AM511" s="100" t="str">
        <f t="shared" si="867"/>
        <v/>
      </c>
      <c r="AN511" s="100" t="str">
        <f t="shared" si="868"/>
        <v/>
      </c>
      <c r="AO511" s="107" t="str">
        <f t="shared" ref="AO511:AP517" si="900">IF($A510&lt;&gt;"",AO510,"")</f>
        <v/>
      </c>
      <c r="AP511" s="60" t="str">
        <f t="shared" si="900"/>
        <v/>
      </c>
      <c r="AQ511" s="109" t="str">
        <f t="shared" si="847"/>
        <v/>
      </c>
      <c r="AR511" s="93">
        <f t="shared" si="869"/>
        <v>0</v>
      </c>
      <c r="AS511" s="82">
        <f t="shared" si="848"/>
        <v>0</v>
      </c>
      <c r="AT511" s="89" t="str">
        <f t="shared" si="841"/>
        <v/>
      </c>
      <c r="AU511" s="100">
        <f t="shared" si="870"/>
        <v>0</v>
      </c>
      <c r="AV511" s="100">
        <f t="shared" si="871"/>
        <v>0</v>
      </c>
      <c r="AW511" s="100">
        <f t="shared" si="872"/>
        <v>0</v>
      </c>
      <c r="AX511" s="100" t="str">
        <f t="shared" si="873"/>
        <v/>
      </c>
      <c r="AY511" s="100" t="str">
        <f t="shared" si="874"/>
        <v/>
      </c>
      <c r="AZ511" s="107" t="str">
        <f t="shared" ref="AZ511:BA517" si="901">IF($A510&lt;&gt;"",AZ510,"")</f>
        <v/>
      </c>
      <c r="BA511" s="60" t="str">
        <f t="shared" si="901"/>
        <v/>
      </c>
      <c r="BB511" s="109" t="str">
        <f t="shared" si="849"/>
        <v/>
      </c>
      <c r="BC511" s="93">
        <f t="shared" si="875"/>
        <v>0</v>
      </c>
      <c r="BD511" s="82">
        <f t="shared" si="850"/>
        <v>0</v>
      </c>
      <c r="BE511" s="13">
        <f t="shared" si="842"/>
        <v>0</v>
      </c>
      <c r="BF511" s="11">
        <f t="shared" si="843"/>
        <v>0</v>
      </c>
      <c r="BG511" s="77">
        <f t="shared" si="844"/>
        <v>0</v>
      </c>
      <c r="BH511" s="77">
        <f t="shared" si="845"/>
        <v>0</v>
      </c>
      <c r="BI511" s="77">
        <f t="shared" si="894"/>
        <v>0</v>
      </c>
      <c r="BJ511" s="30" t="str">
        <f t="shared" si="851"/>
        <v/>
      </c>
      <c r="BK511" s="30" t="str">
        <f t="shared" si="852"/>
        <v/>
      </c>
      <c r="BL511" s="30" t="str">
        <f t="shared" si="853"/>
        <v/>
      </c>
      <c r="BM511" s="30" t="str">
        <f t="shared" si="854"/>
        <v/>
      </c>
      <c r="BN511" s="30" t="str">
        <f t="shared" si="855"/>
        <v/>
      </c>
      <c r="BO511" s="30" t="str">
        <f t="shared" si="856"/>
        <v/>
      </c>
      <c r="CK511" s="7"/>
      <c r="CR511" s="10">
        <f t="shared" ca="1" si="834"/>
        <v>21</v>
      </c>
    </row>
    <row r="512" spans="1:96" x14ac:dyDescent="0.2">
      <c r="A512" s="114"/>
      <c r="B512" s="93" t="str">
        <f t="shared" si="833"/>
        <v/>
      </c>
      <c r="C512" s="7" t="str">
        <f t="shared" si="835"/>
        <v/>
      </c>
      <c r="D512" s="92">
        <f t="shared" si="836"/>
        <v>0</v>
      </c>
      <c r="E512" s="7" t="str">
        <f t="shared" si="837"/>
        <v/>
      </c>
      <c r="F512" s="89"/>
      <c r="G512" s="100"/>
      <c r="H512" s="100"/>
      <c r="I512" s="100"/>
      <c r="J512" s="100"/>
      <c r="K512" s="100"/>
      <c r="L512" s="100"/>
      <c r="M512" s="100"/>
      <c r="N512" s="100"/>
      <c r="O512" s="89"/>
      <c r="P512" s="100"/>
      <c r="Q512" s="100"/>
      <c r="R512" s="100"/>
      <c r="S512" s="100"/>
      <c r="T512" s="100"/>
      <c r="U512" s="100"/>
      <c r="V512" s="100"/>
      <c r="W512" s="100"/>
      <c r="X512" s="89" t="str">
        <f t="shared" si="838"/>
        <v/>
      </c>
      <c r="Y512" s="100">
        <f t="shared" si="861"/>
        <v>0</v>
      </c>
      <c r="Z512" s="100">
        <f t="shared" si="862"/>
        <v>0</v>
      </c>
      <c r="AA512" s="100">
        <f t="shared" si="863"/>
        <v>0</v>
      </c>
      <c r="AB512" s="100">
        <f t="shared" si="898"/>
        <v>0</v>
      </c>
      <c r="AC512" s="100">
        <f t="shared" si="898"/>
        <v>0</v>
      </c>
      <c r="AD512" s="107" t="str">
        <f t="shared" si="899"/>
        <v/>
      </c>
      <c r="AE512" s="60" t="str">
        <f t="shared" si="899"/>
        <v/>
      </c>
      <c r="AF512" s="109" t="str">
        <f t="shared" si="846"/>
        <v/>
      </c>
      <c r="AG512" s="93">
        <f t="shared" si="839"/>
        <v>0</v>
      </c>
      <c r="AH512" s="82">
        <f t="shared" si="888"/>
        <v>0</v>
      </c>
      <c r="AI512" s="89" t="str">
        <f t="shared" si="840"/>
        <v/>
      </c>
      <c r="AJ512" s="100">
        <f t="shared" si="864"/>
        <v>0</v>
      </c>
      <c r="AK512" s="100">
        <f t="shared" si="865"/>
        <v>0</v>
      </c>
      <c r="AL512" s="100">
        <f t="shared" si="866"/>
        <v>0</v>
      </c>
      <c r="AM512" s="100" t="str">
        <f t="shared" si="867"/>
        <v/>
      </c>
      <c r="AN512" s="100" t="str">
        <f t="shared" si="868"/>
        <v/>
      </c>
      <c r="AO512" s="107" t="str">
        <f t="shared" si="900"/>
        <v/>
      </c>
      <c r="AP512" s="60" t="str">
        <f t="shared" si="900"/>
        <v/>
      </c>
      <c r="AQ512" s="109" t="str">
        <f t="shared" si="847"/>
        <v/>
      </c>
      <c r="AR512" s="93">
        <f t="shared" si="869"/>
        <v>0</v>
      </c>
      <c r="AS512" s="82">
        <f t="shared" si="848"/>
        <v>0</v>
      </c>
      <c r="AT512" s="89" t="str">
        <f t="shared" si="841"/>
        <v/>
      </c>
      <c r="AU512" s="100">
        <f t="shared" si="870"/>
        <v>0</v>
      </c>
      <c r="AV512" s="100">
        <f t="shared" si="871"/>
        <v>0</v>
      </c>
      <c r="AW512" s="100">
        <f t="shared" si="872"/>
        <v>0</v>
      </c>
      <c r="AX512" s="100" t="str">
        <f t="shared" si="873"/>
        <v/>
      </c>
      <c r="AY512" s="100" t="str">
        <f t="shared" si="874"/>
        <v/>
      </c>
      <c r="AZ512" s="107" t="str">
        <f t="shared" si="901"/>
        <v/>
      </c>
      <c r="BA512" s="60" t="str">
        <f t="shared" si="901"/>
        <v/>
      </c>
      <c r="BB512" s="109" t="str">
        <f t="shared" si="849"/>
        <v/>
      </c>
      <c r="BC512" s="93">
        <f t="shared" si="875"/>
        <v>0</v>
      </c>
      <c r="BD512" s="82">
        <f t="shared" si="850"/>
        <v>0</v>
      </c>
      <c r="BE512" s="13">
        <f t="shared" si="842"/>
        <v>0</v>
      </c>
      <c r="BF512" s="11">
        <f t="shared" si="843"/>
        <v>0</v>
      </c>
      <c r="BG512" s="77">
        <f t="shared" si="844"/>
        <v>0</v>
      </c>
      <c r="BH512" s="77">
        <f t="shared" si="845"/>
        <v>0</v>
      </c>
      <c r="BI512" s="77">
        <f t="shared" si="894"/>
        <v>0</v>
      </c>
      <c r="BJ512" s="30" t="str">
        <f t="shared" si="851"/>
        <v/>
      </c>
      <c r="BK512" s="30" t="str">
        <f t="shared" si="852"/>
        <v/>
      </c>
      <c r="BL512" s="30" t="str">
        <f t="shared" si="853"/>
        <v/>
      </c>
      <c r="BM512" s="30" t="str">
        <f t="shared" si="854"/>
        <v/>
      </c>
      <c r="BN512" s="30" t="str">
        <f t="shared" si="855"/>
        <v/>
      </c>
      <c r="BO512" s="30" t="str">
        <f t="shared" si="856"/>
        <v/>
      </c>
      <c r="CK512" s="7"/>
      <c r="CR512" s="10">
        <f t="shared" ca="1" si="834"/>
        <v>17</v>
      </c>
    </row>
    <row r="513" spans="1:96" x14ac:dyDescent="0.2">
      <c r="A513" s="114"/>
      <c r="B513" s="93" t="str">
        <f t="shared" si="833"/>
        <v/>
      </c>
      <c r="C513" s="7" t="str">
        <f t="shared" si="835"/>
        <v/>
      </c>
      <c r="D513" s="92">
        <f t="shared" si="836"/>
        <v>0</v>
      </c>
      <c r="E513" s="7" t="str">
        <f t="shared" si="837"/>
        <v/>
      </c>
      <c r="F513" s="89"/>
      <c r="G513" s="100"/>
      <c r="H513" s="100"/>
      <c r="I513" s="100"/>
      <c r="J513" s="100"/>
      <c r="K513" s="100"/>
      <c r="L513" s="100"/>
      <c r="M513" s="100"/>
      <c r="N513" s="100"/>
      <c r="O513" s="89"/>
      <c r="P513" s="100"/>
      <c r="Q513" s="100"/>
      <c r="R513" s="100"/>
      <c r="S513" s="100"/>
      <c r="T513" s="100"/>
      <c r="U513" s="100"/>
      <c r="V513" s="100"/>
      <c r="W513" s="100"/>
      <c r="X513" s="89" t="str">
        <f t="shared" si="838"/>
        <v/>
      </c>
      <c r="Y513" s="100">
        <f t="shared" si="861"/>
        <v>0</v>
      </c>
      <c r="Z513" s="100">
        <f t="shared" si="862"/>
        <v>0</v>
      </c>
      <c r="AA513" s="100">
        <f t="shared" si="863"/>
        <v>0</v>
      </c>
      <c r="AB513" s="100">
        <f t="shared" si="898"/>
        <v>0</v>
      </c>
      <c r="AC513" s="100">
        <f t="shared" si="898"/>
        <v>0</v>
      </c>
      <c r="AD513" s="107" t="str">
        <f t="shared" si="899"/>
        <v/>
      </c>
      <c r="AE513" s="60" t="str">
        <f t="shared" si="899"/>
        <v/>
      </c>
      <c r="AF513" s="109" t="str">
        <f t="shared" si="846"/>
        <v/>
      </c>
      <c r="AG513" s="93">
        <f t="shared" si="839"/>
        <v>0</v>
      </c>
      <c r="AH513" s="82">
        <f t="shared" si="888"/>
        <v>0</v>
      </c>
      <c r="AI513" s="89" t="str">
        <f t="shared" si="840"/>
        <v/>
      </c>
      <c r="AJ513" s="100">
        <f t="shared" si="864"/>
        <v>0</v>
      </c>
      <c r="AK513" s="100">
        <f t="shared" si="865"/>
        <v>0</v>
      </c>
      <c r="AL513" s="100">
        <f t="shared" si="866"/>
        <v>0</v>
      </c>
      <c r="AM513" s="100" t="str">
        <f t="shared" si="867"/>
        <v/>
      </c>
      <c r="AN513" s="100" t="str">
        <f t="shared" si="868"/>
        <v/>
      </c>
      <c r="AO513" s="107" t="str">
        <f t="shared" si="900"/>
        <v/>
      </c>
      <c r="AP513" s="60" t="str">
        <f t="shared" si="900"/>
        <v/>
      </c>
      <c r="AQ513" s="109" t="str">
        <f t="shared" si="847"/>
        <v/>
      </c>
      <c r="AR513" s="93">
        <f t="shared" si="869"/>
        <v>0</v>
      </c>
      <c r="AS513" s="82">
        <f t="shared" si="848"/>
        <v>0</v>
      </c>
      <c r="AT513" s="89" t="str">
        <f t="shared" si="841"/>
        <v/>
      </c>
      <c r="AU513" s="100">
        <f t="shared" si="870"/>
        <v>0</v>
      </c>
      <c r="AV513" s="100">
        <f t="shared" si="871"/>
        <v>0</v>
      </c>
      <c r="AW513" s="100">
        <f t="shared" si="872"/>
        <v>0</v>
      </c>
      <c r="AX513" s="100" t="str">
        <f t="shared" si="873"/>
        <v/>
      </c>
      <c r="AY513" s="100" t="str">
        <f t="shared" si="874"/>
        <v/>
      </c>
      <c r="AZ513" s="107" t="str">
        <f t="shared" si="901"/>
        <v/>
      </c>
      <c r="BA513" s="60" t="str">
        <f t="shared" si="901"/>
        <v/>
      </c>
      <c r="BB513" s="109" t="str">
        <f t="shared" si="849"/>
        <v/>
      </c>
      <c r="BC513" s="93">
        <f t="shared" si="875"/>
        <v>0</v>
      </c>
      <c r="BD513" s="82">
        <f t="shared" si="850"/>
        <v>0</v>
      </c>
      <c r="BE513" s="13">
        <f t="shared" si="842"/>
        <v>0</v>
      </c>
      <c r="BF513" s="11">
        <f t="shared" si="843"/>
        <v>0</v>
      </c>
      <c r="BG513" s="77">
        <f t="shared" si="844"/>
        <v>0</v>
      </c>
      <c r="BH513" s="77">
        <f t="shared" si="845"/>
        <v>0</v>
      </c>
      <c r="BI513" s="77">
        <f t="shared" si="894"/>
        <v>0</v>
      </c>
      <c r="BJ513" s="30" t="str">
        <f t="shared" si="851"/>
        <v/>
      </c>
      <c r="BK513" s="30" t="str">
        <f t="shared" si="852"/>
        <v/>
      </c>
      <c r="BL513" s="30" t="str">
        <f t="shared" si="853"/>
        <v/>
      </c>
      <c r="BM513" s="30" t="str">
        <f t="shared" si="854"/>
        <v/>
      </c>
      <c r="BN513" s="30" t="str">
        <f t="shared" si="855"/>
        <v/>
      </c>
      <c r="BO513" s="30" t="str">
        <f t="shared" si="856"/>
        <v/>
      </c>
      <c r="CK513" s="7"/>
      <c r="CR513" s="10">
        <f t="shared" ca="1" si="834"/>
        <v>16</v>
      </c>
    </row>
    <row r="514" spans="1:96" x14ac:dyDescent="0.2">
      <c r="A514" s="114"/>
      <c r="B514" s="93" t="str">
        <f t="shared" si="833"/>
        <v/>
      </c>
      <c r="C514" s="7" t="str">
        <f t="shared" si="835"/>
        <v/>
      </c>
      <c r="D514" s="92">
        <f t="shared" si="836"/>
        <v>0</v>
      </c>
      <c r="E514" s="7" t="str">
        <f t="shared" si="837"/>
        <v/>
      </c>
      <c r="F514" s="89"/>
      <c r="G514" s="100"/>
      <c r="H514" s="100"/>
      <c r="I514" s="100"/>
      <c r="J514" s="100"/>
      <c r="K514" s="100"/>
      <c r="L514" s="100"/>
      <c r="M514" s="100"/>
      <c r="N514" s="100"/>
      <c r="O514" s="89"/>
      <c r="P514" s="100"/>
      <c r="Q514" s="100"/>
      <c r="R514" s="100"/>
      <c r="S514" s="100"/>
      <c r="T514" s="100"/>
      <c r="U514" s="100"/>
      <c r="V514" s="100"/>
      <c r="W514" s="100"/>
      <c r="X514" s="89" t="str">
        <f t="shared" si="838"/>
        <v/>
      </c>
      <c r="Y514" s="100">
        <f t="shared" si="861"/>
        <v>0</v>
      </c>
      <c r="Z514" s="100">
        <f t="shared" si="862"/>
        <v>0</v>
      </c>
      <c r="AA514" s="100">
        <f t="shared" si="863"/>
        <v>0</v>
      </c>
      <c r="AB514" s="100">
        <f t="shared" si="898"/>
        <v>0</v>
      </c>
      <c r="AC514" s="100">
        <f t="shared" si="898"/>
        <v>0</v>
      </c>
      <c r="AD514" s="107" t="str">
        <f t="shared" si="899"/>
        <v/>
      </c>
      <c r="AE514" s="60" t="str">
        <f t="shared" si="899"/>
        <v/>
      </c>
      <c r="AF514" s="109" t="str">
        <f t="shared" si="846"/>
        <v/>
      </c>
      <c r="AG514" s="93">
        <f t="shared" si="839"/>
        <v>0</v>
      </c>
      <c r="AH514" s="82">
        <f t="shared" si="888"/>
        <v>0</v>
      </c>
      <c r="AI514" s="89" t="str">
        <f t="shared" si="840"/>
        <v/>
      </c>
      <c r="AJ514" s="100">
        <f t="shared" si="864"/>
        <v>0</v>
      </c>
      <c r="AK514" s="100">
        <f t="shared" si="865"/>
        <v>0</v>
      </c>
      <c r="AL514" s="100">
        <f t="shared" si="866"/>
        <v>0</v>
      </c>
      <c r="AM514" s="100" t="str">
        <f t="shared" si="867"/>
        <v/>
      </c>
      <c r="AN514" s="100" t="str">
        <f t="shared" si="868"/>
        <v/>
      </c>
      <c r="AO514" s="107" t="str">
        <f t="shared" si="900"/>
        <v/>
      </c>
      <c r="AP514" s="60" t="str">
        <f t="shared" si="900"/>
        <v/>
      </c>
      <c r="AQ514" s="109" t="str">
        <f t="shared" si="847"/>
        <v/>
      </c>
      <c r="AR514" s="93">
        <f t="shared" si="869"/>
        <v>0</v>
      </c>
      <c r="AS514" s="82">
        <f t="shared" si="848"/>
        <v>0</v>
      </c>
      <c r="AT514" s="89" t="str">
        <f t="shared" si="841"/>
        <v/>
      </c>
      <c r="AU514" s="100">
        <f t="shared" si="870"/>
        <v>0</v>
      </c>
      <c r="AV514" s="100">
        <f t="shared" si="871"/>
        <v>0</v>
      </c>
      <c r="AW514" s="100">
        <f t="shared" si="872"/>
        <v>0</v>
      </c>
      <c r="AX514" s="100" t="str">
        <f t="shared" si="873"/>
        <v/>
      </c>
      <c r="AY514" s="100" t="str">
        <f t="shared" si="874"/>
        <v/>
      </c>
      <c r="AZ514" s="107" t="str">
        <f t="shared" si="901"/>
        <v/>
      </c>
      <c r="BA514" s="60" t="str">
        <f t="shared" si="901"/>
        <v/>
      </c>
      <c r="BB514" s="109" t="str">
        <f t="shared" si="849"/>
        <v/>
      </c>
      <c r="BC514" s="93">
        <f t="shared" si="875"/>
        <v>0</v>
      </c>
      <c r="BD514" s="82">
        <f t="shared" si="850"/>
        <v>0</v>
      </c>
      <c r="BE514" s="13">
        <f t="shared" si="842"/>
        <v>0</v>
      </c>
      <c r="BF514" s="11">
        <f t="shared" si="843"/>
        <v>0</v>
      </c>
      <c r="BG514" s="77">
        <f t="shared" si="844"/>
        <v>0</v>
      </c>
      <c r="BH514" s="77">
        <f t="shared" si="845"/>
        <v>0</v>
      </c>
      <c r="BI514" s="77">
        <f t="shared" si="894"/>
        <v>0</v>
      </c>
      <c r="BJ514" s="30" t="str">
        <f t="shared" si="851"/>
        <v/>
      </c>
      <c r="BK514" s="30" t="str">
        <f t="shared" si="852"/>
        <v/>
      </c>
      <c r="BL514" s="30" t="str">
        <f t="shared" si="853"/>
        <v/>
      </c>
      <c r="BM514" s="30" t="str">
        <f t="shared" si="854"/>
        <v/>
      </c>
      <c r="BN514" s="30" t="str">
        <f t="shared" si="855"/>
        <v/>
      </c>
      <c r="BO514" s="30" t="str">
        <f t="shared" si="856"/>
        <v/>
      </c>
      <c r="CK514" s="7"/>
      <c r="CR514" s="10">
        <f t="shared" ca="1" si="834"/>
        <v>3</v>
      </c>
    </row>
    <row r="515" spans="1:96" x14ac:dyDescent="0.2">
      <c r="A515" s="114"/>
      <c r="B515" s="93" t="str">
        <f t="shared" si="833"/>
        <v/>
      </c>
      <c r="C515" s="7" t="str">
        <f t="shared" si="835"/>
        <v/>
      </c>
      <c r="D515" s="92">
        <f t="shared" si="836"/>
        <v>0</v>
      </c>
      <c r="E515" s="7" t="str">
        <f t="shared" si="837"/>
        <v/>
      </c>
      <c r="F515" s="89"/>
      <c r="G515" s="100"/>
      <c r="H515" s="100"/>
      <c r="I515" s="100"/>
      <c r="J515" s="100"/>
      <c r="K515" s="100"/>
      <c r="L515" s="100"/>
      <c r="M515" s="100"/>
      <c r="N515" s="100"/>
      <c r="O515" s="89"/>
      <c r="P515" s="100"/>
      <c r="Q515" s="100"/>
      <c r="R515" s="100"/>
      <c r="S515" s="100"/>
      <c r="T515" s="100"/>
      <c r="U515" s="100"/>
      <c r="V515" s="100"/>
      <c r="W515" s="100"/>
      <c r="X515" s="89" t="str">
        <f t="shared" si="838"/>
        <v/>
      </c>
      <c r="Y515" s="100">
        <f t="shared" si="861"/>
        <v>0</v>
      </c>
      <c r="Z515" s="100">
        <f t="shared" si="862"/>
        <v>0</v>
      </c>
      <c r="AA515" s="100">
        <f t="shared" si="863"/>
        <v>0</v>
      </c>
      <c r="AB515" s="100">
        <f t="shared" si="898"/>
        <v>0</v>
      </c>
      <c r="AC515" s="100">
        <f t="shared" si="898"/>
        <v>0</v>
      </c>
      <c r="AD515" s="107" t="str">
        <f t="shared" si="899"/>
        <v/>
      </c>
      <c r="AE515" s="60" t="str">
        <f t="shared" si="899"/>
        <v/>
      </c>
      <c r="AF515" s="109" t="str">
        <f t="shared" si="846"/>
        <v/>
      </c>
      <c r="AG515" s="93">
        <f t="shared" si="839"/>
        <v>0</v>
      </c>
      <c r="AH515" s="82">
        <f t="shared" si="888"/>
        <v>0</v>
      </c>
      <c r="AI515" s="89" t="str">
        <f t="shared" si="840"/>
        <v/>
      </c>
      <c r="AJ515" s="100">
        <f t="shared" si="864"/>
        <v>0</v>
      </c>
      <c r="AK515" s="100">
        <f t="shared" si="865"/>
        <v>0</v>
      </c>
      <c r="AL515" s="100">
        <f t="shared" si="866"/>
        <v>0</v>
      </c>
      <c r="AM515" s="100" t="str">
        <f t="shared" si="867"/>
        <v/>
      </c>
      <c r="AN515" s="100" t="str">
        <f t="shared" si="868"/>
        <v/>
      </c>
      <c r="AO515" s="107" t="str">
        <f t="shared" si="900"/>
        <v/>
      </c>
      <c r="AP515" s="60" t="str">
        <f t="shared" si="900"/>
        <v/>
      </c>
      <c r="AQ515" s="109" t="str">
        <f t="shared" si="847"/>
        <v/>
      </c>
      <c r="AR515" s="93">
        <f t="shared" si="869"/>
        <v>0</v>
      </c>
      <c r="AS515" s="82">
        <f t="shared" si="848"/>
        <v>0</v>
      </c>
      <c r="AT515" s="89" t="str">
        <f t="shared" si="841"/>
        <v/>
      </c>
      <c r="AU515" s="100">
        <f t="shared" si="870"/>
        <v>0</v>
      </c>
      <c r="AV515" s="100">
        <f t="shared" si="871"/>
        <v>0</v>
      </c>
      <c r="AW515" s="100">
        <f t="shared" si="872"/>
        <v>0</v>
      </c>
      <c r="AX515" s="100" t="str">
        <f t="shared" si="873"/>
        <v/>
      </c>
      <c r="AY515" s="100" t="str">
        <f t="shared" si="874"/>
        <v/>
      </c>
      <c r="AZ515" s="107" t="str">
        <f t="shared" si="901"/>
        <v/>
      </c>
      <c r="BA515" s="60" t="str">
        <f t="shared" si="901"/>
        <v/>
      </c>
      <c r="BB515" s="109" t="str">
        <f t="shared" si="849"/>
        <v/>
      </c>
      <c r="BC515" s="93">
        <f t="shared" si="875"/>
        <v>0</v>
      </c>
      <c r="BD515" s="82">
        <f t="shared" si="850"/>
        <v>0</v>
      </c>
      <c r="BE515" s="13">
        <f t="shared" si="842"/>
        <v>0</v>
      </c>
      <c r="BF515" s="11">
        <f t="shared" si="843"/>
        <v>0</v>
      </c>
      <c r="BG515" s="77">
        <f t="shared" si="844"/>
        <v>0</v>
      </c>
      <c r="BH515" s="77">
        <f t="shared" si="845"/>
        <v>0</v>
      </c>
      <c r="BI515" s="77">
        <f t="shared" si="894"/>
        <v>0</v>
      </c>
      <c r="BJ515" s="30" t="str">
        <f t="shared" si="851"/>
        <v/>
      </c>
      <c r="BK515" s="30" t="str">
        <f t="shared" si="852"/>
        <v/>
      </c>
      <c r="BL515" s="30" t="str">
        <f t="shared" si="853"/>
        <v/>
      </c>
      <c r="BM515" s="30" t="str">
        <f t="shared" si="854"/>
        <v/>
      </c>
      <c r="BN515" s="30" t="str">
        <f t="shared" si="855"/>
        <v/>
      </c>
      <c r="BO515" s="30" t="str">
        <f t="shared" si="856"/>
        <v/>
      </c>
      <c r="CK515" s="7"/>
      <c r="CR515" s="10">
        <f t="shared" ca="1" si="834"/>
        <v>33</v>
      </c>
    </row>
    <row r="516" spans="1:96" x14ac:dyDescent="0.2">
      <c r="A516" s="114"/>
      <c r="B516" s="93" t="str">
        <f t="shared" si="833"/>
        <v/>
      </c>
      <c r="C516" s="7" t="str">
        <f t="shared" si="835"/>
        <v/>
      </c>
      <c r="D516" s="92">
        <f t="shared" si="836"/>
        <v>0</v>
      </c>
      <c r="E516" s="7" t="str">
        <f t="shared" si="837"/>
        <v/>
      </c>
      <c r="F516" s="89"/>
      <c r="G516" s="100"/>
      <c r="H516" s="100"/>
      <c r="I516" s="100"/>
      <c r="J516" s="100"/>
      <c r="K516" s="100"/>
      <c r="L516" s="100"/>
      <c r="M516" s="100"/>
      <c r="N516" s="100"/>
      <c r="O516" s="89"/>
      <c r="P516" s="100"/>
      <c r="Q516" s="100"/>
      <c r="R516" s="100"/>
      <c r="S516" s="100"/>
      <c r="T516" s="100"/>
      <c r="U516" s="100"/>
      <c r="V516" s="100"/>
      <c r="W516" s="100"/>
      <c r="X516" s="89" t="str">
        <f t="shared" si="838"/>
        <v/>
      </c>
      <c r="Y516" s="100">
        <f t="shared" si="861"/>
        <v>0</v>
      </c>
      <c r="Z516" s="100">
        <f t="shared" si="862"/>
        <v>0</v>
      </c>
      <c r="AA516" s="100">
        <f t="shared" si="863"/>
        <v>0</v>
      </c>
      <c r="AB516" s="100">
        <f t="shared" si="898"/>
        <v>0</v>
      </c>
      <c r="AC516" s="100">
        <f t="shared" si="898"/>
        <v>0</v>
      </c>
      <c r="AD516" s="107" t="str">
        <f t="shared" si="899"/>
        <v/>
      </c>
      <c r="AE516" s="60" t="str">
        <f t="shared" si="899"/>
        <v/>
      </c>
      <c r="AF516" s="109" t="str">
        <f t="shared" si="846"/>
        <v/>
      </c>
      <c r="AG516" s="93">
        <f t="shared" si="839"/>
        <v>0</v>
      </c>
      <c r="AH516" s="82">
        <f t="shared" si="888"/>
        <v>0</v>
      </c>
      <c r="AI516" s="89" t="str">
        <f t="shared" si="840"/>
        <v/>
      </c>
      <c r="AJ516" s="100">
        <f t="shared" si="864"/>
        <v>0</v>
      </c>
      <c r="AK516" s="100">
        <f t="shared" si="865"/>
        <v>0</v>
      </c>
      <c r="AL516" s="100">
        <f t="shared" si="866"/>
        <v>0</v>
      </c>
      <c r="AM516" s="100" t="str">
        <f t="shared" si="867"/>
        <v/>
      </c>
      <c r="AN516" s="100" t="str">
        <f t="shared" si="868"/>
        <v/>
      </c>
      <c r="AO516" s="107" t="str">
        <f t="shared" si="900"/>
        <v/>
      </c>
      <c r="AP516" s="60" t="str">
        <f t="shared" si="900"/>
        <v/>
      </c>
      <c r="AQ516" s="109" t="str">
        <f t="shared" si="847"/>
        <v/>
      </c>
      <c r="AR516" s="93">
        <f t="shared" si="869"/>
        <v>0</v>
      </c>
      <c r="AS516" s="82">
        <f t="shared" si="848"/>
        <v>0</v>
      </c>
      <c r="AT516" s="89" t="str">
        <f t="shared" si="841"/>
        <v/>
      </c>
      <c r="AU516" s="100">
        <f t="shared" si="870"/>
        <v>0</v>
      </c>
      <c r="AV516" s="100">
        <f t="shared" si="871"/>
        <v>0</v>
      </c>
      <c r="AW516" s="100">
        <f t="shared" si="872"/>
        <v>0</v>
      </c>
      <c r="AX516" s="100" t="str">
        <f t="shared" si="873"/>
        <v/>
      </c>
      <c r="AY516" s="100" t="str">
        <f t="shared" si="874"/>
        <v/>
      </c>
      <c r="AZ516" s="107" t="str">
        <f t="shared" si="901"/>
        <v/>
      </c>
      <c r="BA516" s="60" t="str">
        <f t="shared" si="901"/>
        <v/>
      </c>
      <c r="BB516" s="109" t="str">
        <f t="shared" si="849"/>
        <v/>
      </c>
      <c r="BC516" s="93">
        <f t="shared" si="875"/>
        <v>0</v>
      </c>
      <c r="BD516" s="82">
        <f t="shared" si="850"/>
        <v>0</v>
      </c>
      <c r="BE516" s="13">
        <f t="shared" si="842"/>
        <v>0</v>
      </c>
      <c r="BF516" s="11">
        <f t="shared" si="843"/>
        <v>0</v>
      </c>
      <c r="BG516" s="77">
        <f t="shared" si="844"/>
        <v>0</v>
      </c>
      <c r="BH516" s="77">
        <f t="shared" si="845"/>
        <v>0</v>
      </c>
      <c r="BI516" s="77">
        <f t="shared" si="894"/>
        <v>0</v>
      </c>
      <c r="BJ516" s="30" t="str">
        <f t="shared" si="851"/>
        <v/>
      </c>
      <c r="BK516" s="30" t="str">
        <f t="shared" si="852"/>
        <v/>
      </c>
      <c r="BL516" s="30" t="str">
        <f t="shared" si="853"/>
        <v/>
      </c>
      <c r="BM516" s="30" t="str">
        <f t="shared" si="854"/>
        <v/>
      </c>
      <c r="BN516" s="30" t="str">
        <f t="shared" si="855"/>
        <v/>
      </c>
      <c r="BO516" s="30" t="str">
        <f t="shared" si="856"/>
        <v/>
      </c>
      <c r="CK516" s="7"/>
      <c r="CR516" s="10">
        <f t="shared" ca="1" si="834"/>
        <v>3</v>
      </c>
    </row>
    <row r="517" spans="1:96" x14ac:dyDescent="0.2">
      <c r="A517" s="114"/>
      <c r="B517" s="93" t="str">
        <f t="shared" ref="B517:B580" si="902">IF(A517="","",IF(COUNTBLANK(BJ518:BL518)=3,"DB",BJ518&amp;BK518&amp;BL518))</f>
        <v/>
      </c>
      <c r="C517" s="7" t="str">
        <f t="shared" si="835"/>
        <v/>
      </c>
      <c r="D517" s="92">
        <f t="shared" si="836"/>
        <v>0</v>
      </c>
      <c r="E517" s="7" t="str">
        <f t="shared" si="837"/>
        <v/>
      </c>
      <c r="F517" s="89"/>
      <c r="G517" s="100"/>
      <c r="H517" s="100"/>
      <c r="I517" s="100"/>
      <c r="J517" s="100"/>
      <c r="K517" s="100"/>
      <c r="L517" s="100"/>
      <c r="M517" s="100"/>
      <c r="N517" s="100"/>
      <c r="O517" s="89"/>
      <c r="P517" s="100"/>
      <c r="Q517" s="100"/>
      <c r="R517" s="100"/>
      <c r="S517" s="100"/>
      <c r="T517" s="100"/>
      <c r="U517" s="100"/>
      <c r="V517" s="100"/>
      <c r="W517" s="100"/>
      <c r="X517" s="89" t="str">
        <f t="shared" si="838"/>
        <v/>
      </c>
      <c r="Y517" s="100">
        <f t="shared" si="861"/>
        <v>0</v>
      </c>
      <c r="Z517" s="100">
        <f t="shared" si="862"/>
        <v>0</v>
      </c>
      <c r="AA517" s="100">
        <f t="shared" si="863"/>
        <v>0</v>
      </c>
      <c r="AB517" s="100">
        <f>IF($Y517&gt;$Z517,$Y517-$Z517+AB516,AB516)</f>
        <v>0</v>
      </c>
      <c r="AC517" s="100">
        <f>IF($Z517&gt;$Y517,$Z517-$Y517+AC516,AC516)</f>
        <v>0</v>
      </c>
      <c r="AD517" s="107" t="str">
        <f t="shared" si="899"/>
        <v/>
      </c>
      <c r="AE517" s="60" t="str">
        <f t="shared" si="899"/>
        <v/>
      </c>
      <c r="AF517" s="109" t="str">
        <f t="shared" si="846"/>
        <v/>
      </c>
      <c r="AG517" s="93">
        <f t="shared" si="839"/>
        <v>0</v>
      </c>
      <c r="AH517" s="82">
        <f t="shared" si="888"/>
        <v>0</v>
      </c>
      <c r="AI517" s="89" t="str">
        <f t="shared" si="840"/>
        <v/>
      </c>
      <c r="AJ517" s="100">
        <f t="shared" si="864"/>
        <v>0</v>
      </c>
      <c r="AK517" s="100">
        <f t="shared" si="865"/>
        <v>0</v>
      </c>
      <c r="AL517" s="100">
        <f t="shared" si="866"/>
        <v>0</v>
      </c>
      <c r="AM517" s="100" t="str">
        <f t="shared" si="867"/>
        <v/>
      </c>
      <c r="AN517" s="100" t="str">
        <f t="shared" si="868"/>
        <v/>
      </c>
      <c r="AO517" s="107" t="str">
        <f t="shared" si="900"/>
        <v/>
      </c>
      <c r="AP517" s="60" t="str">
        <f t="shared" si="900"/>
        <v/>
      </c>
      <c r="AQ517" s="109" t="str">
        <f t="shared" si="847"/>
        <v/>
      </c>
      <c r="AR517" s="93">
        <f t="shared" si="869"/>
        <v>0</v>
      </c>
      <c r="AS517" s="82">
        <f t="shared" si="848"/>
        <v>0</v>
      </c>
      <c r="AT517" s="89" t="str">
        <f t="shared" si="841"/>
        <v/>
      </c>
      <c r="AU517" s="100">
        <f t="shared" si="870"/>
        <v>0</v>
      </c>
      <c r="AV517" s="100">
        <f t="shared" si="871"/>
        <v>0</v>
      </c>
      <c r="AW517" s="100">
        <f t="shared" si="872"/>
        <v>0</v>
      </c>
      <c r="AX517" s="100" t="str">
        <f t="shared" si="873"/>
        <v/>
      </c>
      <c r="AY517" s="100" t="str">
        <f t="shared" si="874"/>
        <v/>
      </c>
      <c r="AZ517" s="107" t="str">
        <f t="shared" si="901"/>
        <v/>
      </c>
      <c r="BA517" s="60" t="str">
        <f t="shared" si="901"/>
        <v/>
      </c>
      <c r="BB517" s="109" t="str">
        <f t="shared" si="849"/>
        <v/>
      </c>
      <c r="BC517" s="93">
        <f t="shared" si="875"/>
        <v>0</v>
      </c>
      <c r="BD517" s="82">
        <f t="shared" si="850"/>
        <v>0</v>
      </c>
      <c r="BE517" s="13">
        <f t="shared" si="842"/>
        <v>0</v>
      </c>
      <c r="BF517" s="11">
        <f t="shared" si="843"/>
        <v>0</v>
      </c>
      <c r="BG517" s="77">
        <f t="shared" si="844"/>
        <v>0</v>
      </c>
      <c r="BH517" s="77">
        <f t="shared" si="845"/>
        <v>0</v>
      </c>
      <c r="BI517" s="77">
        <f t="shared" si="894"/>
        <v>0</v>
      </c>
      <c r="BJ517" s="30" t="str">
        <f t="shared" si="851"/>
        <v/>
      </c>
      <c r="BK517" s="30" t="str">
        <f t="shared" si="852"/>
        <v/>
      </c>
      <c r="BL517" s="30" t="str">
        <f t="shared" si="853"/>
        <v/>
      </c>
      <c r="BM517" s="30" t="str">
        <f t="shared" si="854"/>
        <v/>
      </c>
      <c r="BN517" s="30" t="str">
        <f t="shared" si="855"/>
        <v/>
      </c>
      <c r="BO517" s="30" t="str">
        <f t="shared" si="856"/>
        <v/>
      </c>
      <c r="CK517" s="7"/>
      <c r="CR517" s="10">
        <f t="shared" ref="CR517:CR580" ca="1" si="903">IF($A$2="no",INT(RAND()*36+1),INT(RAND()*37))</f>
        <v>19</v>
      </c>
    </row>
    <row r="518" spans="1:96" x14ac:dyDescent="0.2">
      <c r="A518" s="114"/>
      <c r="B518" s="93" t="str">
        <f t="shared" si="902"/>
        <v/>
      </c>
      <c r="C518" s="7" t="str">
        <f t="shared" ref="C518:C535" si="904">IF(AND(BG518=0,BH518=0),"",IF(BG518="Profit Target","profit target",IF(BH518="Stop Loss","stop loss","")))</f>
        <v/>
      </c>
      <c r="D518" s="92">
        <f t="shared" ref="D518:D535" si="905">BE518</f>
        <v>0</v>
      </c>
      <c r="E518" s="7" t="str">
        <f t="shared" ref="E518:E535" si="906">BM519&amp;BN519&amp;BO519</f>
        <v/>
      </c>
      <c r="F518" s="89"/>
      <c r="G518" s="100"/>
      <c r="H518" s="100"/>
      <c r="I518" s="100"/>
      <c r="J518" s="100"/>
      <c r="K518" s="100"/>
      <c r="L518" s="100"/>
      <c r="M518" s="100"/>
      <c r="N518" s="100"/>
      <c r="O518" s="89"/>
      <c r="P518" s="100"/>
      <c r="Q518" s="100"/>
      <c r="R518" s="100"/>
      <c r="S518" s="100"/>
      <c r="T518" s="100"/>
      <c r="U518" s="100"/>
      <c r="V518" s="100"/>
      <c r="W518" s="100"/>
      <c r="X518" s="89" t="str">
        <f t="shared" ref="X518:X535" si="907">IF($A518&lt;&gt;"",VLOOKUP($A518,$CH$107:$CQ$144,7),"")</f>
        <v/>
      </c>
      <c r="Y518" s="100">
        <f t="shared" si="861"/>
        <v>0</v>
      </c>
      <c r="Z518" s="100">
        <f t="shared" si="862"/>
        <v>0</v>
      </c>
      <c r="AA518" s="100">
        <f t="shared" si="863"/>
        <v>0</v>
      </c>
      <c r="AB518" s="100">
        <f>AB517</f>
        <v>0</v>
      </c>
      <c r="AC518" s="100">
        <f>AC517</f>
        <v>0</v>
      </c>
      <c r="AD518" s="107" t="str">
        <f>IF($A517&lt;&gt;"",AA517,"")</f>
        <v/>
      </c>
      <c r="AE518" s="109" t="str">
        <f>IF($A517&lt;&gt;"",IF(Y517&gt;Z517,"L","H"),"")</f>
        <v/>
      </c>
      <c r="AF518" s="109" t="str">
        <f t="shared" si="846"/>
        <v/>
      </c>
      <c r="AG518" s="93">
        <f t="shared" ref="AG518:AG581" si="908">IF($A518&lt;&gt;"",IF(OR($BG517&lt;&gt;0,$BH517&lt;&gt;0),"0",IF(AE518&lt;&gt;"",IF(AF518="W",(1*AD518),(-1*AD518)),0)),0)</f>
        <v>0</v>
      </c>
      <c r="AH518" s="82">
        <f t="shared" si="888"/>
        <v>0</v>
      </c>
      <c r="AI518" s="89" t="str">
        <f t="shared" ref="AI518:AI535" si="909">IF($A518&lt;&gt;"",VLOOKUP($A518,$CH$107:$CQ$144,9),"")</f>
        <v/>
      </c>
      <c r="AJ518" s="100">
        <f t="shared" si="864"/>
        <v>0</v>
      </c>
      <c r="AK518" s="100">
        <f t="shared" si="865"/>
        <v>0</v>
      </c>
      <c r="AL518" s="100">
        <f t="shared" si="866"/>
        <v>0</v>
      </c>
      <c r="AM518" s="100" t="str">
        <f t="shared" si="867"/>
        <v/>
      </c>
      <c r="AN518" s="100" t="str">
        <f t="shared" si="868"/>
        <v/>
      </c>
      <c r="AO518" s="107" t="str">
        <f>IF($A517&lt;&gt;"",AL517,"")</f>
        <v/>
      </c>
      <c r="AP518" s="109" t="str">
        <f>IF($A517&lt;&gt;"",IF(AM517&lt;&gt;"","O","E"),"")</f>
        <v/>
      </c>
      <c r="AQ518" s="109" t="str">
        <f t="shared" si="847"/>
        <v/>
      </c>
      <c r="AR518" s="93">
        <f t="shared" si="869"/>
        <v>0</v>
      </c>
      <c r="AS518" s="82">
        <f t="shared" si="848"/>
        <v>0</v>
      </c>
      <c r="AT518" s="89" t="str">
        <f t="shared" ref="AT518:AT535" si="910">IF($A518&lt;&gt;"",VLOOKUP($A518,$CH$107:$CQ$144,8),"")</f>
        <v/>
      </c>
      <c r="AU518" s="100">
        <f t="shared" si="870"/>
        <v>0</v>
      </c>
      <c r="AV518" s="100">
        <f t="shared" si="871"/>
        <v>0</v>
      </c>
      <c r="AW518" s="100">
        <f t="shared" si="872"/>
        <v>0</v>
      </c>
      <c r="AX518" s="100" t="str">
        <f t="shared" si="873"/>
        <v/>
      </c>
      <c r="AY518" s="100" t="str">
        <f t="shared" si="874"/>
        <v/>
      </c>
      <c r="AZ518" s="107" t="str">
        <f>IF($A517&lt;&gt;"",AW517,"")</f>
        <v/>
      </c>
      <c r="BA518" s="109" t="str">
        <f>IF($A517&lt;&gt;"",IF(AX517&lt;&gt;"","B","R"),"")</f>
        <v/>
      </c>
      <c r="BB518" s="109" t="str">
        <f t="shared" si="849"/>
        <v/>
      </c>
      <c r="BC518" s="93">
        <f t="shared" si="875"/>
        <v>0</v>
      </c>
      <c r="BD518" s="82">
        <f t="shared" si="850"/>
        <v>0</v>
      </c>
      <c r="BE518" s="13">
        <f t="shared" ref="BE518:BE535" si="911">IF(A518&lt;&gt;"",(AR518+BC518+AG518),0)</f>
        <v>0</v>
      </c>
      <c r="BF518" s="11">
        <f t="shared" ref="BF518:BF581" si="912">IF(A518&lt;&gt;"",BE518+BF517,0)</f>
        <v>0</v>
      </c>
      <c r="BG518" s="77">
        <f t="shared" ref="BG518:BG581" si="913">IF($A518&lt;&gt;"",IF(BG517&gt;0,BG517,IF(AND(BI517&gt;=$BI$1,$BI$2*BI517&gt;=BF518),"Profit Target",IF(BF518&gt;=$BA$1,"Profit Target",0))),0)</f>
        <v>0</v>
      </c>
      <c r="BH518" s="77">
        <f t="shared" ref="BH518:BH535" si="914">IF($A518&lt;&gt;"",IF(BG517&lt;&gt;0,BH517,IF(BF518&lt;=$BA$2,"Stop Loss",0)),0)</f>
        <v>0</v>
      </c>
      <c r="BI518" s="77">
        <f t="shared" si="894"/>
        <v>0</v>
      </c>
      <c r="BJ518" s="30" t="str">
        <f t="shared" si="851"/>
        <v/>
      </c>
      <c r="BK518" s="30" t="str">
        <f t="shared" si="852"/>
        <v/>
      </c>
      <c r="BL518" s="30" t="str">
        <f t="shared" si="853"/>
        <v/>
      </c>
      <c r="BM518" s="30" t="str">
        <f t="shared" si="854"/>
        <v/>
      </c>
      <c r="BN518" s="30" t="str">
        <f t="shared" si="855"/>
        <v/>
      </c>
      <c r="BO518" s="30" t="str">
        <f t="shared" si="856"/>
        <v/>
      </c>
      <c r="CK518" s="7"/>
      <c r="CR518" s="10">
        <f t="shared" ca="1" si="903"/>
        <v>24</v>
      </c>
    </row>
    <row r="519" spans="1:96" x14ac:dyDescent="0.2">
      <c r="A519" s="114"/>
      <c r="B519" s="93" t="str">
        <f t="shared" si="902"/>
        <v/>
      </c>
      <c r="C519" s="7" t="str">
        <f t="shared" si="904"/>
        <v/>
      </c>
      <c r="D519" s="92">
        <f t="shared" si="905"/>
        <v>0</v>
      </c>
      <c r="E519" s="7" t="str">
        <f t="shared" si="906"/>
        <v/>
      </c>
      <c r="F519" s="89"/>
      <c r="G519" s="100"/>
      <c r="H519" s="100"/>
      <c r="I519" s="100"/>
      <c r="J519" s="100"/>
      <c r="K519" s="100"/>
      <c r="L519" s="100"/>
      <c r="M519" s="100"/>
      <c r="N519" s="100"/>
      <c r="O519" s="89"/>
      <c r="P519" s="100"/>
      <c r="Q519" s="100"/>
      <c r="R519" s="100"/>
      <c r="S519" s="100"/>
      <c r="T519" s="100"/>
      <c r="U519" s="100"/>
      <c r="V519" s="100"/>
      <c r="W519" s="100"/>
      <c r="X519" s="89" t="str">
        <f t="shared" si="907"/>
        <v/>
      </c>
      <c r="Y519" s="100">
        <f t="shared" si="861"/>
        <v>0</v>
      </c>
      <c r="Z519" s="100">
        <f t="shared" si="862"/>
        <v>0</v>
      </c>
      <c r="AA519" s="100">
        <f t="shared" si="863"/>
        <v>0</v>
      </c>
      <c r="AB519" s="100">
        <f t="shared" ref="AB519:AC525" si="915">AB518</f>
        <v>0</v>
      </c>
      <c r="AC519" s="100">
        <f t="shared" si="915"/>
        <v>0</v>
      </c>
      <c r="AD519" s="107" t="str">
        <f>IF($A518&lt;&gt;"",AD518,"")</f>
        <v/>
      </c>
      <c r="AE519" s="60" t="str">
        <f>IF($A518&lt;&gt;"",AE518,"")</f>
        <v/>
      </c>
      <c r="AF519" s="109" t="str">
        <f t="shared" ref="AF519:AF535" si="916">IF($A519&lt;&gt;"",IF($A519=0,"L",IF(AE519&lt;&gt;"",IF(AE519=X519,"W","L"))),"")</f>
        <v/>
      </c>
      <c r="AG519" s="93">
        <f t="shared" si="908"/>
        <v>0</v>
      </c>
      <c r="AH519" s="82">
        <f t="shared" si="888"/>
        <v>0</v>
      </c>
      <c r="AI519" s="89" t="str">
        <f t="shared" si="909"/>
        <v/>
      </c>
      <c r="AJ519" s="100">
        <f t="shared" si="864"/>
        <v>0</v>
      </c>
      <c r="AK519" s="100">
        <f t="shared" si="865"/>
        <v>0</v>
      </c>
      <c r="AL519" s="100">
        <f t="shared" si="866"/>
        <v>0</v>
      </c>
      <c r="AM519" s="100" t="str">
        <f t="shared" si="867"/>
        <v/>
      </c>
      <c r="AN519" s="100" t="str">
        <f t="shared" si="868"/>
        <v/>
      </c>
      <c r="AO519" s="107" t="str">
        <f>IF($A518&lt;&gt;"",AO518,"")</f>
        <v/>
      </c>
      <c r="AP519" s="60" t="str">
        <f>IF($A518&lt;&gt;"",AP518,"")</f>
        <v/>
      </c>
      <c r="AQ519" s="109" t="str">
        <f t="shared" ref="AQ519:AQ535" si="917">IF($A519&lt;&gt;"",IF($A519=0,"L",IF(AP519&lt;&gt;"",IF(AP519=AI519,"W","L"))),"")</f>
        <v/>
      </c>
      <c r="AR519" s="93">
        <f t="shared" si="869"/>
        <v>0</v>
      </c>
      <c r="AS519" s="82">
        <f t="shared" ref="AS519:AS535" si="918">IF($A519&lt;&gt;"",AR519+AS518,0)</f>
        <v>0</v>
      </c>
      <c r="AT519" s="89" t="str">
        <f t="shared" si="910"/>
        <v/>
      </c>
      <c r="AU519" s="100">
        <f t="shared" si="870"/>
        <v>0</v>
      </c>
      <c r="AV519" s="100">
        <f t="shared" si="871"/>
        <v>0</v>
      </c>
      <c r="AW519" s="100">
        <f t="shared" si="872"/>
        <v>0</v>
      </c>
      <c r="AX519" s="100" t="str">
        <f t="shared" si="873"/>
        <v/>
      </c>
      <c r="AY519" s="100" t="str">
        <f t="shared" si="874"/>
        <v/>
      </c>
      <c r="AZ519" s="107" t="str">
        <f>IF($A518&lt;&gt;"",AZ518,"")</f>
        <v/>
      </c>
      <c r="BA519" s="60" t="str">
        <f>IF($A518&lt;&gt;"",BA518,"")</f>
        <v/>
      </c>
      <c r="BB519" s="109" t="str">
        <f t="shared" ref="BB519:BB535" si="919">IF($A519&lt;&gt;"",IF($A519=0,"L",IF(BA519&lt;&gt;"",IF(BA519=AT519,"W","L"))),"")</f>
        <v/>
      </c>
      <c r="BC519" s="93">
        <f t="shared" si="875"/>
        <v>0</v>
      </c>
      <c r="BD519" s="82">
        <f t="shared" ref="BD519:BD535" si="920">IF($A519&lt;&gt;"",BC519+BD518,0)</f>
        <v>0</v>
      </c>
      <c r="BE519" s="13">
        <f t="shared" si="911"/>
        <v>0</v>
      </c>
      <c r="BF519" s="11">
        <f t="shared" si="912"/>
        <v>0</v>
      </c>
      <c r="BG519" s="77">
        <f t="shared" si="913"/>
        <v>0</v>
      </c>
      <c r="BH519" s="77">
        <f t="shared" si="914"/>
        <v>0</v>
      </c>
      <c r="BI519" s="77">
        <f t="shared" si="894"/>
        <v>0</v>
      </c>
      <c r="BJ519" s="30" t="str">
        <f t="shared" ref="BJ519:BJ535" si="921">IF(AE519&lt;&gt;"",AE519&amp;",","")</f>
        <v/>
      </c>
      <c r="BK519" s="30" t="str">
        <f t="shared" ref="BK519:BK535" si="922">IF(AP519&lt;&gt;"",AP519&amp;",","")</f>
        <v/>
      </c>
      <c r="BL519" s="30" t="str">
        <f t="shared" ref="BL519:BL535" si="923">IF(BA519&lt;&gt;"",BA519&amp;",","")</f>
        <v/>
      </c>
      <c r="BM519" s="30" t="str">
        <f t="shared" ref="BM519:BM535" si="924">IF(AD519="","",CONCATENATE(AD519,","))</f>
        <v/>
      </c>
      <c r="BN519" s="30" t="str">
        <f t="shared" ref="BN519:BN535" si="925">IF(AO519="","",CONCATENATE(AO519,","))</f>
        <v/>
      </c>
      <c r="BO519" s="30" t="str">
        <f t="shared" ref="BO519:BO535" si="926">IF(AZ519="","",CONCATENATE(AZ519,","))</f>
        <v/>
      </c>
      <c r="CK519" s="7"/>
      <c r="CR519" s="10">
        <f t="shared" ca="1" si="903"/>
        <v>0</v>
      </c>
    </row>
    <row r="520" spans="1:96" x14ac:dyDescent="0.2">
      <c r="A520" s="114"/>
      <c r="B520" s="93" t="str">
        <f t="shared" si="902"/>
        <v/>
      </c>
      <c r="C520" s="7" t="str">
        <f t="shared" si="904"/>
        <v/>
      </c>
      <c r="D520" s="92">
        <f t="shared" si="905"/>
        <v>0</v>
      </c>
      <c r="E520" s="7" t="str">
        <f t="shared" si="906"/>
        <v/>
      </c>
      <c r="F520" s="89"/>
      <c r="G520" s="100"/>
      <c r="H520" s="100"/>
      <c r="I520" s="100"/>
      <c r="J520" s="100"/>
      <c r="K520" s="100"/>
      <c r="L520" s="100"/>
      <c r="M520" s="100"/>
      <c r="N520" s="100"/>
      <c r="O520" s="89"/>
      <c r="P520" s="100"/>
      <c r="Q520" s="100"/>
      <c r="R520" s="100"/>
      <c r="S520" s="100"/>
      <c r="T520" s="100"/>
      <c r="U520" s="100"/>
      <c r="V520" s="100"/>
      <c r="W520" s="100"/>
      <c r="X520" s="89" t="str">
        <f t="shared" si="907"/>
        <v/>
      </c>
      <c r="Y520" s="100">
        <f t="shared" si="861"/>
        <v>0</v>
      </c>
      <c r="Z520" s="100">
        <f t="shared" si="862"/>
        <v>0</v>
      </c>
      <c r="AA520" s="100">
        <f t="shared" si="863"/>
        <v>0</v>
      </c>
      <c r="AB520" s="100">
        <f t="shared" si="915"/>
        <v>0</v>
      </c>
      <c r="AC520" s="100">
        <f t="shared" si="915"/>
        <v>0</v>
      </c>
      <c r="AD520" s="107" t="str">
        <f t="shared" ref="AD520:AE526" si="927">IF($A519&lt;&gt;"",AD519,"")</f>
        <v/>
      </c>
      <c r="AE520" s="60" t="str">
        <f t="shared" si="927"/>
        <v/>
      </c>
      <c r="AF520" s="109" t="str">
        <f t="shared" si="916"/>
        <v/>
      </c>
      <c r="AG520" s="93">
        <f t="shared" si="908"/>
        <v>0</v>
      </c>
      <c r="AH520" s="82">
        <f t="shared" si="888"/>
        <v>0</v>
      </c>
      <c r="AI520" s="89" t="str">
        <f t="shared" si="909"/>
        <v/>
      </c>
      <c r="AJ520" s="100">
        <f t="shared" si="864"/>
        <v>0</v>
      </c>
      <c r="AK520" s="100">
        <f t="shared" si="865"/>
        <v>0</v>
      </c>
      <c r="AL520" s="100">
        <f t="shared" si="866"/>
        <v>0</v>
      </c>
      <c r="AM520" s="100" t="str">
        <f t="shared" si="867"/>
        <v/>
      </c>
      <c r="AN520" s="100" t="str">
        <f t="shared" si="868"/>
        <v/>
      </c>
      <c r="AO520" s="107" t="str">
        <f t="shared" ref="AO520:AP526" si="928">IF($A519&lt;&gt;"",AO519,"")</f>
        <v/>
      </c>
      <c r="AP520" s="60" t="str">
        <f t="shared" si="928"/>
        <v/>
      </c>
      <c r="AQ520" s="109" t="str">
        <f t="shared" si="917"/>
        <v/>
      </c>
      <c r="AR520" s="93">
        <f t="shared" si="869"/>
        <v>0</v>
      </c>
      <c r="AS520" s="82">
        <f t="shared" si="918"/>
        <v>0</v>
      </c>
      <c r="AT520" s="89" t="str">
        <f t="shared" si="910"/>
        <v/>
      </c>
      <c r="AU520" s="100">
        <f t="shared" si="870"/>
        <v>0</v>
      </c>
      <c r="AV520" s="100">
        <f t="shared" si="871"/>
        <v>0</v>
      </c>
      <c r="AW520" s="100">
        <f t="shared" si="872"/>
        <v>0</v>
      </c>
      <c r="AX520" s="100" t="str">
        <f t="shared" si="873"/>
        <v/>
      </c>
      <c r="AY520" s="100" t="str">
        <f t="shared" si="874"/>
        <v/>
      </c>
      <c r="AZ520" s="107" t="str">
        <f t="shared" ref="AZ520:BA526" si="929">IF($A519&lt;&gt;"",AZ519,"")</f>
        <v/>
      </c>
      <c r="BA520" s="60" t="str">
        <f t="shared" si="929"/>
        <v/>
      </c>
      <c r="BB520" s="109" t="str">
        <f t="shared" si="919"/>
        <v/>
      </c>
      <c r="BC520" s="93">
        <f t="shared" si="875"/>
        <v>0</v>
      </c>
      <c r="BD520" s="82">
        <f t="shared" si="920"/>
        <v>0</v>
      </c>
      <c r="BE520" s="13">
        <f t="shared" si="911"/>
        <v>0</v>
      </c>
      <c r="BF520" s="11">
        <f t="shared" si="912"/>
        <v>0</v>
      </c>
      <c r="BG520" s="77">
        <f t="shared" si="913"/>
        <v>0</v>
      </c>
      <c r="BH520" s="77">
        <f t="shared" si="914"/>
        <v>0</v>
      </c>
      <c r="BI520" s="77">
        <f t="shared" si="894"/>
        <v>0</v>
      </c>
      <c r="BJ520" s="30" t="str">
        <f t="shared" si="921"/>
        <v/>
      </c>
      <c r="BK520" s="30" t="str">
        <f t="shared" si="922"/>
        <v/>
      </c>
      <c r="BL520" s="30" t="str">
        <f t="shared" si="923"/>
        <v/>
      </c>
      <c r="BM520" s="30" t="str">
        <f t="shared" si="924"/>
        <v/>
      </c>
      <c r="BN520" s="30" t="str">
        <f t="shared" si="925"/>
        <v/>
      </c>
      <c r="BO520" s="30" t="str">
        <f t="shared" si="926"/>
        <v/>
      </c>
      <c r="CK520" s="7"/>
      <c r="CR520" s="10">
        <f t="shared" ca="1" si="903"/>
        <v>6</v>
      </c>
    </row>
    <row r="521" spans="1:96" x14ac:dyDescent="0.2">
      <c r="A521" s="114"/>
      <c r="B521" s="93" t="str">
        <f t="shared" si="902"/>
        <v/>
      </c>
      <c r="C521" s="7" t="str">
        <f t="shared" si="904"/>
        <v/>
      </c>
      <c r="D521" s="92">
        <f t="shared" si="905"/>
        <v>0</v>
      </c>
      <c r="E521" s="7" t="str">
        <f t="shared" si="906"/>
        <v/>
      </c>
      <c r="F521" s="89"/>
      <c r="G521" s="100"/>
      <c r="H521" s="100"/>
      <c r="I521" s="100"/>
      <c r="J521" s="100"/>
      <c r="K521" s="100"/>
      <c r="L521" s="100"/>
      <c r="M521" s="100"/>
      <c r="N521" s="100"/>
      <c r="O521" s="89"/>
      <c r="P521" s="100"/>
      <c r="Q521" s="100"/>
      <c r="R521" s="100"/>
      <c r="S521" s="100"/>
      <c r="T521" s="100"/>
      <c r="U521" s="100"/>
      <c r="V521" s="100"/>
      <c r="W521" s="100"/>
      <c r="X521" s="89" t="str">
        <f t="shared" si="907"/>
        <v/>
      </c>
      <c r="Y521" s="100">
        <f t="shared" si="861"/>
        <v>0</v>
      </c>
      <c r="Z521" s="100">
        <f t="shared" si="862"/>
        <v>0</v>
      </c>
      <c r="AA521" s="100">
        <f t="shared" si="863"/>
        <v>0</v>
      </c>
      <c r="AB521" s="100">
        <f t="shared" si="915"/>
        <v>0</v>
      </c>
      <c r="AC521" s="100">
        <f t="shared" si="915"/>
        <v>0</v>
      </c>
      <c r="AD521" s="107" t="str">
        <f t="shared" si="927"/>
        <v/>
      </c>
      <c r="AE521" s="60" t="str">
        <f t="shared" si="927"/>
        <v/>
      </c>
      <c r="AF521" s="109" t="str">
        <f t="shared" si="916"/>
        <v/>
      </c>
      <c r="AG521" s="93">
        <f t="shared" si="908"/>
        <v>0</v>
      </c>
      <c r="AH521" s="82">
        <f t="shared" si="888"/>
        <v>0</v>
      </c>
      <c r="AI521" s="89" t="str">
        <f t="shared" si="909"/>
        <v/>
      </c>
      <c r="AJ521" s="100">
        <f t="shared" si="864"/>
        <v>0</v>
      </c>
      <c r="AK521" s="100">
        <f t="shared" si="865"/>
        <v>0</v>
      </c>
      <c r="AL521" s="100">
        <f t="shared" si="866"/>
        <v>0</v>
      </c>
      <c r="AM521" s="100" t="str">
        <f t="shared" si="867"/>
        <v/>
      </c>
      <c r="AN521" s="100" t="str">
        <f t="shared" si="868"/>
        <v/>
      </c>
      <c r="AO521" s="107" t="str">
        <f t="shared" si="928"/>
        <v/>
      </c>
      <c r="AP521" s="60" t="str">
        <f t="shared" si="928"/>
        <v/>
      </c>
      <c r="AQ521" s="109" t="str">
        <f t="shared" si="917"/>
        <v/>
      </c>
      <c r="AR521" s="93">
        <f t="shared" si="869"/>
        <v>0</v>
      </c>
      <c r="AS521" s="82">
        <f t="shared" si="918"/>
        <v>0</v>
      </c>
      <c r="AT521" s="89" t="str">
        <f t="shared" si="910"/>
        <v/>
      </c>
      <c r="AU521" s="100">
        <f t="shared" si="870"/>
        <v>0</v>
      </c>
      <c r="AV521" s="100">
        <f t="shared" si="871"/>
        <v>0</v>
      </c>
      <c r="AW521" s="100">
        <f t="shared" si="872"/>
        <v>0</v>
      </c>
      <c r="AX521" s="100" t="str">
        <f t="shared" si="873"/>
        <v/>
      </c>
      <c r="AY521" s="100" t="str">
        <f t="shared" si="874"/>
        <v/>
      </c>
      <c r="AZ521" s="107" t="str">
        <f t="shared" si="929"/>
        <v/>
      </c>
      <c r="BA521" s="60" t="str">
        <f t="shared" si="929"/>
        <v/>
      </c>
      <c r="BB521" s="109" t="str">
        <f t="shared" si="919"/>
        <v/>
      </c>
      <c r="BC521" s="93">
        <f t="shared" si="875"/>
        <v>0</v>
      </c>
      <c r="BD521" s="82">
        <f t="shared" si="920"/>
        <v>0</v>
      </c>
      <c r="BE521" s="13">
        <f t="shared" si="911"/>
        <v>0</v>
      </c>
      <c r="BF521" s="11">
        <f t="shared" si="912"/>
        <v>0</v>
      </c>
      <c r="BG521" s="77">
        <f t="shared" si="913"/>
        <v>0</v>
      </c>
      <c r="BH521" s="77">
        <f t="shared" si="914"/>
        <v>0</v>
      </c>
      <c r="BI521" s="77">
        <f t="shared" si="894"/>
        <v>0</v>
      </c>
      <c r="BJ521" s="30" t="str">
        <f t="shared" si="921"/>
        <v/>
      </c>
      <c r="BK521" s="30" t="str">
        <f t="shared" si="922"/>
        <v/>
      </c>
      <c r="BL521" s="30" t="str">
        <f t="shared" si="923"/>
        <v/>
      </c>
      <c r="BM521" s="30" t="str">
        <f t="shared" si="924"/>
        <v/>
      </c>
      <c r="BN521" s="30" t="str">
        <f t="shared" si="925"/>
        <v/>
      </c>
      <c r="BO521" s="30" t="str">
        <f t="shared" si="926"/>
        <v/>
      </c>
      <c r="CK521" s="7"/>
      <c r="CR521" s="10">
        <f t="shared" ca="1" si="903"/>
        <v>35</v>
      </c>
    </row>
    <row r="522" spans="1:96" x14ac:dyDescent="0.2">
      <c r="A522" s="114"/>
      <c r="B522" s="93" t="str">
        <f t="shared" si="902"/>
        <v/>
      </c>
      <c r="C522" s="7" t="str">
        <f t="shared" si="904"/>
        <v/>
      </c>
      <c r="D522" s="92">
        <f t="shared" si="905"/>
        <v>0</v>
      </c>
      <c r="E522" s="7" t="str">
        <f t="shared" si="906"/>
        <v/>
      </c>
      <c r="F522" s="89"/>
      <c r="G522" s="100"/>
      <c r="H522" s="100"/>
      <c r="I522" s="100"/>
      <c r="J522" s="100"/>
      <c r="K522" s="100"/>
      <c r="L522" s="100"/>
      <c r="M522" s="100"/>
      <c r="N522" s="100"/>
      <c r="O522" s="89"/>
      <c r="P522" s="100"/>
      <c r="Q522" s="100"/>
      <c r="R522" s="100"/>
      <c r="S522" s="100"/>
      <c r="T522" s="100"/>
      <c r="U522" s="100"/>
      <c r="V522" s="100"/>
      <c r="W522" s="100"/>
      <c r="X522" s="89" t="str">
        <f t="shared" si="907"/>
        <v/>
      </c>
      <c r="Y522" s="100">
        <f t="shared" si="861"/>
        <v>0</v>
      </c>
      <c r="Z522" s="100">
        <f t="shared" si="862"/>
        <v>0</v>
      </c>
      <c r="AA522" s="100">
        <f t="shared" si="863"/>
        <v>0</v>
      </c>
      <c r="AB522" s="100">
        <f t="shared" si="915"/>
        <v>0</v>
      </c>
      <c r="AC522" s="100">
        <f t="shared" si="915"/>
        <v>0</v>
      </c>
      <c r="AD522" s="107" t="str">
        <f t="shared" si="927"/>
        <v/>
      </c>
      <c r="AE522" s="60" t="str">
        <f t="shared" si="927"/>
        <v/>
      </c>
      <c r="AF522" s="109" t="str">
        <f t="shared" si="916"/>
        <v/>
      </c>
      <c r="AG522" s="93">
        <f t="shared" si="908"/>
        <v>0</v>
      </c>
      <c r="AH522" s="82">
        <f t="shared" si="888"/>
        <v>0</v>
      </c>
      <c r="AI522" s="89" t="str">
        <f t="shared" si="909"/>
        <v/>
      </c>
      <c r="AJ522" s="100">
        <f t="shared" si="864"/>
        <v>0</v>
      </c>
      <c r="AK522" s="100">
        <f t="shared" si="865"/>
        <v>0</v>
      </c>
      <c r="AL522" s="100">
        <f t="shared" si="866"/>
        <v>0</v>
      </c>
      <c r="AM522" s="100" t="str">
        <f t="shared" si="867"/>
        <v/>
      </c>
      <c r="AN522" s="100" t="str">
        <f t="shared" si="868"/>
        <v/>
      </c>
      <c r="AO522" s="107" t="str">
        <f t="shared" si="928"/>
        <v/>
      </c>
      <c r="AP522" s="60" t="str">
        <f t="shared" si="928"/>
        <v/>
      </c>
      <c r="AQ522" s="109" t="str">
        <f t="shared" si="917"/>
        <v/>
      </c>
      <c r="AR522" s="93">
        <f t="shared" si="869"/>
        <v>0</v>
      </c>
      <c r="AS522" s="82">
        <f t="shared" si="918"/>
        <v>0</v>
      </c>
      <c r="AT522" s="89" t="str">
        <f t="shared" si="910"/>
        <v/>
      </c>
      <c r="AU522" s="100">
        <f t="shared" si="870"/>
        <v>0</v>
      </c>
      <c r="AV522" s="100">
        <f t="shared" si="871"/>
        <v>0</v>
      </c>
      <c r="AW522" s="100">
        <f t="shared" si="872"/>
        <v>0</v>
      </c>
      <c r="AX522" s="100" t="str">
        <f t="shared" si="873"/>
        <v/>
      </c>
      <c r="AY522" s="100" t="str">
        <f t="shared" si="874"/>
        <v/>
      </c>
      <c r="AZ522" s="107" t="str">
        <f t="shared" si="929"/>
        <v/>
      </c>
      <c r="BA522" s="60" t="str">
        <f t="shared" si="929"/>
        <v/>
      </c>
      <c r="BB522" s="109" t="str">
        <f t="shared" si="919"/>
        <v/>
      </c>
      <c r="BC522" s="93">
        <f t="shared" si="875"/>
        <v>0</v>
      </c>
      <c r="BD522" s="82">
        <f t="shared" si="920"/>
        <v>0</v>
      </c>
      <c r="BE522" s="13">
        <f t="shared" si="911"/>
        <v>0</v>
      </c>
      <c r="BF522" s="11">
        <f t="shared" si="912"/>
        <v>0</v>
      </c>
      <c r="BG522" s="77">
        <f t="shared" si="913"/>
        <v>0</v>
      </c>
      <c r="BH522" s="77">
        <f t="shared" si="914"/>
        <v>0</v>
      </c>
      <c r="BI522" s="77">
        <f t="shared" si="894"/>
        <v>0</v>
      </c>
      <c r="BJ522" s="30" t="str">
        <f t="shared" si="921"/>
        <v/>
      </c>
      <c r="BK522" s="30" t="str">
        <f t="shared" si="922"/>
        <v/>
      </c>
      <c r="BL522" s="30" t="str">
        <f t="shared" si="923"/>
        <v/>
      </c>
      <c r="BM522" s="30" t="str">
        <f t="shared" si="924"/>
        <v/>
      </c>
      <c r="BN522" s="30" t="str">
        <f t="shared" si="925"/>
        <v/>
      </c>
      <c r="BO522" s="30" t="str">
        <f t="shared" si="926"/>
        <v/>
      </c>
      <c r="CK522" s="7"/>
      <c r="CR522" s="10">
        <f t="shared" ca="1" si="903"/>
        <v>14</v>
      </c>
    </row>
    <row r="523" spans="1:96" x14ac:dyDescent="0.2">
      <c r="A523" s="114"/>
      <c r="B523" s="93" t="str">
        <f t="shared" si="902"/>
        <v/>
      </c>
      <c r="C523" s="7" t="str">
        <f t="shared" si="904"/>
        <v/>
      </c>
      <c r="D523" s="92">
        <f t="shared" si="905"/>
        <v>0</v>
      </c>
      <c r="E523" s="7" t="str">
        <f t="shared" si="906"/>
        <v/>
      </c>
      <c r="F523" s="89"/>
      <c r="G523" s="100"/>
      <c r="H523" s="100"/>
      <c r="I523" s="100"/>
      <c r="J523" s="100"/>
      <c r="K523" s="100"/>
      <c r="L523" s="100"/>
      <c r="M523" s="100"/>
      <c r="N523" s="100"/>
      <c r="O523" s="89"/>
      <c r="P523" s="100"/>
      <c r="Q523" s="100"/>
      <c r="R523" s="100"/>
      <c r="S523" s="100"/>
      <c r="T523" s="100"/>
      <c r="U523" s="100"/>
      <c r="V523" s="100"/>
      <c r="W523" s="100"/>
      <c r="X523" s="89" t="str">
        <f t="shared" si="907"/>
        <v/>
      </c>
      <c r="Y523" s="100">
        <f t="shared" si="861"/>
        <v>0</v>
      </c>
      <c r="Z523" s="100">
        <f t="shared" si="862"/>
        <v>0</v>
      </c>
      <c r="AA523" s="100">
        <f t="shared" si="863"/>
        <v>0</v>
      </c>
      <c r="AB523" s="100">
        <f t="shared" si="915"/>
        <v>0</v>
      </c>
      <c r="AC523" s="100">
        <f t="shared" si="915"/>
        <v>0</v>
      </c>
      <c r="AD523" s="107" t="str">
        <f t="shared" si="927"/>
        <v/>
      </c>
      <c r="AE523" s="60" t="str">
        <f t="shared" si="927"/>
        <v/>
      </c>
      <c r="AF523" s="109" t="str">
        <f t="shared" si="916"/>
        <v/>
      </c>
      <c r="AG523" s="93">
        <f t="shared" si="908"/>
        <v>0</v>
      </c>
      <c r="AH523" s="82">
        <f t="shared" si="888"/>
        <v>0</v>
      </c>
      <c r="AI523" s="89" t="str">
        <f t="shared" si="909"/>
        <v/>
      </c>
      <c r="AJ523" s="100">
        <f t="shared" si="864"/>
        <v>0</v>
      </c>
      <c r="AK523" s="100">
        <f t="shared" si="865"/>
        <v>0</v>
      </c>
      <c r="AL523" s="100">
        <f t="shared" si="866"/>
        <v>0</v>
      </c>
      <c r="AM523" s="100" t="str">
        <f t="shared" si="867"/>
        <v/>
      </c>
      <c r="AN523" s="100" t="str">
        <f t="shared" si="868"/>
        <v/>
      </c>
      <c r="AO523" s="107" t="str">
        <f t="shared" si="928"/>
        <v/>
      </c>
      <c r="AP523" s="60" t="str">
        <f t="shared" si="928"/>
        <v/>
      </c>
      <c r="AQ523" s="109" t="str">
        <f t="shared" si="917"/>
        <v/>
      </c>
      <c r="AR523" s="93">
        <f t="shared" si="869"/>
        <v>0</v>
      </c>
      <c r="AS523" s="82">
        <f t="shared" si="918"/>
        <v>0</v>
      </c>
      <c r="AT523" s="89" t="str">
        <f t="shared" si="910"/>
        <v/>
      </c>
      <c r="AU523" s="100">
        <f t="shared" si="870"/>
        <v>0</v>
      </c>
      <c r="AV523" s="100">
        <f t="shared" si="871"/>
        <v>0</v>
      </c>
      <c r="AW523" s="100">
        <f t="shared" si="872"/>
        <v>0</v>
      </c>
      <c r="AX523" s="100" t="str">
        <f t="shared" si="873"/>
        <v/>
      </c>
      <c r="AY523" s="100" t="str">
        <f t="shared" si="874"/>
        <v/>
      </c>
      <c r="AZ523" s="107" t="str">
        <f t="shared" si="929"/>
        <v/>
      </c>
      <c r="BA523" s="60" t="str">
        <f t="shared" si="929"/>
        <v/>
      </c>
      <c r="BB523" s="109" t="str">
        <f t="shared" si="919"/>
        <v/>
      </c>
      <c r="BC523" s="93">
        <f t="shared" si="875"/>
        <v>0</v>
      </c>
      <c r="BD523" s="82">
        <f t="shared" si="920"/>
        <v>0</v>
      </c>
      <c r="BE523" s="13">
        <f t="shared" si="911"/>
        <v>0</v>
      </c>
      <c r="BF523" s="11">
        <f t="shared" si="912"/>
        <v>0</v>
      </c>
      <c r="BG523" s="77">
        <f t="shared" si="913"/>
        <v>0</v>
      </c>
      <c r="BH523" s="77">
        <f t="shared" si="914"/>
        <v>0</v>
      </c>
      <c r="BI523" s="77">
        <f t="shared" si="894"/>
        <v>0</v>
      </c>
      <c r="BJ523" s="30" t="str">
        <f t="shared" si="921"/>
        <v/>
      </c>
      <c r="BK523" s="30" t="str">
        <f t="shared" si="922"/>
        <v/>
      </c>
      <c r="BL523" s="30" t="str">
        <f t="shared" si="923"/>
        <v/>
      </c>
      <c r="BM523" s="30" t="str">
        <f t="shared" si="924"/>
        <v/>
      </c>
      <c r="BN523" s="30" t="str">
        <f t="shared" si="925"/>
        <v/>
      </c>
      <c r="BO523" s="30" t="str">
        <f t="shared" si="926"/>
        <v/>
      </c>
      <c r="CK523" s="7"/>
      <c r="CR523" s="10">
        <f t="shared" ca="1" si="903"/>
        <v>27</v>
      </c>
    </row>
    <row r="524" spans="1:96" x14ac:dyDescent="0.2">
      <c r="A524" s="114"/>
      <c r="B524" s="93" t="str">
        <f t="shared" si="902"/>
        <v/>
      </c>
      <c r="C524" s="7" t="str">
        <f t="shared" si="904"/>
        <v/>
      </c>
      <c r="D524" s="92">
        <f t="shared" si="905"/>
        <v>0</v>
      </c>
      <c r="E524" s="7" t="str">
        <f t="shared" si="906"/>
        <v/>
      </c>
      <c r="F524" s="89"/>
      <c r="G524" s="100"/>
      <c r="H524" s="100"/>
      <c r="I524" s="100"/>
      <c r="J524" s="100"/>
      <c r="K524" s="100"/>
      <c r="L524" s="100"/>
      <c r="M524" s="100"/>
      <c r="N524" s="100"/>
      <c r="O524" s="89"/>
      <c r="P524" s="100"/>
      <c r="Q524" s="100"/>
      <c r="R524" s="100"/>
      <c r="S524" s="100"/>
      <c r="T524" s="100"/>
      <c r="U524" s="100"/>
      <c r="V524" s="100"/>
      <c r="W524" s="100"/>
      <c r="X524" s="89" t="str">
        <f t="shared" si="907"/>
        <v/>
      </c>
      <c r="Y524" s="100">
        <f t="shared" si="861"/>
        <v>0</v>
      </c>
      <c r="Z524" s="100">
        <f t="shared" si="862"/>
        <v>0</v>
      </c>
      <c r="AA524" s="100">
        <f t="shared" si="863"/>
        <v>0</v>
      </c>
      <c r="AB524" s="100">
        <f t="shared" si="915"/>
        <v>0</v>
      </c>
      <c r="AC524" s="100">
        <f t="shared" si="915"/>
        <v>0</v>
      </c>
      <c r="AD524" s="107" t="str">
        <f t="shared" si="927"/>
        <v/>
      </c>
      <c r="AE524" s="60" t="str">
        <f t="shared" si="927"/>
        <v/>
      </c>
      <c r="AF524" s="109" t="str">
        <f t="shared" si="916"/>
        <v/>
      </c>
      <c r="AG524" s="93">
        <f t="shared" si="908"/>
        <v>0</v>
      </c>
      <c r="AH524" s="82">
        <f t="shared" si="888"/>
        <v>0</v>
      </c>
      <c r="AI524" s="89" t="str">
        <f t="shared" si="909"/>
        <v/>
      </c>
      <c r="AJ524" s="100">
        <f t="shared" si="864"/>
        <v>0</v>
      </c>
      <c r="AK524" s="100">
        <f t="shared" si="865"/>
        <v>0</v>
      </c>
      <c r="AL524" s="100">
        <f t="shared" si="866"/>
        <v>0</v>
      </c>
      <c r="AM524" s="100" t="str">
        <f t="shared" si="867"/>
        <v/>
      </c>
      <c r="AN524" s="100" t="str">
        <f t="shared" si="868"/>
        <v/>
      </c>
      <c r="AO524" s="107" t="str">
        <f t="shared" si="928"/>
        <v/>
      </c>
      <c r="AP524" s="60" t="str">
        <f t="shared" si="928"/>
        <v/>
      </c>
      <c r="AQ524" s="109" t="str">
        <f t="shared" si="917"/>
        <v/>
      </c>
      <c r="AR524" s="93">
        <f t="shared" si="869"/>
        <v>0</v>
      </c>
      <c r="AS524" s="82">
        <f t="shared" si="918"/>
        <v>0</v>
      </c>
      <c r="AT524" s="89" t="str">
        <f t="shared" si="910"/>
        <v/>
      </c>
      <c r="AU524" s="100">
        <f t="shared" si="870"/>
        <v>0</v>
      </c>
      <c r="AV524" s="100">
        <f t="shared" si="871"/>
        <v>0</v>
      </c>
      <c r="AW524" s="100">
        <f t="shared" si="872"/>
        <v>0</v>
      </c>
      <c r="AX524" s="100" t="str">
        <f t="shared" si="873"/>
        <v/>
      </c>
      <c r="AY524" s="100" t="str">
        <f t="shared" si="874"/>
        <v/>
      </c>
      <c r="AZ524" s="107" t="str">
        <f t="shared" si="929"/>
        <v/>
      </c>
      <c r="BA524" s="60" t="str">
        <f t="shared" si="929"/>
        <v/>
      </c>
      <c r="BB524" s="109" t="str">
        <f t="shared" si="919"/>
        <v/>
      </c>
      <c r="BC524" s="93">
        <f t="shared" si="875"/>
        <v>0</v>
      </c>
      <c r="BD524" s="82">
        <f t="shared" si="920"/>
        <v>0</v>
      </c>
      <c r="BE524" s="13">
        <f t="shared" si="911"/>
        <v>0</v>
      </c>
      <c r="BF524" s="11">
        <f t="shared" si="912"/>
        <v>0</v>
      </c>
      <c r="BG524" s="77">
        <f t="shared" si="913"/>
        <v>0</v>
      </c>
      <c r="BH524" s="77">
        <f t="shared" si="914"/>
        <v>0</v>
      </c>
      <c r="BI524" s="77">
        <f t="shared" si="894"/>
        <v>0</v>
      </c>
      <c r="BJ524" s="30" t="str">
        <f t="shared" si="921"/>
        <v/>
      </c>
      <c r="BK524" s="30" t="str">
        <f t="shared" si="922"/>
        <v/>
      </c>
      <c r="BL524" s="30" t="str">
        <f t="shared" si="923"/>
        <v/>
      </c>
      <c r="BM524" s="30" t="str">
        <f t="shared" si="924"/>
        <v/>
      </c>
      <c r="BN524" s="30" t="str">
        <f t="shared" si="925"/>
        <v/>
      </c>
      <c r="BO524" s="30" t="str">
        <f t="shared" si="926"/>
        <v/>
      </c>
      <c r="CK524" s="7"/>
      <c r="CR524" s="10">
        <f t="shared" ca="1" si="903"/>
        <v>13</v>
      </c>
    </row>
    <row r="525" spans="1:96" x14ac:dyDescent="0.2">
      <c r="A525" s="114"/>
      <c r="B525" s="93" t="str">
        <f t="shared" si="902"/>
        <v/>
      </c>
      <c r="C525" s="7" t="str">
        <f t="shared" si="904"/>
        <v/>
      </c>
      <c r="D525" s="92">
        <f t="shared" si="905"/>
        <v>0</v>
      </c>
      <c r="E525" s="7" t="str">
        <f t="shared" si="906"/>
        <v/>
      </c>
      <c r="F525" s="89"/>
      <c r="G525" s="100"/>
      <c r="H525" s="100"/>
      <c r="I525" s="100"/>
      <c r="J525" s="100"/>
      <c r="K525" s="100"/>
      <c r="L525" s="100"/>
      <c r="M525" s="100"/>
      <c r="N525" s="100"/>
      <c r="O525" s="89"/>
      <c r="P525" s="100"/>
      <c r="Q525" s="100"/>
      <c r="R525" s="100"/>
      <c r="S525" s="100"/>
      <c r="T525" s="100"/>
      <c r="U525" s="100"/>
      <c r="V525" s="100"/>
      <c r="W525" s="100"/>
      <c r="X525" s="89" t="str">
        <f t="shared" si="907"/>
        <v/>
      </c>
      <c r="Y525" s="100">
        <f t="shared" si="861"/>
        <v>0</v>
      </c>
      <c r="Z525" s="100">
        <f t="shared" si="862"/>
        <v>0</v>
      </c>
      <c r="AA525" s="100">
        <f t="shared" si="863"/>
        <v>0</v>
      </c>
      <c r="AB525" s="100">
        <f t="shared" si="915"/>
        <v>0</v>
      </c>
      <c r="AC525" s="100">
        <f t="shared" si="915"/>
        <v>0</v>
      </c>
      <c r="AD525" s="107" t="str">
        <f t="shared" si="927"/>
        <v/>
      </c>
      <c r="AE525" s="60" t="str">
        <f t="shared" si="927"/>
        <v/>
      </c>
      <c r="AF525" s="109" t="str">
        <f t="shared" si="916"/>
        <v/>
      </c>
      <c r="AG525" s="93">
        <f t="shared" si="908"/>
        <v>0</v>
      </c>
      <c r="AH525" s="82">
        <f t="shared" si="888"/>
        <v>0</v>
      </c>
      <c r="AI525" s="89" t="str">
        <f t="shared" si="909"/>
        <v/>
      </c>
      <c r="AJ525" s="100">
        <f t="shared" si="864"/>
        <v>0</v>
      </c>
      <c r="AK525" s="100">
        <f t="shared" si="865"/>
        <v>0</v>
      </c>
      <c r="AL525" s="100">
        <f t="shared" si="866"/>
        <v>0</v>
      </c>
      <c r="AM525" s="100" t="str">
        <f t="shared" si="867"/>
        <v/>
      </c>
      <c r="AN525" s="100" t="str">
        <f t="shared" si="868"/>
        <v/>
      </c>
      <c r="AO525" s="107" t="str">
        <f t="shared" si="928"/>
        <v/>
      </c>
      <c r="AP525" s="60" t="str">
        <f t="shared" si="928"/>
        <v/>
      </c>
      <c r="AQ525" s="109" t="str">
        <f t="shared" si="917"/>
        <v/>
      </c>
      <c r="AR525" s="93">
        <f t="shared" si="869"/>
        <v>0</v>
      </c>
      <c r="AS525" s="82">
        <f t="shared" si="918"/>
        <v>0</v>
      </c>
      <c r="AT525" s="89" t="str">
        <f t="shared" si="910"/>
        <v/>
      </c>
      <c r="AU525" s="100">
        <f t="shared" si="870"/>
        <v>0</v>
      </c>
      <c r="AV525" s="100">
        <f t="shared" si="871"/>
        <v>0</v>
      </c>
      <c r="AW525" s="100">
        <f t="shared" si="872"/>
        <v>0</v>
      </c>
      <c r="AX525" s="100" t="str">
        <f t="shared" si="873"/>
        <v/>
      </c>
      <c r="AY525" s="100" t="str">
        <f t="shared" si="874"/>
        <v/>
      </c>
      <c r="AZ525" s="107" t="str">
        <f t="shared" si="929"/>
        <v/>
      </c>
      <c r="BA525" s="60" t="str">
        <f t="shared" si="929"/>
        <v/>
      </c>
      <c r="BB525" s="109" t="str">
        <f t="shared" si="919"/>
        <v/>
      </c>
      <c r="BC525" s="93">
        <f t="shared" si="875"/>
        <v>0</v>
      </c>
      <c r="BD525" s="82">
        <f t="shared" si="920"/>
        <v>0</v>
      </c>
      <c r="BE525" s="13">
        <f t="shared" si="911"/>
        <v>0</v>
      </c>
      <c r="BF525" s="11">
        <f t="shared" si="912"/>
        <v>0</v>
      </c>
      <c r="BG525" s="77">
        <f t="shared" si="913"/>
        <v>0</v>
      </c>
      <c r="BH525" s="77">
        <f t="shared" si="914"/>
        <v>0</v>
      </c>
      <c r="BI525" s="77">
        <f t="shared" si="894"/>
        <v>0</v>
      </c>
      <c r="BJ525" s="30" t="str">
        <f t="shared" si="921"/>
        <v/>
      </c>
      <c r="BK525" s="30" t="str">
        <f t="shared" si="922"/>
        <v/>
      </c>
      <c r="BL525" s="30" t="str">
        <f t="shared" si="923"/>
        <v/>
      </c>
      <c r="BM525" s="30" t="str">
        <f t="shared" si="924"/>
        <v/>
      </c>
      <c r="BN525" s="30" t="str">
        <f t="shared" si="925"/>
        <v/>
      </c>
      <c r="BO525" s="30" t="str">
        <f t="shared" si="926"/>
        <v/>
      </c>
      <c r="CK525" s="7"/>
      <c r="CR525" s="10">
        <f t="shared" ca="1" si="903"/>
        <v>19</v>
      </c>
    </row>
    <row r="526" spans="1:96" x14ac:dyDescent="0.2">
      <c r="A526" s="114"/>
      <c r="B526" s="93" t="str">
        <f t="shared" si="902"/>
        <v/>
      </c>
      <c r="C526" s="92" t="s">
        <v>33</v>
      </c>
      <c r="D526" s="92">
        <f t="shared" si="905"/>
        <v>0</v>
      </c>
      <c r="E526" s="7" t="str">
        <f t="shared" si="906"/>
        <v/>
      </c>
      <c r="F526" s="89"/>
      <c r="G526" s="100"/>
      <c r="H526" s="100"/>
      <c r="I526" s="100"/>
      <c r="J526" s="100"/>
      <c r="K526" s="100"/>
      <c r="L526" s="100"/>
      <c r="M526" s="100"/>
      <c r="N526" s="100"/>
      <c r="O526" s="89"/>
      <c r="P526" s="100"/>
      <c r="Q526" s="100"/>
      <c r="R526" s="100"/>
      <c r="S526" s="100"/>
      <c r="T526" s="100"/>
      <c r="U526" s="100"/>
      <c r="V526" s="100"/>
      <c r="W526" s="100"/>
      <c r="X526" s="89" t="str">
        <f t="shared" si="907"/>
        <v/>
      </c>
      <c r="Y526" s="100">
        <f t="shared" ref="Y526:Y535" si="930">COUNTIF(X518:X526,"H")</f>
        <v>0</v>
      </c>
      <c r="Z526" s="100">
        <f t="shared" ref="Z526:Z535" si="931">COUNTIF(X518:X526,"L")</f>
        <v>0</v>
      </c>
      <c r="AA526" s="100">
        <f t="shared" ref="AA526:AA535" si="932">IF(Y526&gt;Z526,Y526-Z526,Z526-Y526)</f>
        <v>0</v>
      </c>
      <c r="AB526" s="100">
        <f>IF($Y526&gt;$Z526,$Y526-$Z526+AB525,AB525)</f>
        <v>0</v>
      </c>
      <c r="AC526" s="100">
        <f>IF($Z526&gt;$Y526,$Z526-$Y526+AC525,AC525)</f>
        <v>0</v>
      </c>
      <c r="AD526" s="107" t="str">
        <f t="shared" si="927"/>
        <v/>
      </c>
      <c r="AE526" s="60" t="str">
        <f t="shared" si="927"/>
        <v/>
      </c>
      <c r="AF526" s="109" t="str">
        <f t="shared" si="916"/>
        <v/>
      </c>
      <c r="AG526" s="93">
        <f t="shared" si="908"/>
        <v>0</v>
      </c>
      <c r="AH526" s="82">
        <f t="shared" si="888"/>
        <v>0</v>
      </c>
      <c r="AI526" s="89" t="str">
        <f t="shared" si="909"/>
        <v/>
      </c>
      <c r="AJ526" s="100">
        <f t="shared" ref="AJ526:AJ535" si="933">COUNTIF(AI518:AI526,"E")</f>
        <v>0</v>
      </c>
      <c r="AK526" s="100">
        <f t="shared" ref="AK526:AK535" si="934">COUNTIF(AI518:AI526,"O")</f>
        <v>0</v>
      </c>
      <c r="AL526" s="100">
        <f t="shared" ref="AL526:AL535" si="935">IF(AJ526&gt;AK526,AJ526-AK526,AK526-AJ526)</f>
        <v>0</v>
      </c>
      <c r="AM526" s="100" t="str">
        <f t="shared" ref="AM526:AM535" si="936">IF(AJ526&gt;AK526,AJ526-AK526,"")</f>
        <v/>
      </c>
      <c r="AN526" s="100" t="str">
        <f t="shared" ref="AN526:AN535" si="937">IF(AK526&gt;AJ526,AK526-AJ526,"")</f>
        <v/>
      </c>
      <c r="AO526" s="107" t="str">
        <f t="shared" si="928"/>
        <v/>
      </c>
      <c r="AP526" s="60" t="str">
        <f t="shared" si="928"/>
        <v/>
      </c>
      <c r="AQ526" s="109" t="str">
        <f t="shared" si="917"/>
        <v/>
      </c>
      <c r="AR526" s="93">
        <f t="shared" ref="AR526:AR589" si="938">IF(A526&lt;&gt;"",IF(OR($BG525&lt;&gt;0,$BH525&lt;&gt;0),"0",IF(AQ526&lt;&gt;"",IF(AQ526="W",(1*AO526),(-1*AO526)),0)),0)</f>
        <v>0</v>
      </c>
      <c r="AS526" s="82">
        <f t="shared" si="918"/>
        <v>0</v>
      </c>
      <c r="AT526" s="89" t="str">
        <f t="shared" si="910"/>
        <v/>
      </c>
      <c r="AU526" s="100">
        <f t="shared" ref="AU526:AU535" si="939">COUNTIF(AT518:AT526,"R")</f>
        <v>0</v>
      </c>
      <c r="AV526" s="100">
        <f t="shared" ref="AV526:AV535" si="940">COUNTIF(AT518:AT526,"B")</f>
        <v>0</v>
      </c>
      <c r="AW526" s="100">
        <f t="shared" ref="AW526:AW535" si="941">IF(AU526&gt;AV526,AU526-AV526,AV526-AU526)</f>
        <v>0</v>
      </c>
      <c r="AX526" s="100" t="str">
        <f t="shared" ref="AX526:AX535" si="942">IF(AU526&gt;AV526,AU526-AV526,"")</f>
        <v/>
      </c>
      <c r="AY526" s="100" t="str">
        <f t="shared" ref="AY526:AY535" si="943">IF(AV526&gt;AU526,AV526-AU526,"")</f>
        <v/>
      </c>
      <c r="AZ526" s="107" t="str">
        <f t="shared" si="929"/>
        <v/>
      </c>
      <c r="BA526" s="60" t="str">
        <f t="shared" si="929"/>
        <v/>
      </c>
      <c r="BB526" s="109" t="str">
        <f t="shared" si="919"/>
        <v/>
      </c>
      <c r="BC526" s="93">
        <f t="shared" ref="BC526:BC589" si="944">IF($A526&lt;&gt;"",IF(OR($BG525&lt;&gt;0,$BH525&lt;&gt;0),"0",IF(BB526&lt;&gt;"",IF(BB526="W",(1*AZ526),(-1*AZ526)),0)),0)</f>
        <v>0</v>
      </c>
      <c r="BD526" s="82">
        <f t="shared" si="920"/>
        <v>0</v>
      </c>
      <c r="BE526" s="13">
        <f t="shared" si="911"/>
        <v>0</v>
      </c>
      <c r="BF526" s="11">
        <f t="shared" si="912"/>
        <v>0</v>
      </c>
      <c r="BG526" s="77">
        <f t="shared" si="913"/>
        <v>0</v>
      </c>
      <c r="BH526" s="77">
        <f t="shared" si="914"/>
        <v>0</v>
      </c>
      <c r="BI526" s="77">
        <f t="shared" si="894"/>
        <v>0</v>
      </c>
      <c r="BJ526" s="30" t="str">
        <f t="shared" si="921"/>
        <v/>
      </c>
      <c r="BK526" s="30" t="str">
        <f t="shared" si="922"/>
        <v/>
      </c>
      <c r="BL526" s="30" t="str">
        <f t="shared" si="923"/>
        <v/>
      </c>
      <c r="BM526" s="30" t="str">
        <f t="shared" si="924"/>
        <v/>
      </c>
      <c r="BN526" s="30" t="str">
        <f t="shared" si="925"/>
        <v/>
      </c>
      <c r="BO526" s="30" t="str">
        <f t="shared" si="926"/>
        <v/>
      </c>
      <c r="CK526" s="7"/>
      <c r="CR526" s="10">
        <f t="shared" ca="1" si="903"/>
        <v>10</v>
      </c>
    </row>
    <row r="527" spans="1:96" x14ac:dyDescent="0.2">
      <c r="A527" s="114"/>
      <c r="B527" s="93" t="str">
        <f t="shared" si="902"/>
        <v/>
      </c>
      <c r="C527" s="7" t="str">
        <f t="shared" si="904"/>
        <v/>
      </c>
      <c r="D527" s="92">
        <f t="shared" si="905"/>
        <v>0</v>
      </c>
      <c r="E527" s="7" t="str">
        <f t="shared" si="906"/>
        <v/>
      </c>
      <c r="F527" s="89"/>
      <c r="G527" s="100"/>
      <c r="H527" s="100"/>
      <c r="I527" s="100"/>
      <c r="J527" s="100"/>
      <c r="K527" s="100"/>
      <c r="L527" s="100"/>
      <c r="M527" s="100"/>
      <c r="N527" s="100"/>
      <c r="O527" s="89"/>
      <c r="P527" s="100"/>
      <c r="Q527" s="100"/>
      <c r="R527" s="100"/>
      <c r="S527" s="100"/>
      <c r="T527" s="100"/>
      <c r="U527" s="100"/>
      <c r="V527" s="100"/>
      <c r="W527" s="100"/>
      <c r="X527" s="89" t="str">
        <f t="shared" si="907"/>
        <v/>
      </c>
      <c r="Y527" s="100">
        <f t="shared" si="930"/>
        <v>0</v>
      </c>
      <c r="Z527" s="100">
        <f t="shared" si="931"/>
        <v>0</v>
      </c>
      <c r="AA527" s="100">
        <f t="shared" si="932"/>
        <v>0</v>
      </c>
      <c r="AB527" s="100">
        <f>AB526</f>
        <v>0</v>
      </c>
      <c r="AC527" s="100">
        <f>AC526</f>
        <v>0</v>
      </c>
      <c r="AD527" s="107" t="str">
        <f>IF($A526&lt;&gt;"",AA526,"")</f>
        <v/>
      </c>
      <c r="AE527" s="109" t="str">
        <f>IF($A526&lt;&gt;"",IF(Y526&gt;Z526,"L","H"),"")</f>
        <v/>
      </c>
      <c r="AF527" s="109" t="str">
        <f t="shared" si="916"/>
        <v/>
      </c>
      <c r="AG527" s="93">
        <f t="shared" si="908"/>
        <v>0</v>
      </c>
      <c r="AH527" s="82">
        <f t="shared" si="888"/>
        <v>0</v>
      </c>
      <c r="AI527" s="89" t="str">
        <f t="shared" si="909"/>
        <v/>
      </c>
      <c r="AJ527" s="100">
        <f t="shared" si="933"/>
        <v>0</v>
      </c>
      <c r="AK527" s="100">
        <f t="shared" si="934"/>
        <v>0</v>
      </c>
      <c r="AL527" s="100">
        <f t="shared" si="935"/>
        <v>0</v>
      </c>
      <c r="AM527" s="100" t="str">
        <f t="shared" si="936"/>
        <v/>
      </c>
      <c r="AN527" s="100" t="str">
        <f t="shared" si="937"/>
        <v/>
      </c>
      <c r="AO527" s="107" t="str">
        <f>IF($A526&lt;&gt;"",AL526,"")</f>
        <v/>
      </c>
      <c r="AP527" s="109" t="str">
        <f>IF($A526&lt;&gt;"",IF(AM526&lt;&gt;"","O","E"),"")</f>
        <v/>
      </c>
      <c r="AQ527" s="109" t="str">
        <f t="shared" si="917"/>
        <v/>
      </c>
      <c r="AR527" s="93">
        <f t="shared" si="938"/>
        <v>0</v>
      </c>
      <c r="AS527" s="82">
        <f t="shared" si="918"/>
        <v>0</v>
      </c>
      <c r="AT527" s="89" t="str">
        <f t="shared" si="910"/>
        <v/>
      </c>
      <c r="AU527" s="100">
        <f t="shared" si="939"/>
        <v>0</v>
      </c>
      <c r="AV527" s="100">
        <f t="shared" si="940"/>
        <v>0</v>
      </c>
      <c r="AW527" s="100">
        <f t="shared" si="941"/>
        <v>0</v>
      </c>
      <c r="AX527" s="100" t="str">
        <f t="shared" si="942"/>
        <v/>
      </c>
      <c r="AY527" s="100" t="str">
        <f t="shared" si="943"/>
        <v/>
      </c>
      <c r="AZ527" s="107" t="str">
        <f>IF($A526&lt;&gt;"",AW526,"")</f>
        <v/>
      </c>
      <c r="BA527" s="109" t="str">
        <f>IF($A526&lt;&gt;"",IF(AX526&lt;&gt;"","B","R"),"")</f>
        <v/>
      </c>
      <c r="BB527" s="109" t="str">
        <f t="shared" si="919"/>
        <v/>
      </c>
      <c r="BC527" s="93">
        <f t="shared" si="944"/>
        <v>0</v>
      </c>
      <c r="BD527" s="82">
        <f t="shared" si="920"/>
        <v>0</v>
      </c>
      <c r="BE527" s="13">
        <f t="shared" si="911"/>
        <v>0</v>
      </c>
      <c r="BF527" s="11">
        <f t="shared" si="912"/>
        <v>0</v>
      </c>
      <c r="BG527" s="77">
        <f t="shared" si="913"/>
        <v>0</v>
      </c>
      <c r="BH527" s="77">
        <f t="shared" si="914"/>
        <v>0</v>
      </c>
      <c r="BI527" s="77">
        <f t="shared" si="894"/>
        <v>0</v>
      </c>
      <c r="BJ527" s="30" t="str">
        <f t="shared" si="921"/>
        <v/>
      </c>
      <c r="BK527" s="30" t="str">
        <f t="shared" si="922"/>
        <v/>
      </c>
      <c r="BL527" s="30" t="str">
        <f t="shared" si="923"/>
        <v/>
      </c>
      <c r="BM527" s="30" t="str">
        <f t="shared" si="924"/>
        <v/>
      </c>
      <c r="BN527" s="30" t="str">
        <f t="shared" si="925"/>
        <v/>
      </c>
      <c r="BO527" s="30" t="str">
        <f t="shared" si="926"/>
        <v/>
      </c>
      <c r="CK527" s="7"/>
      <c r="CR527" s="10">
        <f t="shared" ca="1" si="903"/>
        <v>20</v>
      </c>
    </row>
    <row r="528" spans="1:96" x14ac:dyDescent="0.2">
      <c r="A528" s="114"/>
      <c r="B528" s="93" t="str">
        <f t="shared" si="902"/>
        <v/>
      </c>
      <c r="C528" s="7" t="str">
        <f t="shared" si="904"/>
        <v/>
      </c>
      <c r="D528" s="92">
        <f t="shared" si="905"/>
        <v>0</v>
      </c>
      <c r="E528" s="7" t="str">
        <f t="shared" si="906"/>
        <v/>
      </c>
      <c r="F528" s="89"/>
      <c r="G528" s="100"/>
      <c r="H528" s="100"/>
      <c r="I528" s="100"/>
      <c r="J528" s="100"/>
      <c r="K528" s="100"/>
      <c r="L528" s="100"/>
      <c r="M528" s="100"/>
      <c r="N528" s="100"/>
      <c r="O528" s="89"/>
      <c r="P528" s="100"/>
      <c r="Q528" s="100"/>
      <c r="R528" s="100"/>
      <c r="S528" s="100"/>
      <c r="T528" s="100"/>
      <c r="U528" s="100"/>
      <c r="V528" s="100"/>
      <c r="W528" s="100"/>
      <c r="X528" s="89" t="str">
        <f t="shared" si="907"/>
        <v/>
      </c>
      <c r="Y528" s="100">
        <f t="shared" si="930"/>
        <v>0</v>
      </c>
      <c r="Z528" s="100">
        <f t="shared" si="931"/>
        <v>0</v>
      </c>
      <c r="AA528" s="100">
        <f t="shared" si="932"/>
        <v>0</v>
      </c>
      <c r="AB528" s="100">
        <f t="shared" ref="AB528:AC534" si="945">AB527</f>
        <v>0</v>
      </c>
      <c r="AC528" s="100">
        <f t="shared" si="945"/>
        <v>0</v>
      </c>
      <c r="AD528" s="107" t="str">
        <f>IF($A527&lt;&gt;"",AD527,"")</f>
        <v/>
      </c>
      <c r="AE528" s="60" t="str">
        <f>IF($A527&lt;&gt;"",AE527,"")</f>
        <v/>
      </c>
      <c r="AF528" s="109" t="str">
        <f t="shared" si="916"/>
        <v/>
      </c>
      <c r="AG528" s="93">
        <f t="shared" si="908"/>
        <v>0</v>
      </c>
      <c r="AH528" s="82">
        <f t="shared" si="888"/>
        <v>0</v>
      </c>
      <c r="AI528" s="89" t="str">
        <f t="shared" si="909"/>
        <v/>
      </c>
      <c r="AJ528" s="100">
        <f t="shared" si="933"/>
        <v>0</v>
      </c>
      <c r="AK528" s="100">
        <f t="shared" si="934"/>
        <v>0</v>
      </c>
      <c r="AL528" s="100">
        <f t="shared" si="935"/>
        <v>0</v>
      </c>
      <c r="AM528" s="100" t="str">
        <f t="shared" si="936"/>
        <v/>
      </c>
      <c r="AN528" s="100" t="str">
        <f t="shared" si="937"/>
        <v/>
      </c>
      <c r="AO528" s="107" t="str">
        <f>IF($A527&lt;&gt;"",AO527,"")</f>
        <v/>
      </c>
      <c r="AP528" s="60" t="str">
        <f>IF($A527&lt;&gt;"",AP527,"")</f>
        <v/>
      </c>
      <c r="AQ528" s="109" t="str">
        <f t="shared" si="917"/>
        <v/>
      </c>
      <c r="AR528" s="93">
        <f t="shared" si="938"/>
        <v>0</v>
      </c>
      <c r="AS528" s="82">
        <f t="shared" si="918"/>
        <v>0</v>
      </c>
      <c r="AT528" s="89" t="str">
        <f t="shared" si="910"/>
        <v/>
      </c>
      <c r="AU528" s="100">
        <f t="shared" si="939"/>
        <v>0</v>
      </c>
      <c r="AV528" s="100">
        <f t="shared" si="940"/>
        <v>0</v>
      </c>
      <c r="AW528" s="100">
        <f t="shared" si="941"/>
        <v>0</v>
      </c>
      <c r="AX528" s="100" t="str">
        <f t="shared" si="942"/>
        <v/>
      </c>
      <c r="AY528" s="100" t="str">
        <f t="shared" si="943"/>
        <v/>
      </c>
      <c r="AZ528" s="107" t="str">
        <f>IF($A527&lt;&gt;"",AZ527,"")</f>
        <v/>
      </c>
      <c r="BA528" s="60" t="str">
        <f>IF($A527&lt;&gt;"",BA527,"")</f>
        <v/>
      </c>
      <c r="BB528" s="109" t="str">
        <f t="shared" si="919"/>
        <v/>
      </c>
      <c r="BC528" s="93">
        <f t="shared" si="944"/>
        <v>0</v>
      </c>
      <c r="BD528" s="82">
        <f t="shared" si="920"/>
        <v>0</v>
      </c>
      <c r="BE528" s="13">
        <f t="shared" si="911"/>
        <v>0</v>
      </c>
      <c r="BF528" s="11">
        <f t="shared" si="912"/>
        <v>0</v>
      </c>
      <c r="BG528" s="77">
        <f t="shared" si="913"/>
        <v>0</v>
      </c>
      <c r="BH528" s="77">
        <f t="shared" si="914"/>
        <v>0</v>
      </c>
      <c r="BI528" s="77">
        <f t="shared" si="894"/>
        <v>0</v>
      </c>
      <c r="BJ528" s="30" t="str">
        <f t="shared" si="921"/>
        <v/>
      </c>
      <c r="BK528" s="30" t="str">
        <f t="shared" si="922"/>
        <v/>
      </c>
      <c r="BL528" s="30" t="str">
        <f t="shared" si="923"/>
        <v/>
      </c>
      <c r="BM528" s="30" t="str">
        <f t="shared" si="924"/>
        <v/>
      </c>
      <c r="BN528" s="30" t="str">
        <f t="shared" si="925"/>
        <v/>
      </c>
      <c r="BO528" s="30" t="str">
        <f t="shared" si="926"/>
        <v/>
      </c>
      <c r="CK528" s="7"/>
      <c r="CR528" s="10">
        <f t="shared" ca="1" si="903"/>
        <v>12</v>
      </c>
    </row>
    <row r="529" spans="1:96" x14ac:dyDescent="0.2">
      <c r="A529" s="114"/>
      <c r="B529" s="93" t="str">
        <f t="shared" si="902"/>
        <v/>
      </c>
      <c r="C529" s="7" t="str">
        <f t="shared" si="904"/>
        <v/>
      </c>
      <c r="D529" s="92">
        <f t="shared" si="905"/>
        <v>0</v>
      </c>
      <c r="E529" s="7" t="str">
        <f t="shared" si="906"/>
        <v/>
      </c>
      <c r="F529" s="89"/>
      <c r="G529" s="100"/>
      <c r="H529" s="100"/>
      <c r="I529" s="100"/>
      <c r="J529" s="100"/>
      <c r="K529" s="100"/>
      <c r="L529" s="100"/>
      <c r="M529" s="100"/>
      <c r="N529" s="100"/>
      <c r="O529" s="89"/>
      <c r="P529" s="100"/>
      <c r="Q529" s="100"/>
      <c r="R529" s="100"/>
      <c r="S529" s="100"/>
      <c r="T529" s="100"/>
      <c r="U529" s="100"/>
      <c r="V529" s="100"/>
      <c r="W529" s="100"/>
      <c r="X529" s="89" t="str">
        <f t="shared" si="907"/>
        <v/>
      </c>
      <c r="Y529" s="100">
        <f t="shared" si="930"/>
        <v>0</v>
      </c>
      <c r="Z529" s="100">
        <f t="shared" si="931"/>
        <v>0</v>
      </c>
      <c r="AA529" s="100">
        <f t="shared" si="932"/>
        <v>0</v>
      </c>
      <c r="AB529" s="100">
        <f t="shared" si="945"/>
        <v>0</v>
      </c>
      <c r="AC529" s="100">
        <f t="shared" si="945"/>
        <v>0</v>
      </c>
      <c r="AD529" s="107" t="str">
        <f t="shared" ref="AD529:AE535" si="946">IF($A528&lt;&gt;"",AD528,"")</f>
        <v/>
      </c>
      <c r="AE529" s="60" t="str">
        <f t="shared" si="946"/>
        <v/>
      </c>
      <c r="AF529" s="109" t="str">
        <f t="shared" si="916"/>
        <v/>
      </c>
      <c r="AG529" s="93">
        <f t="shared" si="908"/>
        <v>0</v>
      </c>
      <c r="AH529" s="82">
        <f t="shared" si="888"/>
        <v>0</v>
      </c>
      <c r="AI529" s="89" t="str">
        <f t="shared" si="909"/>
        <v/>
      </c>
      <c r="AJ529" s="100">
        <f t="shared" si="933"/>
        <v>0</v>
      </c>
      <c r="AK529" s="100">
        <f t="shared" si="934"/>
        <v>0</v>
      </c>
      <c r="AL529" s="100">
        <f t="shared" si="935"/>
        <v>0</v>
      </c>
      <c r="AM529" s="100" t="str">
        <f t="shared" si="936"/>
        <v/>
      </c>
      <c r="AN529" s="100" t="str">
        <f t="shared" si="937"/>
        <v/>
      </c>
      <c r="AO529" s="107" t="str">
        <f t="shared" ref="AO529:AP535" si="947">IF($A528&lt;&gt;"",AO528,"")</f>
        <v/>
      </c>
      <c r="AP529" s="60" t="str">
        <f t="shared" si="947"/>
        <v/>
      </c>
      <c r="AQ529" s="109" t="str">
        <f t="shared" si="917"/>
        <v/>
      </c>
      <c r="AR529" s="93">
        <f t="shared" si="938"/>
        <v>0</v>
      </c>
      <c r="AS529" s="82">
        <f t="shared" si="918"/>
        <v>0</v>
      </c>
      <c r="AT529" s="89" t="str">
        <f t="shared" si="910"/>
        <v/>
      </c>
      <c r="AU529" s="100">
        <f t="shared" si="939"/>
        <v>0</v>
      </c>
      <c r="AV529" s="100">
        <f t="shared" si="940"/>
        <v>0</v>
      </c>
      <c r="AW529" s="100">
        <f t="shared" si="941"/>
        <v>0</v>
      </c>
      <c r="AX529" s="100" t="str">
        <f t="shared" si="942"/>
        <v/>
      </c>
      <c r="AY529" s="100" t="str">
        <f t="shared" si="943"/>
        <v/>
      </c>
      <c r="AZ529" s="107" t="str">
        <f t="shared" ref="AZ529:BA535" si="948">IF($A528&lt;&gt;"",AZ528,"")</f>
        <v/>
      </c>
      <c r="BA529" s="60" t="str">
        <f t="shared" si="948"/>
        <v/>
      </c>
      <c r="BB529" s="109" t="str">
        <f t="shared" si="919"/>
        <v/>
      </c>
      <c r="BC529" s="93">
        <f t="shared" si="944"/>
        <v>0</v>
      </c>
      <c r="BD529" s="82">
        <f t="shared" si="920"/>
        <v>0</v>
      </c>
      <c r="BE529" s="13">
        <f t="shared" si="911"/>
        <v>0</v>
      </c>
      <c r="BF529" s="11">
        <f t="shared" si="912"/>
        <v>0</v>
      </c>
      <c r="BG529" s="77">
        <f t="shared" si="913"/>
        <v>0</v>
      </c>
      <c r="BH529" s="77">
        <f t="shared" si="914"/>
        <v>0</v>
      </c>
      <c r="BI529" s="77">
        <f t="shared" si="894"/>
        <v>0</v>
      </c>
      <c r="BJ529" s="30" t="str">
        <f t="shared" si="921"/>
        <v/>
      </c>
      <c r="BK529" s="30" t="str">
        <f t="shared" si="922"/>
        <v/>
      </c>
      <c r="BL529" s="30" t="str">
        <f t="shared" si="923"/>
        <v/>
      </c>
      <c r="BM529" s="30" t="str">
        <f t="shared" si="924"/>
        <v/>
      </c>
      <c r="BN529" s="30" t="str">
        <f t="shared" si="925"/>
        <v/>
      </c>
      <c r="BO529" s="30" t="str">
        <f t="shared" si="926"/>
        <v/>
      </c>
      <c r="CK529" s="7"/>
      <c r="CR529" s="10">
        <f t="shared" ca="1" si="903"/>
        <v>14</v>
      </c>
    </row>
    <row r="530" spans="1:96" x14ac:dyDescent="0.2">
      <c r="A530" s="114"/>
      <c r="B530" s="93" t="str">
        <f t="shared" si="902"/>
        <v/>
      </c>
      <c r="C530" s="7" t="str">
        <f t="shared" si="904"/>
        <v/>
      </c>
      <c r="D530" s="92">
        <f t="shared" si="905"/>
        <v>0</v>
      </c>
      <c r="E530" s="7" t="str">
        <f t="shared" si="906"/>
        <v/>
      </c>
      <c r="F530" s="89"/>
      <c r="G530" s="100"/>
      <c r="H530" s="100"/>
      <c r="I530" s="100"/>
      <c r="J530" s="100"/>
      <c r="K530" s="100"/>
      <c r="L530" s="100"/>
      <c r="M530" s="100"/>
      <c r="N530" s="100"/>
      <c r="O530" s="89"/>
      <c r="P530" s="100"/>
      <c r="Q530" s="100"/>
      <c r="R530" s="100"/>
      <c r="S530" s="100"/>
      <c r="T530" s="100"/>
      <c r="U530" s="100"/>
      <c r="V530" s="100"/>
      <c r="W530" s="100"/>
      <c r="X530" s="89" t="str">
        <f t="shared" si="907"/>
        <v/>
      </c>
      <c r="Y530" s="100">
        <f t="shared" si="930"/>
        <v>0</v>
      </c>
      <c r="Z530" s="100">
        <f t="shared" si="931"/>
        <v>0</v>
      </c>
      <c r="AA530" s="100">
        <f t="shared" si="932"/>
        <v>0</v>
      </c>
      <c r="AB530" s="100">
        <f t="shared" si="945"/>
        <v>0</v>
      </c>
      <c r="AC530" s="100">
        <f t="shared" si="945"/>
        <v>0</v>
      </c>
      <c r="AD530" s="107" t="str">
        <f t="shared" si="946"/>
        <v/>
      </c>
      <c r="AE530" s="60" t="str">
        <f t="shared" si="946"/>
        <v/>
      </c>
      <c r="AF530" s="109" t="str">
        <f t="shared" si="916"/>
        <v/>
      </c>
      <c r="AG530" s="93">
        <f t="shared" si="908"/>
        <v>0</v>
      </c>
      <c r="AH530" s="82">
        <f t="shared" si="888"/>
        <v>0</v>
      </c>
      <c r="AI530" s="89" t="str">
        <f t="shared" si="909"/>
        <v/>
      </c>
      <c r="AJ530" s="100">
        <f t="shared" si="933"/>
        <v>0</v>
      </c>
      <c r="AK530" s="100">
        <f t="shared" si="934"/>
        <v>0</v>
      </c>
      <c r="AL530" s="100">
        <f t="shared" si="935"/>
        <v>0</v>
      </c>
      <c r="AM530" s="100" t="str">
        <f t="shared" si="936"/>
        <v/>
      </c>
      <c r="AN530" s="100" t="str">
        <f t="shared" si="937"/>
        <v/>
      </c>
      <c r="AO530" s="107" t="str">
        <f t="shared" si="947"/>
        <v/>
      </c>
      <c r="AP530" s="60" t="str">
        <f t="shared" si="947"/>
        <v/>
      </c>
      <c r="AQ530" s="109" t="str">
        <f t="shared" si="917"/>
        <v/>
      </c>
      <c r="AR530" s="93">
        <f t="shared" si="938"/>
        <v>0</v>
      </c>
      <c r="AS530" s="82">
        <f t="shared" si="918"/>
        <v>0</v>
      </c>
      <c r="AT530" s="89" t="str">
        <f t="shared" si="910"/>
        <v/>
      </c>
      <c r="AU530" s="100">
        <f t="shared" si="939"/>
        <v>0</v>
      </c>
      <c r="AV530" s="100">
        <f t="shared" si="940"/>
        <v>0</v>
      </c>
      <c r="AW530" s="100">
        <f t="shared" si="941"/>
        <v>0</v>
      </c>
      <c r="AX530" s="100" t="str">
        <f t="shared" si="942"/>
        <v/>
      </c>
      <c r="AY530" s="100" t="str">
        <f t="shared" si="943"/>
        <v/>
      </c>
      <c r="AZ530" s="107" t="str">
        <f t="shared" si="948"/>
        <v/>
      </c>
      <c r="BA530" s="60" t="str">
        <f t="shared" si="948"/>
        <v/>
      </c>
      <c r="BB530" s="109" t="str">
        <f t="shared" si="919"/>
        <v/>
      </c>
      <c r="BC530" s="93">
        <f t="shared" si="944"/>
        <v>0</v>
      </c>
      <c r="BD530" s="82">
        <f t="shared" si="920"/>
        <v>0</v>
      </c>
      <c r="BE530" s="13">
        <f t="shared" si="911"/>
        <v>0</v>
      </c>
      <c r="BF530" s="11">
        <f t="shared" si="912"/>
        <v>0</v>
      </c>
      <c r="BG530" s="77">
        <f t="shared" si="913"/>
        <v>0</v>
      </c>
      <c r="BH530" s="77">
        <f t="shared" si="914"/>
        <v>0</v>
      </c>
      <c r="BI530" s="77">
        <f t="shared" si="894"/>
        <v>0</v>
      </c>
      <c r="BJ530" s="30" t="str">
        <f t="shared" si="921"/>
        <v/>
      </c>
      <c r="BK530" s="30" t="str">
        <f t="shared" si="922"/>
        <v/>
      </c>
      <c r="BL530" s="30" t="str">
        <f t="shared" si="923"/>
        <v/>
      </c>
      <c r="BM530" s="30" t="str">
        <f t="shared" si="924"/>
        <v/>
      </c>
      <c r="BN530" s="30" t="str">
        <f t="shared" si="925"/>
        <v/>
      </c>
      <c r="BO530" s="30" t="str">
        <f t="shared" si="926"/>
        <v/>
      </c>
      <c r="CK530" s="7"/>
      <c r="CR530" s="10">
        <f t="shared" ca="1" si="903"/>
        <v>17</v>
      </c>
    </row>
    <row r="531" spans="1:96" x14ac:dyDescent="0.2">
      <c r="A531" s="114"/>
      <c r="B531" s="93" t="str">
        <f t="shared" si="902"/>
        <v/>
      </c>
      <c r="C531" s="7" t="str">
        <f t="shared" si="904"/>
        <v/>
      </c>
      <c r="D531" s="92">
        <f t="shared" si="905"/>
        <v>0</v>
      </c>
      <c r="E531" s="7" t="str">
        <f t="shared" si="906"/>
        <v/>
      </c>
      <c r="F531" s="89"/>
      <c r="G531" s="100"/>
      <c r="H531" s="100"/>
      <c r="I531" s="100"/>
      <c r="J531" s="100"/>
      <c r="K531" s="100"/>
      <c r="L531" s="100"/>
      <c r="M531" s="100"/>
      <c r="N531" s="100"/>
      <c r="O531" s="89"/>
      <c r="P531" s="100"/>
      <c r="Q531" s="100"/>
      <c r="R531" s="100"/>
      <c r="S531" s="100"/>
      <c r="T531" s="100"/>
      <c r="U531" s="100"/>
      <c r="V531" s="100"/>
      <c r="W531" s="100"/>
      <c r="X531" s="89" t="str">
        <f t="shared" si="907"/>
        <v/>
      </c>
      <c r="Y531" s="100">
        <f t="shared" si="930"/>
        <v>0</v>
      </c>
      <c r="Z531" s="100">
        <f t="shared" si="931"/>
        <v>0</v>
      </c>
      <c r="AA531" s="100">
        <f t="shared" si="932"/>
        <v>0</v>
      </c>
      <c r="AB531" s="100">
        <f t="shared" si="945"/>
        <v>0</v>
      </c>
      <c r="AC531" s="100">
        <f t="shared" si="945"/>
        <v>0</v>
      </c>
      <c r="AD531" s="107" t="str">
        <f t="shared" si="946"/>
        <v/>
      </c>
      <c r="AE531" s="60" t="str">
        <f t="shared" si="946"/>
        <v/>
      </c>
      <c r="AF531" s="109" t="str">
        <f t="shared" si="916"/>
        <v/>
      </c>
      <c r="AG531" s="93">
        <f t="shared" si="908"/>
        <v>0</v>
      </c>
      <c r="AH531" s="82">
        <f t="shared" si="888"/>
        <v>0</v>
      </c>
      <c r="AI531" s="89" t="str">
        <f t="shared" si="909"/>
        <v/>
      </c>
      <c r="AJ531" s="100">
        <f t="shared" si="933"/>
        <v>0</v>
      </c>
      <c r="AK531" s="100">
        <f t="shared" si="934"/>
        <v>0</v>
      </c>
      <c r="AL531" s="100">
        <f t="shared" si="935"/>
        <v>0</v>
      </c>
      <c r="AM531" s="100" t="str">
        <f t="shared" si="936"/>
        <v/>
      </c>
      <c r="AN531" s="100" t="str">
        <f t="shared" si="937"/>
        <v/>
      </c>
      <c r="AO531" s="107" t="str">
        <f t="shared" si="947"/>
        <v/>
      </c>
      <c r="AP531" s="60" t="str">
        <f t="shared" si="947"/>
        <v/>
      </c>
      <c r="AQ531" s="109" t="str">
        <f t="shared" si="917"/>
        <v/>
      </c>
      <c r="AR531" s="93">
        <f t="shared" si="938"/>
        <v>0</v>
      </c>
      <c r="AS531" s="82">
        <f t="shared" si="918"/>
        <v>0</v>
      </c>
      <c r="AT531" s="89" t="str">
        <f t="shared" si="910"/>
        <v/>
      </c>
      <c r="AU531" s="100">
        <f t="shared" si="939"/>
        <v>0</v>
      </c>
      <c r="AV531" s="100">
        <f t="shared" si="940"/>
        <v>0</v>
      </c>
      <c r="AW531" s="100">
        <f t="shared" si="941"/>
        <v>0</v>
      </c>
      <c r="AX531" s="100" t="str">
        <f t="shared" si="942"/>
        <v/>
      </c>
      <c r="AY531" s="100" t="str">
        <f t="shared" si="943"/>
        <v/>
      </c>
      <c r="AZ531" s="107" t="str">
        <f t="shared" si="948"/>
        <v/>
      </c>
      <c r="BA531" s="60" t="str">
        <f t="shared" si="948"/>
        <v/>
      </c>
      <c r="BB531" s="109" t="str">
        <f t="shared" si="919"/>
        <v/>
      </c>
      <c r="BC531" s="93">
        <f t="shared" si="944"/>
        <v>0</v>
      </c>
      <c r="BD531" s="82">
        <f t="shared" si="920"/>
        <v>0</v>
      </c>
      <c r="BE531" s="13">
        <f t="shared" si="911"/>
        <v>0</v>
      </c>
      <c r="BF531" s="11">
        <f t="shared" si="912"/>
        <v>0</v>
      </c>
      <c r="BG531" s="77">
        <f t="shared" si="913"/>
        <v>0</v>
      </c>
      <c r="BH531" s="77">
        <f t="shared" si="914"/>
        <v>0</v>
      </c>
      <c r="BI531" s="77">
        <f t="shared" si="894"/>
        <v>0</v>
      </c>
      <c r="BJ531" s="30" t="str">
        <f t="shared" si="921"/>
        <v/>
      </c>
      <c r="BK531" s="30" t="str">
        <f t="shared" si="922"/>
        <v/>
      </c>
      <c r="BL531" s="30" t="str">
        <f t="shared" si="923"/>
        <v/>
      </c>
      <c r="BM531" s="30" t="str">
        <f t="shared" si="924"/>
        <v/>
      </c>
      <c r="BN531" s="30" t="str">
        <f t="shared" si="925"/>
        <v/>
      </c>
      <c r="BO531" s="30" t="str">
        <f t="shared" si="926"/>
        <v/>
      </c>
      <c r="CK531" s="7"/>
      <c r="CR531" s="10">
        <f t="shared" ca="1" si="903"/>
        <v>2</v>
      </c>
    </row>
    <row r="532" spans="1:96" x14ac:dyDescent="0.2">
      <c r="A532" s="114"/>
      <c r="B532" s="93" t="str">
        <f t="shared" si="902"/>
        <v/>
      </c>
      <c r="C532" s="7" t="str">
        <f t="shared" si="904"/>
        <v/>
      </c>
      <c r="D532" s="92">
        <f t="shared" si="905"/>
        <v>0</v>
      </c>
      <c r="E532" s="7" t="str">
        <f t="shared" si="906"/>
        <v/>
      </c>
      <c r="F532" s="89"/>
      <c r="G532" s="100"/>
      <c r="H532" s="100"/>
      <c r="I532" s="100"/>
      <c r="J532" s="100"/>
      <c r="K532" s="100"/>
      <c r="L532" s="100"/>
      <c r="M532" s="100"/>
      <c r="N532" s="100"/>
      <c r="O532" s="89"/>
      <c r="P532" s="100"/>
      <c r="Q532" s="100"/>
      <c r="R532" s="100"/>
      <c r="S532" s="100"/>
      <c r="T532" s="100"/>
      <c r="U532" s="100"/>
      <c r="V532" s="100"/>
      <c r="W532" s="100"/>
      <c r="X532" s="89" t="str">
        <f t="shared" si="907"/>
        <v/>
      </c>
      <c r="Y532" s="100">
        <f t="shared" si="930"/>
        <v>0</v>
      </c>
      <c r="Z532" s="100">
        <f t="shared" si="931"/>
        <v>0</v>
      </c>
      <c r="AA532" s="100">
        <f t="shared" si="932"/>
        <v>0</v>
      </c>
      <c r="AB532" s="100">
        <f t="shared" si="945"/>
        <v>0</v>
      </c>
      <c r="AC532" s="100">
        <f t="shared" si="945"/>
        <v>0</v>
      </c>
      <c r="AD532" s="107" t="str">
        <f t="shared" si="946"/>
        <v/>
      </c>
      <c r="AE532" s="60" t="str">
        <f t="shared" si="946"/>
        <v/>
      </c>
      <c r="AF532" s="109" t="str">
        <f t="shared" si="916"/>
        <v/>
      </c>
      <c r="AG532" s="93">
        <f t="shared" si="908"/>
        <v>0</v>
      </c>
      <c r="AH532" s="82">
        <f t="shared" si="888"/>
        <v>0</v>
      </c>
      <c r="AI532" s="89" t="str">
        <f t="shared" si="909"/>
        <v/>
      </c>
      <c r="AJ532" s="100">
        <f t="shared" si="933"/>
        <v>0</v>
      </c>
      <c r="AK532" s="100">
        <f t="shared" si="934"/>
        <v>0</v>
      </c>
      <c r="AL532" s="100">
        <f t="shared" si="935"/>
        <v>0</v>
      </c>
      <c r="AM532" s="100" t="str">
        <f t="shared" si="936"/>
        <v/>
      </c>
      <c r="AN532" s="100" t="str">
        <f t="shared" si="937"/>
        <v/>
      </c>
      <c r="AO532" s="107" t="str">
        <f t="shared" si="947"/>
        <v/>
      </c>
      <c r="AP532" s="60" t="str">
        <f t="shared" si="947"/>
        <v/>
      </c>
      <c r="AQ532" s="109" t="str">
        <f t="shared" si="917"/>
        <v/>
      </c>
      <c r="AR532" s="93">
        <f t="shared" si="938"/>
        <v>0</v>
      </c>
      <c r="AS532" s="82">
        <f t="shared" si="918"/>
        <v>0</v>
      </c>
      <c r="AT532" s="89" t="str">
        <f t="shared" si="910"/>
        <v/>
      </c>
      <c r="AU532" s="100">
        <f t="shared" si="939"/>
        <v>0</v>
      </c>
      <c r="AV532" s="100">
        <f t="shared" si="940"/>
        <v>0</v>
      </c>
      <c r="AW532" s="100">
        <f t="shared" si="941"/>
        <v>0</v>
      </c>
      <c r="AX532" s="100" t="str">
        <f t="shared" si="942"/>
        <v/>
      </c>
      <c r="AY532" s="100" t="str">
        <f t="shared" si="943"/>
        <v/>
      </c>
      <c r="AZ532" s="107" t="str">
        <f t="shared" si="948"/>
        <v/>
      </c>
      <c r="BA532" s="60" t="str">
        <f t="shared" si="948"/>
        <v/>
      </c>
      <c r="BB532" s="109" t="str">
        <f t="shared" si="919"/>
        <v/>
      </c>
      <c r="BC532" s="93">
        <f t="shared" si="944"/>
        <v>0</v>
      </c>
      <c r="BD532" s="82">
        <f t="shared" si="920"/>
        <v>0</v>
      </c>
      <c r="BE532" s="13">
        <f t="shared" si="911"/>
        <v>0</v>
      </c>
      <c r="BF532" s="11">
        <f t="shared" si="912"/>
        <v>0</v>
      </c>
      <c r="BG532" s="77">
        <f t="shared" si="913"/>
        <v>0</v>
      </c>
      <c r="BH532" s="77">
        <f t="shared" si="914"/>
        <v>0</v>
      </c>
      <c r="BI532" s="77">
        <f t="shared" si="894"/>
        <v>0</v>
      </c>
      <c r="BJ532" s="30" t="str">
        <f t="shared" si="921"/>
        <v/>
      </c>
      <c r="BK532" s="30" t="str">
        <f t="shared" si="922"/>
        <v/>
      </c>
      <c r="BL532" s="30" t="str">
        <f t="shared" si="923"/>
        <v/>
      </c>
      <c r="BM532" s="30" t="str">
        <f t="shared" si="924"/>
        <v/>
      </c>
      <c r="BN532" s="30" t="str">
        <f t="shared" si="925"/>
        <v/>
      </c>
      <c r="BO532" s="30" t="str">
        <f t="shared" si="926"/>
        <v/>
      </c>
      <c r="CK532" s="7"/>
      <c r="CR532" s="10">
        <f t="shared" ca="1" si="903"/>
        <v>24</v>
      </c>
    </row>
    <row r="533" spans="1:96" x14ac:dyDescent="0.2">
      <c r="A533" s="114"/>
      <c r="B533" s="93" t="str">
        <f t="shared" si="902"/>
        <v/>
      </c>
      <c r="C533" s="7" t="str">
        <f t="shared" si="904"/>
        <v/>
      </c>
      <c r="D533" s="92">
        <f t="shared" si="905"/>
        <v>0</v>
      </c>
      <c r="E533" s="7" t="str">
        <f t="shared" si="906"/>
        <v/>
      </c>
      <c r="F533" s="89"/>
      <c r="G533" s="100"/>
      <c r="H533" s="100"/>
      <c r="I533" s="100"/>
      <c r="J533" s="100"/>
      <c r="K533" s="100"/>
      <c r="L533" s="100"/>
      <c r="M533" s="100"/>
      <c r="N533" s="100"/>
      <c r="O533" s="89"/>
      <c r="P533" s="100"/>
      <c r="Q533" s="100"/>
      <c r="R533" s="100"/>
      <c r="S533" s="100"/>
      <c r="T533" s="100"/>
      <c r="U533" s="100"/>
      <c r="V533" s="100"/>
      <c r="W533" s="100"/>
      <c r="X533" s="89" t="str">
        <f t="shared" si="907"/>
        <v/>
      </c>
      <c r="Y533" s="100">
        <f t="shared" si="930"/>
        <v>0</v>
      </c>
      <c r="Z533" s="100">
        <f t="shared" si="931"/>
        <v>0</v>
      </c>
      <c r="AA533" s="100">
        <f t="shared" si="932"/>
        <v>0</v>
      </c>
      <c r="AB533" s="100">
        <f t="shared" si="945"/>
        <v>0</v>
      </c>
      <c r="AC533" s="100">
        <f t="shared" si="945"/>
        <v>0</v>
      </c>
      <c r="AD533" s="107" t="str">
        <f t="shared" si="946"/>
        <v/>
      </c>
      <c r="AE533" s="60" t="str">
        <f t="shared" si="946"/>
        <v/>
      </c>
      <c r="AF533" s="109" t="str">
        <f t="shared" si="916"/>
        <v/>
      </c>
      <c r="AG533" s="93">
        <f t="shared" si="908"/>
        <v>0</v>
      </c>
      <c r="AH533" s="82">
        <f t="shared" si="888"/>
        <v>0</v>
      </c>
      <c r="AI533" s="89" t="str">
        <f t="shared" si="909"/>
        <v/>
      </c>
      <c r="AJ533" s="100">
        <f t="shared" si="933"/>
        <v>0</v>
      </c>
      <c r="AK533" s="100">
        <f t="shared" si="934"/>
        <v>0</v>
      </c>
      <c r="AL533" s="100">
        <f t="shared" si="935"/>
        <v>0</v>
      </c>
      <c r="AM533" s="100" t="str">
        <f t="shared" si="936"/>
        <v/>
      </c>
      <c r="AN533" s="100" t="str">
        <f t="shared" si="937"/>
        <v/>
      </c>
      <c r="AO533" s="107" t="str">
        <f t="shared" si="947"/>
        <v/>
      </c>
      <c r="AP533" s="60" t="str">
        <f t="shared" si="947"/>
        <v/>
      </c>
      <c r="AQ533" s="109" t="str">
        <f t="shared" si="917"/>
        <v/>
      </c>
      <c r="AR533" s="93">
        <f t="shared" si="938"/>
        <v>0</v>
      </c>
      <c r="AS533" s="82">
        <f t="shared" si="918"/>
        <v>0</v>
      </c>
      <c r="AT533" s="89" t="str">
        <f t="shared" si="910"/>
        <v/>
      </c>
      <c r="AU533" s="100">
        <f t="shared" si="939"/>
        <v>0</v>
      </c>
      <c r="AV533" s="100">
        <f t="shared" si="940"/>
        <v>0</v>
      </c>
      <c r="AW533" s="100">
        <f t="shared" si="941"/>
        <v>0</v>
      </c>
      <c r="AX533" s="100" t="str">
        <f t="shared" si="942"/>
        <v/>
      </c>
      <c r="AY533" s="100" t="str">
        <f t="shared" si="943"/>
        <v/>
      </c>
      <c r="AZ533" s="107" t="str">
        <f t="shared" si="948"/>
        <v/>
      </c>
      <c r="BA533" s="60" t="str">
        <f t="shared" si="948"/>
        <v/>
      </c>
      <c r="BB533" s="109" t="str">
        <f t="shared" si="919"/>
        <v/>
      </c>
      <c r="BC533" s="93">
        <f t="shared" si="944"/>
        <v>0</v>
      </c>
      <c r="BD533" s="82">
        <f t="shared" si="920"/>
        <v>0</v>
      </c>
      <c r="BE533" s="13">
        <f t="shared" si="911"/>
        <v>0</v>
      </c>
      <c r="BF533" s="11">
        <f t="shared" si="912"/>
        <v>0</v>
      </c>
      <c r="BG533" s="77">
        <f t="shared" si="913"/>
        <v>0</v>
      </c>
      <c r="BH533" s="77">
        <f t="shared" si="914"/>
        <v>0</v>
      </c>
      <c r="BI533" s="77">
        <f t="shared" si="894"/>
        <v>0</v>
      </c>
      <c r="BJ533" s="30" t="str">
        <f t="shared" si="921"/>
        <v/>
      </c>
      <c r="BK533" s="30" t="str">
        <f t="shared" si="922"/>
        <v/>
      </c>
      <c r="BL533" s="30" t="str">
        <f t="shared" si="923"/>
        <v/>
      </c>
      <c r="BM533" s="30" t="str">
        <f t="shared" si="924"/>
        <v/>
      </c>
      <c r="BN533" s="30" t="str">
        <f t="shared" si="925"/>
        <v/>
      </c>
      <c r="BO533" s="30" t="str">
        <f t="shared" si="926"/>
        <v/>
      </c>
      <c r="CK533" s="7"/>
      <c r="CR533" s="10">
        <f t="shared" ca="1" si="903"/>
        <v>33</v>
      </c>
    </row>
    <row r="534" spans="1:96" x14ac:dyDescent="0.2">
      <c r="A534" s="114"/>
      <c r="B534" s="93" t="str">
        <f t="shared" si="902"/>
        <v/>
      </c>
      <c r="C534" s="7" t="str">
        <f t="shared" si="904"/>
        <v/>
      </c>
      <c r="D534" s="92">
        <f t="shared" si="905"/>
        <v>0</v>
      </c>
      <c r="E534" s="7" t="str">
        <f t="shared" si="906"/>
        <v/>
      </c>
      <c r="F534" s="89"/>
      <c r="G534" s="100"/>
      <c r="H534" s="100"/>
      <c r="I534" s="100"/>
      <c r="J534" s="100"/>
      <c r="K534" s="100"/>
      <c r="L534" s="100"/>
      <c r="M534" s="100"/>
      <c r="N534" s="100"/>
      <c r="O534" s="89"/>
      <c r="P534" s="100"/>
      <c r="Q534" s="100"/>
      <c r="R534" s="100"/>
      <c r="S534" s="100"/>
      <c r="T534" s="100"/>
      <c r="U534" s="100"/>
      <c r="V534" s="100"/>
      <c r="W534" s="100"/>
      <c r="X534" s="89" t="str">
        <f t="shared" si="907"/>
        <v/>
      </c>
      <c r="Y534" s="100">
        <f t="shared" si="930"/>
        <v>0</v>
      </c>
      <c r="Z534" s="100">
        <f t="shared" si="931"/>
        <v>0</v>
      </c>
      <c r="AA534" s="100">
        <f t="shared" si="932"/>
        <v>0</v>
      </c>
      <c r="AB534" s="100">
        <f t="shared" si="945"/>
        <v>0</v>
      </c>
      <c r="AC534" s="100">
        <f t="shared" si="945"/>
        <v>0</v>
      </c>
      <c r="AD534" s="107" t="str">
        <f t="shared" si="946"/>
        <v/>
      </c>
      <c r="AE534" s="60" t="str">
        <f t="shared" si="946"/>
        <v/>
      </c>
      <c r="AF534" s="109" t="str">
        <f t="shared" si="916"/>
        <v/>
      </c>
      <c r="AG534" s="93">
        <f t="shared" si="908"/>
        <v>0</v>
      </c>
      <c r="AH534" s="82">
        <f t="shared" si="888"/>
        <v>0</v>
      </c>
      <c r="AI534" s="89" t="str">
        <f t="shared" si="909"/>
        <v/>
      </c>
      <c r="AJ534" s="100">
        <f t="shared" si="933"/>
        <v>0</v>
      </c>
      <c r="AK534" s="100">
        <f t="shared" si="934"/>
        <v>0</v>
      </c>
      <c r="AL534" s="100">
        <f t="shared" si="935"/>
        <v>0</v>
      </c>
      <c r="AM534" s="100" t="str">
        <f t="shared" si="936"/>
        <v/>
      </c>
      <c r="AN534" s="100" t="str">
        <f t="shared" si="937"/>
        <v/>
      </c>
      <c r="AO534" s="107" t="str">
        <f t="shared" si="947"/>
        <v/>
      </c>
      <c r="AP534" s="60" t="str">
        <f t="shared" si="947"/>
        <v/>
      </c>
      <c r="AQ534" s="109" t="str">
        <f t="shared" si="917"/>
        <v/>
      </c>
      <c r="AR534" s="93">
        <f t="shared" si="938"/>
        <v>0</v>
      </c>
      <c r="AS534" s="82">
        <f t="shared" si="918"/>
        <v>0</v>
      </c>
      <c r="AT534" s="89" t="str">
        <f t="shared" si="910"/>
        <v/>
      </c>
      <c r="AU534" s="100">
        <f t="shared" si="939"/>
        <v>0</v>
      </c>
      <c r="AV534" s="100">
        <f t="shared" si="940"/>
        <v>0</v>
      </c>
      <c r="AW534" s="100">
        <f t="shared" si="941"/>
        <v>0</v>
      </c>
      <c r="AX534" s="100" t="str">
        <f t="shared" si="942"/>
        <v/>
      </c>
      <c r="AY534" s="100" t="str">
        <f t="shared" si="943"/>
        <v/>
      </c>
      <c r="AZ534" s="107" t="str">
        <f t="shared" si="948"/>
        <v/>
      </c>
      <c r="BA534" s="60" t="str">
        <f t="shared" si="948"/>
        <v/>
      </c>
      <c r="BB534" s="109" t="str">
        <f t="shared" si="919"/>
        <v/>
      </c>
      <c r="BC534" s="93">
        <f t="shared" si="944"/>
        <v>0</v>
      </c>
      <c r="BD534" s="82">
        <f t="shared" si="920"/>
        <v>0</v>
      </c>
      <c r="BE534" s="13">
        <f t="shared" si="911"/>
        <v>0</v>
      </c>
      <c r="BF534" s="11">
        <f t="shared" si="912"/>
        <v>0</v>
      </c>
      <c r="BG534" s="77">
        <f t="shared" si="913"/>
        <v>0</v>
      </c>
      <c r="BH534" s="77">
        <f t="shared" si="914"/>
        <v>0</v>
      </c>
      <c r="BI534" s="77">
        <f t="shared" si="894"/>
        <v>0</v>
      </c>
      <c r="BJ534" s="30" t="str">
        <f t="shared" si="921"/>
        <v/>
      </c>
      <c r="BK534" s="30" t="str">
        <f t="shared" si="922"/>
        <v/>
      </c>
      <c r="BL534" s="30" t="str">
        <f t="shared" si="923"/>
        <v/>
      </c>
      <c r="BM534" s="30" t="str">
        <f t="shared" si="924"/>
        <v/>
      </c>
      <c r="BN534" s="30" t="str">
        <f t="shared" si="925"/>
        <v/>
      </c>
      <c r="BO534" s="30" t="str">
        <f t="shared" si="926"/>
        <v/>
      </c>
      <c r="CK534" s="7"/>
      <c r="CR534" s="10">
        <f t="shared" ca="1" si="903"/>
        <v>31</v>
      </c>
    </row>
    <row r="535" spans="1:96" x14ac:dyDescent="0.2">
      <c r="A535" s="114"/>
      <c r="B535" s="93" t="str">
        <f t="shared" si="902"/>
        <v/>
      </c>
      <c r="C535" s="7" t="str">
        <f t="shared" si="904"/>
        <v/>
      </c>
      <c r="D535" s="92">
        <f t="shared" si="905"/>
        <v>0</v>
      </c>
      <c r="E535" s="7" t="str">
        <f t="shared" si="906"/>
        <v/>
      </c>
      <c r="F535" s="89"/>
      <c r="G535" s="100"/>
      <c r="H535" s="100"/>
      <c r="I535" s="100"/>
      <c r="J535" s="100"/>
      <c r="K535" s="100"/>
      <c r="L535" s="100"/>
      <c r="M535" s="100"/>
      <c r="N535" s="100"/>
      <c r="O535" s="89"/>
      <c r="P535" s="100"/>
      <c r="Q535" s="100"/>
      <c r="R535" s="100"/>
      <c r="S535" s="100"/>
      <c r="T535" s="100"/>
      <c r="U535" s="100"/>
      <c r="V535" s="100"/>
      <c r="W535" s="100"/>
      <c r="X535" s="89" t="str">
        <f t="shared" si="907"/>
        <v/>
      </c>
      <c r="Y535" s="100">
        <f t="shared" si="930"/>
        <v>0</v>
      </c>
      <c r="Z535" s="100">
        <f t="shared" si="931"/>
        <v>0</v>
      </c>
      <c r="AA535" s="100">
        <f t="shared" si="932"/>
        <v>0</v>
      </c>
      <c r="AB535" s="100">
        <f>IF($Y535&gt;$Z535,$Y535-$Z535+AB534,AB534)</f>
        <v>0</v>
      </c>
      <c r="AC535" s="100">
        <f>IF($Z535&gt;$Y535,$Z535-$Y535+AC534,AC534)</f>
        <v>0</v>
      </c>
      <c r="AD535" s="107" t="str">
        <f t="shared" si="946"/>
        <v/>
      </c>
      <c r="AE535" s="60" t="str">
        <f t="shared" si="946"/>
        <v/>
      </c>
      <c r="AF535" s="109" t="str">
        <f t="shared" si="916"/>
        <v/>
      </c>
      <c r="AG535" s="93">
        <f t="shared" si="908"/>
        <v>0</v>
      </c>
      <c r="AH535" s="82">
        <f t="shared" si="888"/>
        <v>0</v>
      </c>
      <c r="AI535" s="89" t="str">
        <f t="shared" si="909"/>
        <v/>
      </c>
      <c r="AJ535" s="100">
        <f t="shared" si="933"/>
        <v>0</v>
      </c>
      <c r="AK535" s="100">
        <f t="shared" si="934"/>
        <v>0</v>
      </c>
      <c r="AL535" s="100">
        <f t="shared" si="935"/>
        <v>0</v>
      </c>
      <c r="AM535" s="100" t="str">
        <f t="shared" si="936"/>
        <v/>
      </c>
      <c r="AN535" s="100" t="str">
        <f t="shared" si="937"/>
        <v/>
      </c>
      <c r="AO535" s="107" t="str">
        <f t="shared" si="947"/>
        <v/>
      </c>
      <c r="AP535" s="60" t="str">
        <f t="shared" si="947"/>
        <v/>
      </c>
      <c r="AQ535" s="109" t="str">
        <f t="shared" si="917"/>
        <v/>
      </c>
      <c r="AR535" s="93">
        <f t="shared" si="938"/>
        <v>0</v>
      </c>
      <c r="AS535" s="82">
        <f t="shared" si="918"/>
        <v>0</v>
      </c>
      <c r="AT535" s="89" t="str">
        <f t="shared" si="910"/>
        <v/>
      </c>
      <c r="AU535" s="100">
        <f t="shared" si="939"/>
        <v>0</v>
      </c>
      <c r="AV535" s="100">
        <f t="shared" si="940"/>
        <v>0</v>
      </c>
      <c r="AW535" s="100">
        <f t="shared" si="941"/>
        <v>0</v>
      </c>
      <c r="AX535" s="100" t="str">
        <f t="shared" si="942"/>
        <v/>
      </c>
      <c r="AY535" s="100" t="str">
        <f t="shared" si="943"/>
        <v/>
      </c>
      <c r="AZ535" s="107" t="str">
        <f t="shared" si="948"/>
        <v/>
      </c>
      <c r="BA535" s="60" t="str">
        <f t="shared" si="948"/>
        <v/>
      </c>
      <c r="BB535" s="109" t="str">
        <f t="shared" si="919"/>
        <v/>
      </c>
      <c r="BC535" s="93">
        <f t="shared" si="944"/>
        <v>0</v>
      </c>
      <c r="BD535" s="82">
        <f t="shared" si="920"/>
        <v>0</v>
      </c>
      <c r="BE535" s="13">
        <f t="shared" si="911"/>
        <v>0</v>
      </c>
      <c r="BF535" s="11">
        <f t="shared" si="912"/>
        <v>0</v>
      </c>
      <c r="BG535" s="77">
        <f t="shared" si="913"/>
        <v>0</v>
      </c>
      <c r="BH535" s="77">
        <f t="shared" si="914"/>
        <v>0</v>
      </c>
      <c r="BI535" s="77">
        <f t="shared" si="894"/>
        <v>0</v>
      </c>
      <c r="BJ535" s="30" t="str">
        <f t="shared" si="921"/>
        <v/>
      </c>
      <c r="BK535" s="30" t="str">
        <f t="shared" si="922"/>
        <v/>
      </c>
      <c r="BL535" s="30" t="str">
        <f t="shared" si="923"/>
        <v/>
      </c>
      <c r="BM535" s="30" t="str">
        <f t="shared" si="924"/>
        <v/>
      </c>
      <c r="BN535" s="30" t="str">
        <f t="shared" si="925"/>
        <v/>
      </c>
      <c r="BO535" s="30" t="str">
        <f t="shared" si="926"/>
        <v/>
      </c>
      <c r="CK535" s="7"/>
      <c r="CR535" s="10">
        <f t="shared" ca="1" si="903"/>
        <v>23</v>
      </c>
    </row>
    <row r="536" spans="1:96" x14ac:dyDescent="0.2">
      <c r="A536" s="114"/>
      <c r="B536" s="33"/>
      <c r="C536" s="50"/>
      <c r="D536" s="49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33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99"/>
      <c r="AE536" s="99"/>
      <c r="AF536" s="99"/>
      <c r="AG536" s="99"/>
      <c r="AH536" s="99"/>
      <c r="AI536" s="99"/>
      <c r="AJ536" s="99"/>
      <c r="AK536" s="99"/>
      <c r="AL536" s="99"/>
      <c r="AM536" s="99"/>
      <c r="AN536" s="99"/>
      <c r="AO536" s="99"/>
      <c r="AP536" s="94"/>
      <c r="AQ536" s="94"/>
      <c r="AR536" s="94"/>
      <c r="AS536" s="99"/>
      <c r="AT536" s="99"/>
      <c r="AU536" s="99"/>
      <c r="AV536" s="99"/>
      <c r="AW536" s="99"/>
      <c r="AX536" s="99"/>
      <c r="AY536" s="99"/>
      <c r="AZ536" s="94"/>
      <c r="BA536" s="49"/>
      <c r="BB536" s="49"/>
      <c r="BC536" s="33"/>
      <c r="BD536" s="91"/>
      <c r="BE536" s="33"/>
      <c r="BF536" s="50"/>
      <c r="BG536" s="30"/>
      <c r="BH536" s="30"/>
      <c r="BI536" s="30"/>
      <c r="BJ536" s="30"/>
      <c r="BK536" s="30"/>
      <c r="BL536" s="30"/>
      <c r="BM536" s="30"/>
      <c r="CK536" s="7"/>
      <c r="CR536" s="10">
        <f t="shared" ca="1" si="903"/>
        <v>11</v>
      </c>
    </row>
    <row r="537" spans="1:96" x14ac:dyDescent="0.2">
      <c r="A537" s="114"/>
      <c r="B537" s="33"/>
      <c r="C537" s="50"/>
      <c r="D537" s="49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33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99"/>
      <c r="AE537" s="99"/>
      <c r="AF537" s="99"/>
      <c r="AG537" s="99"/>
      <c r="AH537" s="99"/>
      <c r="AI537" s="99"/>
      <c r="AJ537" s="99"/>
      <c r="AK537" s="99"/>
      <c r="AL537" s="99"/>
      <c r="AM537" s="99"/>
      <c r="AN537" s="99"/>
      <c r="AO537" s="99"/>
      <c r="AP537" s="94"/>
      <c r="AQ537" s="94"/>
      <c r="AR537" s="94"/>
      <c r="AS537" s="99"/>
      <c r="AT537" s="99"/>
      <c r="AU537" s="99"/>
      <c r="AV537" s="99"/>
      <c r="AW537" s="99"/>
      <c r="AX537" s="99"/>
      <c r="AY537" s="99"/>
      <c r="AZ537" s="94"/>
      <c r="BA537" s="49"/>
      <c r="BB537" s="49"/>
      <c r="BC537" s="33"/>
      <c r="BD537" s="91"/>
      <c r="BE537" s="33"/>
      <c r="BF537" s="50"/>
      <c r="BG537" s="30"/>
      <c r="BH537" s="30"/>
      <c r="BI537" s="30"/>
      <c r="BJ537" s="30"/>
      <c r="BK537" s="30"/>
      <c r="BL537" s="30"/>
      <c r="BM537" s="30"/>
      <c r="CK537" s="7"/>
      <c r="CR537" s="10">
        <f t="shared" ca="1" si="903"/>
        <v>11</v>
      </c>
    </row>
    <row r="538" spans="1:96" x14ac:dyDescent="0.2">
      <c r="A538" s="114"/>
      <c r="B538" s="33"/>
      <c r="C538" s="50"/>
      <c r="D538" s="49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33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99"/>
      <c r="AE538" s="99"/>
      <c r="AF538" s="99"/>
      <c r="AG538" s="99"/>
      <c r="AH538" s="99"/>
      <c r="AI538" s="99"/>
      <c r="AJ538" s="99"/>
      <c r="AK538" s="99"/>
      <c r="AL538" s="99"/>
      <c r="AM538" s="99"/>
      <c r="AN538" s="99"/>
      <c r="AO538" s="99"/>
      <c r="AP538" s="94"/>
      <c r="AQ538" s="94"/>
      <c r="AR538" s="94"/>
      <c r="AS538" s="99"/>
      <c r="AT538" s="99"/>
      <c r="AU538" s="99"/>
      <c r="AV538" s="99"/>
      <c r="AW538" s="99"/>
      <c r="AX538" s="99"/>
      <c r="AY538" s="99"/>
      <c r="AZ538" s="94"/>
      <c r="BA538" s="49"/>
      <c r="BB538" s="49"/>
      <c r="BC538" s="33"/>
      <c r="BD538" s="91"/>
      <c r="BE538" s="33"/>
      <c r="BF538" s="50"/>
      <c r="BG538" s="30"/>
      <c r="BH538" s="30"/>
      <c r="BI538" s="30"/>
      <c r="BJ538" s="30"/>
      <c r="BK538" s="30"/>
      <c r="BL538" s="30"/>
      <c r="BM538" s="30"/>
      <c r="CK538" s="7"/>
      <c r="CR538" s="10">
        <f t="shared" ca="1" si="903"/>
        <v>21</v>
      </c>
    </row>
    <row r="539" spans="1:96" x14ac:dyDescent="0.2">
      <c r="A539" s="114"/>
      <c r="B539" s="33"/>
      <c r="C539" s="50"/>
      <c r="D539" s="49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33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99"/>
      <c r="AE539" s="99"/>
      <c r="AF539" s="99"/>
      <c r="AG539" s="99"/>
      <c r="AH539" s="99"/>
      <c r="AI539" s="99"/>
      <c r="AJ539" s="99"/>
      <c r="AK539" s="99"/>
      <c r="AL539" s="99"/>
      <c r="AM539" s="99"/>
      <c r="AN539" s="99"/>
      <c r="AO539" s="99"/>
      <c r="AP539" s="94"/>
      <c r="AQ539" s="94"/>
      <c r="AR539" s="94"/>
      <c r="AS539" s="99"/>
      <c r="AT539" s="99"/>
      <c r="AU539" s="99"/>
      <c r="AV539" s="99"/>
      <c r="AW539" s="99"/>
      <c r="AX539" s="99"/>
      <c r="AY539" s="99"/>
      <c r="AZ539" s="94"/>
      <c r="BA539" s="49"/>
      <c r="BB539" s="49"/>
      <c r="BC539" s="33"/>
      <c r="BD539" s="91"/>
      <c r="BE539" s="33"/>
      <c r="BF539" s="50"/>
      <c r="BG539" s="30"/>
      <c r="BH539" s="30"/>
      <c r="BI539" s="30"/>
      <c r="BJ539" s="30"/>
      <c r="BK539" s="30"/>
      <c r="BL539" s="30"/>
      <c r="BM539" s="30"/>
      <c r="CK539" s="7"/>
      <c r="CR539" s="10">
        <f t="shared" ca="1" si="903"/>
        <v>22</v>
      </c>
    </row>
    <row r="540" spans="1:96" x14ac:dyDescent="0.2">
      <c r="A540" s="114"/>
      <c r="B540" s="33"/>
      <c r="C540" s="50"/>
      <c r="D540" s="49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33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99"/>
      <c r="AE540" s="99"/>
      <c r="AF540" s="99"/>
      <c r="AG540" s="99"/>
      <c r="AH540" s="99"/>
      <c r="AI540" s="99"/>
      <c r="AJ540" s="99"/>
      <c r="AK540" s="99"/>
      <c r="AL540" s="99"/>
      <c r="AM540" s="99"/>
      <c r="AN540" s="99"/>
      <c r="AO540" s="99"/>
      <c r="AP540" s="94"/>
      <c r="AQ540" s="94"/>
      <c r="AR540" s="94"/>
      <c r="AS540" s="99"/>
      <c r="AT540" s="99"/>
      <c r="AU540" s="99"/>
      <c r="AV540" s="99"/>
      <c r="AW540" s="99"/>
      <c r="AX540" s="99"/>
      <c r="AY540" s="99"/>
      <c r="AZ540" s="94"/>
      <c r="BA540" s="49"/>
      <c r="BB540" s="49"/>
      <c r="BC540" s="33"/>
      <c r="BD540" s="91"/>
      <c r="BE540" s="33"/>
      <c r="BF540" s="50"/>
      <c r="BG540" s="30"/>
      <c r="BH540" s="30"/>
      <c r="BI540" s="30"/>
      <c r="BJ540" s="30"/>
      <c r="BK540" s="30"/>
      <c r="BL540" s="30"/>
      <c r="BM540" s="30"/>
      <c r="CK540" s="7"/>
      <c r="CR540" s="10">
        <f t="shared" ca="1" si="903"/>
        <v>11</v>
      </c>
    </row>
    <row r="541" spans="1:96" x14ac:dyDescent="0.2">
      <c r="A541" s="114"/>
      <c r="B541" s="33"/>
      <c r="C541" s="50"/>
      <c r="D541" s="49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33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99"/>
      <c r="AE541" s="99"/>
      <c r="AF541" s="99"/>
      <c r="AG541" s="99"/>
      <c r="AH541" s="99"/>
      <c r="AI541" s="99"/>
      <c r="AJ541" s="99"/>
      <c r="AK541" s="99"/>
      <c r="AL541" s="99"/>
      <c r="AM541" s="99"/>
      <c r="AN541" s="99"/>
      <c r="AO541" s="99"/>
      <c r="AP541" s="94"/>
      <c r="AQ541" s="94"/>
      <c r="AR541" s="94"/>
      <c r="AS541" s="99"/>
      <c r="AT541" s="99"/>
      <c r="AU541" s="99"/>
      <c r="AV541" s="99"/>
      <c r="AW541" s="99"/>
      <c r="AX541" s="99"/>
      <c r="AY541" s="99"/>
      <c r="AZ541" s="94"/>
      <c r="BA541" s="49"/>
      <c r="BB541" s="49"/>
      <c r="BC541" s="33"/>
      <c r="BD541" s="91"/>
      <c r="BE541" s="33"/>
      <c r="BF541" s="50"/>
      <c r="BG541" s="30"/>
      <c r="BH541" s="30"/>
      <c r="BI541" s="30"/>
      <c r="BJ541" s="30"/>
      <c r="BK541" s="30"/>
      <c r="BL541" s="30"/>
      <c r="BM541" s="30"/>
      <c r="CK541" s="7"/>
      <c r="CR541" s="10">
        <f t="shared" ca="1" si="903"/>
        <v>12</v>
      </c>
    </row>
    <row r="542" spans="1:96" x14ac:dyDescent="0.2">
      <c r="A542" s="114"/>
      <c r="B542" s="33"/>
      <c r="C542" s="50"/>
      <c r="D542" s="49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33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99"/>
      <c r="AE542" s="99"/>
      <c r="AF542" s="99"/>
      <c r="AG542" s="99"/>
      <c r="AH542" s="99"/>
      <c r="AI542" s="99"/>
      <c r="AJ542" s="99"/>
      <c r="AK542" s="99"/>
      <c r="AL542" s="99"/>
      <c r="AM542" s="99"/>
      <c r="AN542" s="99"/>
      <c r="AO542" s="99"/>
      <c r="AP542" s="94"/>
      <c r="AQ542" s="94"/>
      <c r="AR542" s="94"/>
      <c r="AS542" s="99"/>
      <c r="AT542" s="99"/>
      <c r="AU542" s="99"/>
      <c r="AV542" s="99"/>
      <c r="AW542" s="99"/>
      <c r="AX542" s="99"/>
      <c r="AY542" s="99"/>
      <c r="AZ542" s="94"/>
      <c r="BA542" s="49"/>
      <c r="BB542" s="49"/>
      <c r="BC542" s="33"/>
      <c r="BD542" s="91"/>
      <c r="BE542" s="33"/>
      <c r="BF542" s="50"/>
      <c r="BG542" s="30"/>
      <c r="BH542" s="30"/>
      <c r="BI542" s="30"/>
      <c r="BJ542" s="30"/>
      <c r="BK542" s="30"/>
      <c r="BL542" s="30"/>
      <c r="BM542" s="30"/>
      <c r="CK542" s="7"/>
      <c r="CR542" s="10">
        <f t="shared" ca="1" si="903"/>
        <v>16</v>
      </c>
    </row>
    <row r="543" spans="1:96" x14ac:dyDescent="0.2">
      <c r="A543" s="114"/>
      <c r="B543" s="33"/>
      <c r="C543" s="50"/>
      <c r="D543" s="49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33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99"/>
      <c r="AE543" s="99"/>
      <c r="AF543" s="99"/>
      <c r="AG543" s="99"/>
      <c r="AH543" s="99"/>
      <c r="AI543" s="99"/>
      <c r="AJ543" s="99"/>
      <c r="AK543" s="99"/>
      <c r="AL543" s="99"/>
      <c r="AM543" s="99"/>
      <c r="AN543" s="99"/>
      <c r="AO543" s="99"/>
      <c r="AP543" s="94"/>
      <c r="AQ543" s="94"/>
      <c r="AR543" s="94"/>
      <c r="AS543" s="99"/>
      <c r="AT543" s="99"/>
      <c r="AU543" s="99"/>
      <c r="AV543" s="99"/>
      <c r="AW543" s="99"/>
      <c r="AX543" s="99"/>
      <c r="AY543" s="99"/>
      <c r="AZ543" s="94"/>
      <c r="BA543" s="49"/>
      <c r="BB543" s="49"/>
      <c r="BC543" s="33"/>
      <c r="BD543" s="91"/>
      <c r="BE543" s="33"/>
      <c r="BF543" s="50"/>
      <c r="BG543" s="30"/>
      <c r="BH543" s="30"/>
      <c r="BI543" s="30"/>
      <c r="BJ543" s="30"/>
      <c r="BK543" s="30"/>
      <c r="BL543" s="30"/>
      <c r="BM543" s="30"/>
      <c r="CK543" s="7"/>
      <c r="CR543" s="10">
        <f t="shared" ca="1" si="903"/>
        <v>9</v>
      </c>
    </row>
    <row r="544" spans="1:96" x14ac:dyDescent="0.2">
      <c r="A544" s="114"/>
      <c r="B544" s="33"/>
      <c r="C544" s="50"/>
      <c r="D544" s="49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33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99"/>
      <c r="AE544" s="99"/>
      <c r="AF544" s="99"/>
      <c r="AG544" s="99"/>
      <c r="AH544" s="99"/>
      <c r="AI544" s="99"/>
      <c r="AJ544" s="99"/>
      <c r="AK544" s="99"/>
      <c r="AL544" s="99"/>
      <c r="AM544" s="99"/>
      <c r="AN544" s="99"/>
      <c r="AO544" s="99"/>
      <c r="AP544" s="94"/>
      <c r="AQ544" s="94"/>
      <c r="AR544" s="94"/>
      <c r="AS544" s="99"/>
      <c r="AT544" s="99"/>
      <c r="AU544" s="99"/>
      <c r="AV544" s="99"/>
      <c r="AW544" s="99"/>
      <c r="AX544" s="99"/>
      <c r="AY544" s="99"/>
      <c r="AZ544" s="94"/>
      <c r="BA544" s="49"/>
      <c r="BB544" s="49"/>
      <c r="BC544" s="33"/>
      <c r="BD544" s="91"/>
      <c r="BE544" s="33"/>
      <c r="BF544" s="50"/>
      <c r="BG544" s="30"/>
      <c r="BH544" s="30"/>
      <c r="BI544" s="30"/>
      <c r="BJ544" s="30"/>
      <c r="BK544" s="30"/>
      <c r="BL544" s="30"/>
      <c r="BM544" s="30"/>
      <c r="CK544" s="7"/>
      <c r="CR544" s="10">
        <f t="shared" ca="1" si="903"/>
        <v>0</v>
      </c>
    </row>
    <row r="545" spans="1:96" x14ac:dyDescent="0.2">
      <c r="A545" s="114"/>
      <c r="B545" s="49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33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99"/>
      <c r="AE545" s="99"/>
      <c r="AF545" s="99"/>
      <c r="AG545" s="99"/>
      <c r="AH545" s="99"/>
      <c r="AI545" s="99"/>
      <c r="AJ545" s="99"/>
      <c r="AK545" s="99"/>
      <c r="AL545" s="99"/>
      <c r="AM545" s="99"/>
      <c r="AN545" s="99"/>
      <c r="AO545" s="99"/>
      <c r="AP545" s="94"/>
      <c r="AQ545" s="94"/>
      <c r="AR545" s="94"/>
      <c r="AS545" s="99"/>
      <c r="AT545" s="99"/>
      <c r="AU545" s="99"/>
      <c r="AV545" s="99"/>
      <c r="AW545" s="99"/>
      <c r="AX545" s="99"/>
      <c r="AY545" s="99"/>
      <c r="AZ545" s="94"/>
      <c r="BA545" s="49"/>
      <c r="BB545" s="49"/>
      <c r="BC545" s="33"/>
      <c r="BD545" s="91"/>
      <c r="BE545" s="33"/>
      <c r="BF545" s="50"/>
      <c r="BG545" s="30"/>
      <c r="BH545" s="30"/>
      <c r="BI545" s="30"/>
      <c r="BJ545" s="30"/>
      <c r="BK545" s="30"/>
      <c r="BL545" s="30"/>
      <c r="BM545" s="30"/>
      <c r="CK545" s="7"/>
      <c r="CR545" s="10">
        <f t="shared" ca="1" si="903"/>
        <v>17</v>
      </c>
    </row>
    <row r="546" spans="1:96" x14ac:dyDescent="0.2">
      <c r="A546" s="114"/>
      <c r="B546" s="49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33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99"/>
      <c r="AE546" s="99"/>
      <c r="AF546" s="99"/>
      <c r="AG546" s="99"/>
      <c r="AH546" s="99"/>
      <c r="AI546" s="99"/>
      <c r="AJ546" s="99"/>
      <c r="AK546" s="99"/>
      <c r="AL546" s="99"/>
      <c r="AM546" s="99"/>
      <c r="AN546" s="99"/>
      <c r="AO546" s="99"/>
      <c r="AP546" s="94"/>
      <c r="AQ546" s="94"/>
      <c r="AR546" s="94"/>
      <c r="AS546" s="99"/>
      <c r="AT546" s="99"/>
      <c r="AU546" s="99"/>
      <c r="AV546" s="99"/>
      <c r="AW546" s="99"/>
      <c r="AX546" s="99"/>
      <c r="AY546" s="99"/>
      <c r="AZ546" s="94"/>
      <c r="BA546" s="49"/>
      <c r="BB546" s="49"/>
      <c r="BC546" s="33"/>
      <c r="BD546" s="91"/>
      <c r="BE546" s="33"/>
      <c r="BF546" s="50"/>
      <c r="BG546" s="30"/>
      <c r="BH546" s="30"/>
      <c r="BI546" s="30"/>
      <c r="BJ546" s="30"/>
      <c r="BK546" s="30"/>
      <c r="BL546" s="30"/>
      <c r="BM546" s="30"/>
      <c r="CK546" s="7"/>
      <c r="CR546" s="10">
        <f t="shared" ca="1" si="903"/>
        <v>0</v>
      </c>
    </row>
    <row r="547" spans="1:96" x14ac:dyDescent="0.2">
      <c r="A547" s="114"/>
      <c r="B547" s="49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33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99"/>
      <c r="AE547" s="99"/>
      <c r="AF547" s="99"/>
      <c r="AG547" s="99"/>
      <c r="AH547" s="99"/>
      <c r="AI547" s="99"/>
      <c r="AJ547" s="99"/>
      <c r="AK547" s="99"/>
      <c r="AL547" s="99"/>
      <c r="AM547" s="99"/>
      <c r="AN547" s="99"/>
      <c r="AO547" s="99"/>
      <c r="AP547" s="94"/>
      <c r="AQ547" s="94"/>
      <c r="AR547" s="94"/>
      <c r="AS547" s="99"/>
      <c r="AT547" s="99"/>
      <c r="AU547" s="99"/>
      <c r="AV547" s="99"/>
      <c r="AW547" s="99"/>
      <c r="AX547" s="99"/>
      <c r="AY547" s="99"/>
      <c r="AZ547" s="94"/>
      <c r="BA547" s="49"/>
      <c r="BB547" s="49"/>
      <c r="BC547" s="33"/>
      <c r="BD547" s="91"/>
      <c r="BE547" s="33"/>
      <c r="BF547" s="50"/>
      <c r="BG547" s="30"/>
      <c r="BH547" s="30"/>
      <c r="BI547" s="30"/>
      <c r="BJ547" s="30"/>
      <c r="BK547" s="30"/>
      <c r="BL547" s="30"/>
      <c r="BM547" s="30"/>
      <c r="CK547" s="7"/>
      <c r="CR547" s="10">
        <f t="shared" ca="1" si="903"/>
        <v>27</v>
      </c>
    </row>
    <row r="548" spans="1:96" x14ac:dyDescent="0.2">
      <c r="A548" s="114"/>
      <c r="B548" s="49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33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99"/>
      <c r="AE548" s="99"/>
      <c r="AF548" s="99"/>
      <c r="AG548" s="99"/>
      <c r="AH548" s="99"/>
      <c r="AI548" s="99"/>
      <c r="AJ548" s="99"/>
      <c r="AK548" s="99"/>
      <c r="AL548" s="99"/>
      <c r="AM548" s="99"/>
      <c r="AN548" s="99"/>
      <c r="AO548" s="99"/>
      <c r="AP548" s="94"/>
      <c r="AQ548" s="94"/>
      <c r="AR548" s="94"/>
      <c r="AS548" s="99"/>
      <c r="AT548" s="99"/>
      <c r="AU548" s="99"/>
      <c r="AV548" s="99"/>
      <c r="AW548" s="99"/>
      <c r="AX548" s="99"/>
      <c r="AY548" s="99"/>
      <c r="AZ548" s="94"/>
      <c r="BA548" s="49"/>
      <c r="BB548" s="49"/>
      <c r="BC548" s="33"/>
      <c r="BD548" s="91"/>
      <c r="BE548" s="33"/>
      <c r="BF548" s="50"/>
      <c r="BG548" s="30"/>
      <c r="BH548" s="30"/>
      <c r="BI548" s="30"/>
      <c r="BJ548" s="30"/>
      <c r="BK548" s="30"/>
      <c r="BL548" s="30"/>
      <c r="BM548" s="30"/>
      <c r="CK548" s="7"/>
      <c r="CR548" s="10">
        <f t="shared" ca="1" si="903"/>
        <v>19</v>
      </c>
    </row>
    <row r="549" spans="1:96" x14ac:dyDescent="0.2">
      <c r="A549" s="114"/>
      <c r="B549" s="49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33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99"/>
      <c r="AE549" s="99"/>
      <c r="AF549" s="99"/>
      <c r="AG549" s="99"/>
      <c r="AH549" s="99"/>
      <c r="AI549" s="99"/>
      <c r="AJ549" s="99"/>
      <c r="AK549" s="99"/>
      <c r="AL549" s="99"/>
      <c r="AM549" s="99"/>
      <c r="AN549" s="99"/>
      <c r="AO549" s="99"/>
      <c r="AP549" s="94"/>
      <c r="AQ549" s="94"/>
      <c r="AR549" s="94"/>
      <c r="AS549" s="99"/>
      <c r="AT549" s="99"/>
      <c r="AU549" s="99"/>
      <c r="AV549" s="99"/>
      <c r="AW549" s="99"/>
      <c r="AX549" s="99"/>
      <c r="AY549" s="99"/>
      <c r="AZ549" s="94"/>
      <c r="BA549" s="49"/>
      <c r="BB549" s="49"/>
      <c r="BC549" s="33"/>
      <c r="BD549" s="91"/>
      <c r="BE549" s="33"/>
      <c r="BF549" s="50"/>
      <c r="BG549" s="30"/>
      <c r="BH549" s="30"/>
      <c r="BI549" s="30"/>
      <c r="BJ549" s="30"/>
      <c r="BK549" s="30"/>
      <c r="BL549" s="30"/>
      <c r="BM549" s="30"/>
      <c r="CK549" s="7"/>
      <c r="CR549" s="10">
        <f t="shared" ca="1" si="903"/>
        <v>24</v>
      </c>
    </row>
    <row r="550" spans="1:96" x14ac:dyDescent="0.2">
      <c r="A550" s="114"/>
      <c r="B550" s="49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33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99"/>
      <c r="AE550" s="99"/>
      <c r="AF550" s="99"/>
      <c r="AG550" s="99"/>
      <c r="AH550" s="99"/>
      <c r="AI550" s="99"/>
      <c r="AJ550" s="99"/>
      <c r="AK550" s="99"/>
      <c r="AL550" s="99"/>
      <c r="AM550" s="99"/>
      <c r="AN550" s="99"/>
      <c r="AO550" s="99"/>
      <c r="AP550" s="94"/>
      <c r="AQ550" s="94"/>
      <c r="AR550" s="94"/>
      <c r="AS550" s="99"/>
      <c r="AT550" s="99"/>
      <c r="AU550" s="99"/>
      <c r="AV550" s="99"/>
      <c r="AW550" s="99"/>
      <c r="AX550" s="99"/>
      <c r="AY550" s="99"/>
      <c r="AZ550" s="94"/>
      <c r="BA550" s="49"/>
      <c r="BB550" s="49"/>
      <c r="BC550" s="33"/>
      <c r="BD550" s="91"/>
      <c r="BE550" s="33"/>
      <c r="BF550" s="50"/>
      <c r="BG550" s="30"/>
      <c r="BH550" s="30"/>
      <c r="BI550" s="30"/>
      <c r="BJ550" s="30"/>
      <c r="BK550" s="30"/>
      <c r="BL550" s="30"/>
      <c r="BM550" s="30"/>
      <c r="CK550" s="7"/>
      <c r="CR550" s="10">
        <f t="shared" ca="1" si="903"/>
        <v>1</v>
      </c>
    </row>
    <row r="551" spans="1:96" x14ac:dyDescent="0.2">
      <c r="A551" s="114"/>
      <c r="B551" s="49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33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99"/>
      <c r="AE551" s="99"/>
      <c r="AF551" s="99"/>
      <c r="AG551" s="99"/>
      <c r="AH551" s="99"/>
      <c r="AI551" s="99"/>
      <c r="AJ551" s="99"/>
      <c r="AK551" s="99"/>
      <c r="AL551" s="99"/>
      <c r="AM551" s="99"/>
      <c r="AN551" s="99"/>
      <c r="AO551" s="99"/>
      <c r="AP551" s="94"/>
      <c r="AQ551" s="94"/>
      <c r="AR551" s="94"/>
      <c r="AS551" s="99"/>
      <c r="AT551" s="99"/>
      <c r="AU551" s="99"/>
      <c r="AV551" s="99"/>
      <c r="AW551" s="99"/>
      <c r="AX551" s="99"/>
      <c r="AY551" s="99"/>
      <c r="AZ551" s="94"/>
      <c r="BA551" s="49"/>
      <c r="BB551" s="49"/>
      <c r="BC551" s="33"/>
      <c r="BD551" s="91"/>
      <c r="BE551" s="33"/>
      <c r="BF551" s="50"/>
      <c r="BG551" s="30"/>
      <c r="BH551" s="30"/>
      <c r="BI551" s="30"/>
      <c r="BJ551" s="30"/>
      <c r="BK551" s="30"/>
      <c r="BL551" s="30"/>
      <c r="BM551" s="30"/>
      <c r="CK551" s="7"/>
      <c r="CR551" s="10">
        <f t="shared" ca="1" si="903"/>
        <v>34</v>
      </c>
    </row>
    <row r="552" spans="1:96" x14ac:dyDescent="0.2">
      <c r="A552" s="114"/>
      <c r="B552" s="49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33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99"/>
      <c r="AE552" s="99"/>
      <c r="AF552" s="99"/>
      <c r="AG552" s="99"/>
      <c r="AH552" s="99"/>
      <c r="AI552" s="99"/>
      <c r="AJ552" s="99"/>
      <c r="AK552" s="99"/>
      <c r="AL552" s="99"/>
      <c r="AM552" s="99"/>
      <c r="AN552" s="99"/>
      <c r="AO552" s="99"/>
      <c r="AP552" s="94"/>
      <c r="AQ552" s="94"/>
      <c r="AR552" s="94"/>
      <c r="AS552" s="99"/>
      <c r="AT552" s="99"/>
      <c r="AU552" s="99"/>
      <c r="AV552" s="99"/>
      <c r="AW552" s="99"/>
      <c r="AX552" s="99"/>
      <c r="AY552" s="99"/>
      <c r="AZ552" s="94"/>
      <c r="BA552" s="49"/>
      <c r="BB552" s="49"/>
      <c r="BC552" s="33"/>
      <c r="BD552" s="91"/>
      <c r="BE552" s="33"/>
      <c r="BF552" s="50"/>
      <c r="BG552" s="30"/>
      <c r="BH552" s="30"/>
      <c r="BI552" s="30"/>
      <c r="BJ552" s="30"/>
      <c r="BK552" s="30"/>
      <c r="BL552" s="30"/>
      <c r="BM552" s="30"/>
      <c r="CK552" s="7"/>
      <c r="CR552" s="10">
        <f t="shared" ca="1" si="903"/>
        <v>35</v>
      </c>
    </row>
    <row r="553" spans="1:96" x14ac:dyDescent="0.2">
      <c r="A553" s="114"/>
      <c r="B553" s="49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33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99"/>
      <c r="AE553" s="99"/>
      <c r="AF553" s="99"/>
      <c r="AG553" s="99"/>
      <c r="AH553" s="99"/>
      <c r="AI553" s="99"/>
      <c r="AJ553" s="99"/>
      <c r="AK553" s="99"/>
      <c r="AL553" s="99"/>
      <c r="AM553" s="99"/>
      <c r="AN553" s="99"/>
      <c r="AO553" s="99"/>
      <c r="AP553" s="94"/>
      <c r="AQ553" s="94"/>
      <c r="AR553" s="94"/>
      <c r="AS553" s="99"/>
      <c r="AT553" s="99"/>
      <c r="AU553" s="99"/>
      <c r="AV553" s="99"/>
      <c r="AW553" s="99"/>
      <c r="AX553" s="99"/>
      <c r="AY553" s="99"/>
      <c r="AZ553" s="94"/>
      <c r="BA553" s="49"/>
      <c r="BB553" s="49"/>
      <c r="BC553" s="33"/>
      <c r="BD553" s="91"/>
      <c r="BE553" s="33"/>
      <c r="BF553" s="50"/>
      <c r="BG553" s="30"/>
      <c r="BH553" s="30"/>
      <c r="BI553" s="30"/>
      <c r="BJ553" s="30"/>
      <c r="BK553" s="30"/>
      <c r="BL553" s="30"/>
      <c r="BM553" s="30"/>
      <c r="CK553" s="7"/>
      <c r="CR553" s="10">
        <f t="shared" ca="1" si="903"/>
        <v>32</v>
      </c>
    </row>
    <row r="554" spans="1:96" x14ac:dyDescent="0.2">
      <c r="A554" s="114"/>
      <c r="B554" s="49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33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99"/>
      <c r="AE554" s="99"/>
      <c r="AF554" s="99"/>
      <c r="AG554" s="99"/>
      <c r="AH554" s="99"/>
      <c r="AI554" s="99"/>
      <c r="AJ554" s="99"/>
      <c r="AK554" s="99"/>
      <c r="AL554" s="99"/>
      <c r="AM554" s="99"/>
      <c r="AN554" s="99"/>
      <c r="AO554" s="99"/>
      <c r="AP554" s="94"/>
      <c r="AQ554" s="94"/>
      <c r="AR554" s="94"/>
      <c r="AS554" s="99"/>
      <c r="AT554" s="99"/>
      <c r="AU554" s="99"/>
      <c r="AV554" s="99"/>
      <c r="AW554" s="99"/>
      <c r="AX554" s="99"/>
      <c r="AY554" s="99"/>
      <c r="AZ554" s="94"/>
      <c r="BA554" s="49"/>
      <c r="BB554" s="49"/>
      <c r="BC554" s="33"/>
      <c r="BD554" s="91"/>
      <c r="BE554" s="33"/>
      <c r="BF554" s="50"/>
      <c r="BG554" s="30"/>
      <c r="BH554" s="30"/>
      <c r="BI554" s="30"/>
      <c r="BJ554" s="30"/>
      <c r="BK554" s="30"/>
      <c r="BL554" s="30"/>
      <c r="BM554" s="30"/>
      <c r="CK554" s="7"/>
      <c r="CR554" s="10">
        <f t="shared" ca="1" si="903"/>
        <v>25</v>
      </c>
    </row>
    <row r="555" spans="1:96" x14ac:dyDescent="0.2">
      <c r="A555" s="114"/>
      <c r="B555" s="49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33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99"/>
      <c r="AE555" s="99"/>
      <c r="AF555" s="99"/>
      <c r="AG555" s="99"/>
      <c r="AH555" s="99"/>
      <c r="AI555" s="99"/>
      <c r="AJ555" s="99"/>
      <c r="AK555" s="99"/>
      <c r="AL555" s="99"/>
      <c r="AM555" s="99"/>
      <c r="AN555" s="99"/>
      <c r="AO555" s="99"/>
      <c r="AP555" s="94"/>
      <c r="AQ555" s="94"/>
      <c r="AR555" s="94"/>
      <c r="AS555" s="99"/>
      <c r="AT555" s="99"/>
      <c r="AU555" s="99"/>
      <c r="AV555" s="99"/>
      <c r="AW555" s="99"/>
      <c r="AX555" s="99"/>
      <c r="AY555" s="99"/>
      <c r="AZ555" s="94"/>
      <c r="BA555" s="49"/>
      <c r="BB555" s="49"/>
      <c r="BC555" s="33"/>
      <c r="BD555" s="91"/>
      <c r="BE555" s="33"/>
      <c r="BF555" s="50"/>
      <c r="BG555" s="30"/>
      <c r="BH555" s="30"/>
      <c r="BI555" s="30"/>
      <c r="BJ555" s="30"/>
      <c r="BK555" s="30"/>
      <c r="BL555" s="30"/>
      <c r="BM555" s="30"/>
      <c r="CK555" s="7"/>
      <c r="CR555" s="10">
        <f t="shared" ca="1" si="903"/>
        <v>29</v>
      </c>
    </row>
    <row r="556" spans="1:96" x14ac:dyDescent="0.2">
      <c r="A556" s="114"/>
      <c r="B556" s="49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33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99"/>
      <c r="AE556" s="99"/>
      <c r="AF556" s="99"/>
      <c r="AG556" s="99"/>
      <c r="AH556" s="99"/>
      <c r="AI556" s="99"/>
      <c r="AJ556" s="99"/>
      <c r="AK556" s="99"/>
      <c r="AL556" s="99"/>
      <c r="AM556" s="99"/>
      <c r="AN556" s="99"/>
      <c r="AO556" s="99"/>
      <c r="AP556" s="94"/>
      <c r="AQ556" s="94"/>
      <c r="AR556" s="94"/>
      <c r="AS556" s="99"/>
      <c r="AT556" s="99"/>
      <c r="AU556" s="99"/>
      <c r="AV556" s="99"/>
      <c r="AW556" s="99"/>
      <c r="AX556" s="99"/>
      <c r="AY556" s="99"/>
      <c r="AZ556" s="94"/>
      <c r="BA556" s="49"/>
      <c r="BB556" s="49"/>
      <c r="BC556" s="33"/>
      <c r="BD556" s="91"/>
      <c r="BE556" s="33"/>
      <c r="BF556" s="50"/>
      <c r="BG556" s="30"/>
      <c r="BH556" s="30"/>
      <c r="BI556" s="30"/>
      <c r="BJ556" s="30"/>
      <c r="BK556" s="30"/>
      <c r="BL556" s="30"/>
      <c r="BM556" s="30"/>
      <c r="CK556" s="7"/>
      <c r="CR556" s="10">
        <f t="shared" ca="1" si="903"/>
        <v>14</v>
      </c>
    </row>
    <row r="557" spans="1:96" x14ac:dyDescent="0.2">
      <c r="A557" s="114"/>
      <c r="B557" s="49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33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99"/>
      <c r="AE557" s="99"/>
      <c r="AF557" s="99"/>
      <c r="AG557" s="99"/>
      <c r="AH557" s="99"/>
      <c r="AI557" s="99"/>
      <c r="AJ557" s="99"/>
      <c r="AK557" s="99"/>
      <c r="AL557" s="99"/>
      <c r="AM557" s="99"/>
      <c r="AN557" s="99"/>
      <c r="AO557" s="99"/>
      <c r="AP557" s="94"/>
      <c r="AQ557" s="94"/>
      <c r="AR557" s="94"/>
      <c r="AS557" s="99"/>
      <c r="AT557" s="99"/>
      <c r="AU557" s="99"/>
      <c r="AV557" s="99"/>
      <c r="AW557" s="99"/>
      <c r="AX557" s="99"/>
      <c r="AY557" s="99"/>
      <c r="AZ557" s="94"/>
      <c r="BA557" s="49"/>
      <c r="BB557" s="49"/>
      <c r="BC557" s="33"/>
      <c r="BD557" s="91"/>
      <c r="BE557" s="33"/>
      <c r="BF557" s="50"/>
      <c r="BG557" s="30"/>
      <c r="BH557" s="30"/>
      <c r="BI557" s="30"/>
      <c r="BJ557" s="30"/>
      <c r="BK557" s="30"/>
      <c r="BL557" s="30"/>
      <c r="BM557" s="30"/>
      <c r="CK557" s="7"/>
      <c r="CR557" s="10">
        <f t="shared" ca="1" si="903"/>
        <v>34</v>
      </c>
    </row>
    <row r="558" spans="1:96" x14ac:dyDescent="0.2">
      <c r="A558" s="114"/>
      <c r="B558" s="49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33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99"/>
      <c r="AE558" s="99"/>
      <c r="AF558" s="99"/>
      <c r="AG558" s="99"/>
      <c r="AH558" s="99"/>
      <c r="AI558" s="99"/>
      <c r="AJ558" s="99"/>
      <c r="AK558" s="99"/>
      <c r="AL558" s="99"/>
      <c r="AM558" s="99"/>
      <c r="AN558" s="99"/>
      <c r="AO558" s="99"/>
      <c r="AP558" s="94"/>
      <c r="AQ558" s="94"/>
      <c r="AR558" s="94"/>
      <c r="AS558" s="99"/>
      <c r="AT558" s="99"/>
      <c r="AU558" s="99"/>
      <c r="AV558" s="99"/>
      <c r="AW558" s="99"/>
      <c r="AX558" s="99"/>
      <c r="AY558" s="99"/>
      <c r="AZ558" s="94"/>
      <c r="BA558" s="49"/>
      <c r="BB558" s="49"/>
      <c r="BC558" s="33"/>
      <c r="BD558" s="91"/>
      <c r="BE558" s="33"/>
      <c r="BF558" s="50"/>
      <c r="BG558" s="30"/>
      <c r="BH558" s="30"/>
      <c r="BI558" s="30"/>
      <c r="BJ558" s="30"/>
      <c r="BK558" s="30"/>
      <c r="BL558" s="30"/>
      <c r="BM558" s="30"/>
      <c r="CK558" s="7"/>
      <c r="CR558" s="10">
        <f t="shared" ca="1" si="903"/>
        <v>23</v>
      </c>
    </row>
    <row r="559" spans="1:96" x14ac:dyDescent="0.2">
      <c r="A559" s="114"/>
      <c r="B559" s="49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33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99"/>
      <c r="AE559" s="99"/>
      <c r="AF559" s="99"/>
      <c r="AG559" s="99"/>
      <c r="AH559" s="99"/>
      <c r="AI559" s="99"/>
      <c r="AJ559" s="99"/>
      <c r="AK559" s="99"/>
      <c r="AL559" s="99"/>
      <c r="AM559" s="99"/>
      <c r="AN559" s="99"/>
      <c r="AO559" s="99"/>
      <c r="AP559" s="94"/>
      <c r="AQ559" s="94"/>
      <c r="AR559" s="94"/>
      <c r="AS559" s="99"/>
      <c r="AT559" s="99"/>
      <c r="AU559" s="99"/>
      <c r="AV559" s="99"/>
      <c r="AW559" s="99"/>
      <c r="AX559" s="99"/>
      <c r="AY559" s="99"/>
      <c r="AZ559" s="94"/>
      <c r="BA559" s="49"/>
      <c r="BB559" s="49"/>
      <c r="BC559" s="33"/>
      <c r="BD559" s="91"/>
      <c r="BE559" s="33"/>
      <c r="BF559" s="50"/>
      <c r="BG559" s="30"/>
      <c r="BH559" s="30"/>
      <c r="BI559" s="30"/>
      <c r="BJ559" s="30"/>
      <c r="BK559" s="30"/>
      <c r="BL559" s="30"/>
      <c r="BM559" s="30"/>
      <c r="CK559" s="7"/>
      <c r="CR559" s="10">
        <f t="shared" ca="1" si="903"/>
        <v>0</v>
      </c>
    </row>
    <row r="560" spans="1:96" x14ac:dyDescent="0.2">
      <c r="A560" s="114"/>
      <c r="B560" s="49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33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99"/>
      <c r="AE560" s="99"/>
      <c r="AF560" s="99"/>
      <c r="AG560" s="99"/>
      <c r="AH560" s="99"/>
      <c r="AI560" s="99"/>
      <c r="AJ560" s="99"/>
      <c r="AK560" s="99"/>
      <c r="AL560" s="99"/>
      <c r="AM560" s="99"/>
      <c r="AN560" s="99"/>
      <c r="AO560" s="99"/>
      <c r="AP560" s="94"/>
      <c r="AQ560" s="94"/>
      <c r="AR560" s="94"/>
      <c r="AS560" s="99"/>
      <c r="AT560" s="99"/>
      <c r="AU560" s="99"/>
      <c r="AV560" s="99"/>
      <c r="AW560" s="99"/>
      <c r="AX560" s="99"/>
      <c r="AY560" s="99"/>
      <c r="AZ560" s="94"/>
      <c r="BA560" s="49"/>
      <c r="BB560" s="49"/>
      <c r="BC560" s="33"/>
      <c r="BD560" s="91"/>
      <c r="BE560" s="33"/>
      <c r="BF560" s="50"/>
      <c r="BG560" s="30"/>
      <c r="BH560" s="30"/>
      <c r="BI560" s="30"/>
      <c r="BJ560" s="30"/>
      <c r="BK560" s="30"/>
      <c r="BL560" s="30"/>
      <c r="BM560" s="30"/>
      <c r="CK560" s="7"/>
      <c r="CR560" s="10">
        <f t="shared" ca="1" si="903"/>
        <v>13</v>
      </c>
    </row>
    <row r="561" spans="1:96" x14ac:dyDescent="0.2">
      <c r="A561" s="114"/>
      <c r="B561" s="49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33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99"/>
      <c r="AE561" s="99"/>
      <c r="AF561" s="99"/>
      <c r="AG561" s="99"/>
      <c r="AH561" s="99"/>
      <c r="AI561" s="99"/>
      <c r="AJ561" s="99"/>
      <c r="AK561" s="99"/>
      <c r="AL561" s="99"/>
      <c r="AM561" s="99"/>
      <c r="AN561" s="99"/>
      <c r="AO561" s="99"/>
      <c r="AP561" s="94"/>
      <c r="AQ561" s="94"/>
      <c r="AR561" s="94"/>
      <c r="AS561" s="99"/>
      <c r="AT561" s="99"/>
      <c r="AU561" s="99"/>
      <c r="AV561" s="99"/>
      <c r="AW561" s="99"/>
      <c r="AX561" s="99"/>
      <c r="AY561" s="99"/>
      <c r="AZ561" s="94"/>
      <c r="BA561" s="49"/>
      <c r="BB561" s="49"/>
      <c r="BC561" s="33"/>
      <c r="BD561" s="91"/>
      <c r="BE561" s="33"/>
      <c r="BF561" s="50"/>
      <c r="BG561" s="30"/>
      <c r="BH561" s="30"/>
      <c r="BI561" s="30"/>
      <c r="BJ561" s="30"/>
      <c r="BK561" s="30"/>
      <c r="BL561" s="30"/>
      <c r="BM561" s="30"/>
      <c r="CK561" s="7"/>
      <c r="CR561" s="10">
        <f t="shared" ca="1" si="903"/>
        <v>18</v>
      </c>
    </row>
    <row r="562" spans="1:96" x14ac:dyDescent="0.2">
      <c r="A562" s="114"/>
      <c r="B562" s="49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33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99"/>
      <c r="AE562" s="99"/>
      <c r="AF562" s="99"/>
      <c r="AG562" s="99"/>
      <c r="AH562" s="99"/>
      <c r="AI562" s="99"/>
      <c r="AJ562" s="99"/>
      <c r="AK562" s="99"/>
      <c r="AL562" s="99"/>
      <c r="AM562" s="99"/>
      <c r="AN562" s="99"/>
      <c r="AO562" s="99"/>
      <c r="AP562" s="94"/>
      <c r="AQ562" s="94"/>
      <c r="AR562" s="94"/>
      <c r="AS562" s="99"/>
      <c r="AT562" s="99"/>
      <c r="AU562" s="99"/>
      <c r="AV562" s="99"/>
      <c r="AW562" s="99"/>
      <c r="AX562" s="99"/>
      <c r="AY562" s="99"/>
      <c r="AZ562" s="94"/>
      <c r="BA562" s="49"/>
      <c r="BB562" s="49"/>
      <c r="BC562" s="33"/>
      <c r="BD562" s="91"/>
      <c r="BE562" s="33"/>
      <c r="BF562" s="50"/>
      <c r="BG562" s="30"/>
      <c r="BH562" s="30"/>
      <c r="BI562" s="30"/>
      <c r="BJ562" s="30"/>
      <c r="BK562" s="30"/>
      <c r="BL562" s="30"/>
      <c r="BM562" s="30"/>
      <c r="CK562" s="7"/>
      <c r="CR562" s="10">
        <f t="shared" ca="1" si="903"/>
        <v>23</v>
      </c>
    </row>
    <row r="563" spans="1:96" x14ac:dyDescent="0.2">
      <c r="A563" s="114"/>
      <c r="B563" s="49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33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99"/>
      <c r="AE563" s="99"/>
      <c r="AF563" s="99"/>
      <c r="AG563" s="99"/>
      <c r="AH563" s="99"/>
      <c r="AI563" s="99"/>
      <c r="AJ563" s="99"/>
      <c r="AK563" s="99"/>
      <c r="AL563" s="99"/>
      <c r="AM563" s="99"/>
      <c r="AN563" s="99"/>
      <c r="AO563" s="99"/>
      <c r="AP563" s="94"/>
      <c r="AQ563" s="94"/>
      <c r="AR563" s="94"/>
      <c r="AS563" s="99"/>
      <c r="AT563" s="99"/>
      <c r="AU563" s="99"/>
      <c r="AV563" s="99"/>
      <c r="AW563" s="99"/>
      <c r="AX563" s="99"/>
      <c r="AY563" s="99"/>
      <c r="AZ563" s="94"/>
      <c r="BA563" s="49"/>
      <c r="BB563" s="49"/>
      <c r="BC563" s="33"/>
      <c r="BD563" s="91"/>
      <c r="BE563" s="33"/>
      <c r="BF563" s="50"/>
      <c r="BG563" s="30"/>
      <c r="BH563" s="30"/>
      <c r="BI563" s="30"/>
      <c r="BJ563" s="30"/>
      <c r="BK563" s="30"/>
      <c r="BL563" s="30"/>
      <c r="BM563" s="30"/>
      <c r="CK563" s="7"/>
      <c r="CR563" s="10">
        <f t="shared" ca="1" si="903"/>
        <v>4</v>
      </c>
    </row>
    <row r="564" spans="1:96" x14ac:dyDescent="0.2">
      <c r="A564" s="114"/>
      <c r="B564" s="49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33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99"/>
      <c r="AE564" s="99"/>
      <c r="AF564" s="99"/>
      <c r="AG564" s="99"/>
      <c r="AH564" s="99"/>
      <c r="AI564" s="99"/>
      <c r="AJ564" s="99"/>
      <c r="AK564" s="99"/>
      <c r="AL564" s="99"/>
      <c r="AM564" s="99"/>
      <c r="AN564" s="99"/>
      <c r="AO564" s="99"/>
      <c r="AP564" s="94"/>
      <c r="AQ564" s="94"/>
      <c r="AR564" s="94"/>
      <c r="AS564" s="99"/>
      <c r="AT564" s="99"/>
      <c r="AU564" s="99"/>
      <c r="AV564" s="99"/>
      <c r="AW564" s="99"/>
      <c r="AX564" s="99"/>
      <c r="AY564" s="99"/>
      <c r="AZ564" s="94"/>
      <c r="BA564" s="49"/>
      <c r="BB564" s="49"/>
      <c r="BC564" s="33"/>
      <c r="BD564" s="91"/>
      <c r="BE564" s="33"/>
      <c r="BF564" s="50"/>
      <c r="BG564" s="30"/>
      <c r="BH564" s="30"/>
      <c r="BI564" s="30"/>
      <c r="BJ564" s="30"/>
      <c r="BK564" s="30"/>
      <c r="BL564" s="30"/>
      <c r="BM564" s="30"/>
      <c r="CK564" s="7"/>
      <c r="CR564" s="10">
        <f t="shared" ca="1" si="903"/>
        <v>2</v>
      </c>
    </row>
    <row r="565" spans="1:96" x14ac:dyDescent="0.2">
      <c r="A565" s="114"/>
      <c r="B565" s="49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33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99"/>
      <c r="AE565" s="99"/>
      <c r="AF565" s="99"/>
      <c r="AG565" s="99"/>
      <c r="AH565" s="99"/>
      <c r="AI565" s="99"/>
      <c r="AJ565" s="99"/>
      <c r="AK565" s="99"/>
      <c r="AL565" s="99"/>
      <c r="AM565" s="99"/>
      <c r="AN565" s="99"/>
      <c r="AO565" s="99"/>
      <c r="AP565" s="94"/>
      <c r="AQ565" s="94"/>
      <c r="AR565" s="94"/>
      <c r="AS565" s="99"/>
      <c r="AT565" s="99"/>
      <c r="AU565" s="99"/>
      <c r="AV565" s="99"/>
      <c r="AW565" s="99"/>
      <c r="AX565" s="99"/>
      <c r="AY565" s="99"/>
      <c r="AZ565" s="94"/>
      <c r="BA565" s="49"/>
      <c r="BB565" s="49"/>
      <c r="BC565" s="33"/>
      <c r="BD565" s="91"/>
      <c r="BE565" s="33"/>
      <c r="BF565" s="50"/>
      <c r="BG565" s="30"/>
      <c r="BH565" s="30"/>
      <c r="BI565" s="30"/>
      <c r="BJ565" s="30"/>
      <c r="BK565" s="30"/>
      <c r="BL565" s="30"/>
      <c r="BM565" s="30"/>
      <c r="CK565" s="7"/>
      <c r="CR565" s="10">
        <f t="shared" ca="1" si="903"/>
        <v>19</v>
      </c>
    </row>
    <row r="566" spans="1:96" x14ac:dyDescent="0.2">
      <c r="A566" s="114"/>
      <c r="B566" s="49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33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99"/>
      <c r="AE566" s="99"/>
      <c r="AF566" s="99"/>
      <c r="AG566" s="99"/>
      <c r="AH566" s="99"/>
      <c r="AI566" s="99"/>
      <c r="AJ566" s="99"/>
      <c r="AK566" s="99"/>
      <c r="AL566" s="99"/>
      <c r="AM566" s="99"/>
      <c r="AN566" s="99"/>
      <c r="AO566" s="99"/>
      <c r="AP566" s="94"/>
      <c r="AQ566" s="94"/>
      <c r="AR566" s="94"/>
      <c r="AS566" s="99"/>
      <c r="AT566" s="99"/>
      <c r="AU566" s="99"/>
      <c r="AV566" s="99"/>
      <c r="AW566" s="99"/>
      <c r="AX566" s="99"/>
      <c r="AY566" s="99"/>
      <c r="AZ566" s="94"/>
      <c r="BA566" s="49"/>
      <c r="BB566" s="49"/>
      <c r="BC566" s="33"/>
      <c r="BD566" s="91"/>
      <c r="BE566" s="33"/>
      <c r="BF566" s="50"/>
      <c r="BG566" s="30"/>
      <c r="BH566" s="30"/>
      <c r="BI566" s="30"/>
      <c r="BJ566" s="30"/>
      <c r="BK566" s="30"/>
      <c r="BL566" s="30"/>
      <c r="BM566" s="30"/>
      <c r="CK566" s="7"/>
      <c r="CR566" s="10">
        <f t="shared" ca="1" si="903"/>
        <v>10</v>
      </c>
    </row>
    <row r="567" spans="1:96" x14ac:dyDescent="0.2">
      <c r="A567" s="114"/>
      <c r="B567" s="49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33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99"/>
      <c r="AE567" s="99"/>
      <c r="AF567" s="99"/>
      <c r="AG567" s="99"/>
      <c r="AH567" s="99"/>
      <c r="AI567" s="99"/>
      <c r="AJ567" s="99"/>
      <c r="AK567" s="99"/>
      <c r="AL567" s="99"/>
      <c r="AM567" s="99"/>
      <c r="AN567" s="99"/>
      <c r="AO567" s="99"/>
      <c r="AP567" s="94"/>
      <c r="AQ567" s="94"/>
      <c r="AR567" s="94"/>
      <c r="AS567" s="99"/>
      <c r="AT567" s="99"/>
      <c r="AU567" s="99"/>
      <c r="AV567" s="99"/>
      <c r="AW567" s="99"/>
      <c r="AX567" s="99"/>
      <c r="AY567" s="99"/>
      <c r="AZ567" s="94"/>
      <c r="BA567" s="49"/>
      <c r="BB567" s="49"/>
      <c r="BC567" s="33"/>
      <c r="BD567" s="91"/>
      <c r="BE567" s="33"/>
      <c r="BF567" s="50"/>
      <c r="BG567" s="30"/>
      <c r="BH567" s="30"/>
      <c r="BI567" s="30"/>
      <c r="BJ567" s="30"/>
      <c r="BK567" s="30"/>
      <c r="BL567" s="30"/>
      <c r="BM567" s="30"/>
      <c r="CK567" s="7"/>
      <c r="CR567" s="10">
        <f t="shared" ca="1" si="903"/>
        <v>30</v>
      </c>
    </row>
    <row r="568" spans="1:96" x14ac:dyDescent="0.2">
      <c r="A568" s="114"/>
      <c r="B568" s="49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33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99"/>
      <c r="AE568" s="99"/>
      <c r="AF568" s="99"/>
      <c r="AG568" s="99"/>
      <c r="AH568" s="99"/>
      <c r="AI568" s="99"/>
      <c r="AJ568" s="99"/>
      <c r="AK568" s="99"/>
      <c r="AL568" s="99"/>
      <c r="AM568" s="99"/>
      <c r="AN568" s="99"/>
      <c r="AO568" s="99"/>
      <c r="AP568" s="94"/>
      <c r="AQ568" s="94"/>
      <c r="AR568" s="94"/>
      <c r="AS568" s="99"/>
      <c r="AT568" s="99"/>
      <c r="AU568" s="99"/>
      <c r="AV568" s="99"/>
      <c r="AW568" s="99"/>
      <c r="AX568" s="99"/>
      <c r="AY568" s="99"/>
      <c r="AZ568" s="94"/>
      <c r="BA568" s="49"/>
      <c r="BB568" s="49"/>
      <c r="BC568" s="33"/>
      <c r="BD568" s="91"/>
      <c r="BE568" s="33"/>
      <c r="BF568" s="50"/>
      <c r="BG568" s="30"/>
      <c r="BH568" s="30"/>
      <c r="BI568" s="30"/>
      <c r="BJ568" s="30"/>
      <c r="BK568" s="30"/>
      <c r="BL568" s="30"/>
      <c r="BM568" s="30"/>
      <c r="CK568" s="7"/>
      <c r="CR568" s="10">
        <f t="shared" ca="1" si="903"/>
        <v>23</v>
      </c>
    </row>
    <row r="569" spans="1:96" x14ac:dyDescent="0.2">
      <c r="A569" s="114"/>
      <c r="B569" s="49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33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99"/>
      <c r="AE569" s="99"/>
      <c r="AF569" s="99"/>
      <c r="AG569" s="99"/>
      <c r="AH569" s="99"/>
      <c r="AI569" s="99"/>
      <c r="AJ569" s="99"/>
      <c r="AK569" s="99"/>
      <c r="AL569" s="99"/>
      <c r="AM569" s="99"/>
      <c r="AN569" s="99"/>
      <c r="AO569" s="99"/>
      <c r="AP569" s="94"/>
      <c r="AQ569" s="94"/>
      <c r="AR569" s="94"/>
      <c r="AS569" s="99"/>
      <c r="AT569" s="99"/>
      <c r="AU569" s="99"/>
      <c r="AV569" s="99"/>
      <c r="AW569" s="99"/>
      <c r="AX569" s="99"/>
      <c r="AY569" s="99"/>
      <c r="AZ569" s="94"/>
      <c r="BA569" s="49"/>
      <c r="BB569" s="49"/>
      <c r="BC569" s="33"/>
      <c r="BD569" s="91"/>
      <c r="BE569" s="33"/>
      <c r="BF569" s="50"/>
      <c r="BG569" s="30"/>
      <c r="BH569" s="30"/>
      <c r="BI569" s="30"/>
      <c r="BJ569" s="30"/>
      <c r="BK569" s="30"/>
      <c r="BL569" s="30"/>
      <c r="BM569" s="30"/>
      <c r="CK569" s="7"/>
      <c r="CR569" s="10">
        <f t="shared" ca="1" si="903"/>
        <v>15</v>
      </c>
    </row>
    <row r="570" spans="1:96" x14ac:dyDescent="0.2">
      <c r="A570" s="114"/>
      <c r="B570" s="49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33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99"/>
      <c r="AE570" s="99"/>
      <c r="AF570" s="99"/>
      <c r="AG570" s="99"/>
      <c r="AH570" s="99"/>
      <c r="AI570" s="99"/>
      <c r="AJ570" s="99"/>
      <c r="AK570" s="99"/>
      <c r="AL570" s="99"/>
      <c r="AM570" s="99"/>
      <c r="AN570" s="99"/>
      <c r="AO570" s="99"/>
      <c r="AP570" s="94"/>
      <c r="AQ570" s="94"/>
      <c r="AR570" s="94"/>
      <c r="AS570" s="99"/>
      <c r="AT570" s="99"/>
      <c r="AU570" s="99"/>
      <c r="AV570" s="99"/>
      <c r="AW570" s="99"/>
      <c r="AX570" s="99"/>
      <c r="AY570" s="99"/>
      <c r="AZ570" s="94"/>
      <c r="BA570" s="49"/>
      <c r="BB570" s="49"/>
      <c r="BC570" s="33"/>
      <c r="BD570" s="91"/>
      <c r="BE570" s="33"/>
      <c r="BF570" s="50"/>
      <c r="BG570" s="30"/>
      <c r="BH570" s="30"/>
      <c r="BI570" s="30"/>
      <c r="BJ570" s="30"/>
      <c r="BK570" s="30"/>
      <c r="BL570" s="30"/>
      <c r="BM570" s="30"/>
      <c r="CK570" s="7"/>
      <c r="CR570" s="10">
        <f t="shared" ca="1" si="903"/>
        <v>5</v>
      </c>
    </row>
    <row r="571" spans="1:96" x14ac:dyDescent="0.2">
      <c r="A571" s="114"/>
      <c r="B571" s="49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33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99"/>
      <c r="AE571" s="99"/>
      <c r="AF571" s="99"/>
      <c r="AG571" s="99"/>
      <c r="AH571" s="99"/>
      <c r="AI571" s="99"/>
      <c r="AJ571" s="99"/>
      <c r="AK571" s="99"/>
      <c r="AL571" s="99"/>
      <c r="AM571" s="99"/>
      <c r="AN571" s="99"/>
      <c r="AO571" s="99"/>
      <c r="AP571" s="94"/>
      <c r="AQ571" s="94"/>
      <c r="AR571" s="94"/>
      <c r="AS571" s="99"/>
      <c r="AT571" s="99"/>
      <c r="AU571" s="99"/>
      <c r="AV571" s="99"/>
      <c r="AW571" s="99"/>
      <c r="AX571" s="99"/>
      <c r="AY571" s="99"/>
      <c r="AZ571" s="94"/>
      <c r="BA571" s="49"/>
      <c r="BB571" s="49"/>
      <c r="BC571" s="33"/>
      <c r="BD571" s="91"/>
      <c r="BE571" s="33"/>
      <c r="BF571" s="50"/>
      <c r="BG571" s="30"/>
      <c r="BH571" s="30"/>
      <c r="BI571" s="30"/>
      <c r="BJ571" s="30"/>
      <c r="BK571" s="30"/>
      <c r="BL571" s="30"/>
      <c r="BM571" s="30"/>
      <c r="CK571" s="7"/>
      <c r="CR571" s="10">
        <f t="shared" ca="1" si="903"/>
        <v>8</v>
      </c>
    </row>
    <row r="572" spans="1:96" x14ac:dyDescent="0.2">
      <c r="A572" s="114"/>
      <c r="B572" s="49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99"/>
      <c r="AE572" s="99"/>
      <c r="AF572" s="99"/>
      <c r="AG572" s="99"/>
      <c r="AH572" s="99"/>
      <c r="AI572" s="99"/>
      <c r="AJ572" s="99"/>
      <c r="AK572" s="99"/>
      <c r="AL572" s="99"/>
      <c r="AM572" s="99"/>
      <c r="AN572" s="99"/>
      <c r="AO572" s="99"/>
      <c r="AP572" s="94"/>
      <c r="AQ572" s="94"/>
      <c r="AR572" s="94"/>
      <c r="AS572" s="99"/>
      <c r="AT572" s="99"/>
      <c r="AU572" s="99"/>
      <c r="AV572" s="99"/>
      <c r="AW572" s="99"/>
      <c r="AX572" s="99"/>
      <c r="AY572" s="99"/>
      <c r="AZ572" s="94"/>
      <c r="BA572" s="49"/>
      <c r="BB572" s="49"/>
      <c r="BC572" s="33"/>
      <c r="BD572" s="91"/>
      <c r="BE572" s="33"/>
      <c r="BF572" s="50"/>
      <c r="BG572" s="30"/>
      <c r="BH572" s="30"/>
      <c r="BI572" s="30"/>
      <c r="BJ572" s="30"/>
      <c r="BK572" s="30"/>
      <c r="BL572" s="30"/>
      <c r="BM572" s="30"/>
      <c r="CK572" s="7"/>
      <c r="CR572" s="10">
        <f t="shared" ca="1" si="903"/>
        <v>32</v>
      </c>
    </row>
    <row r="573" spans="1:96" x14ac:dyDescent="0.2">
      <c r="A573" s="114"/>
      <c r="B573" s="49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99"/>
      <c r="AE573" s="99"/>
      <c r="AF573" s="99"/>
      <c r="AG573" s="99"/>
      <c r="AH573" s="99"/>
      <c r="AI573" s="99"/>
      <c r="AJ573" s="99"/>
      <c r="AK573" s="99"/>
      <c r="AL573" s="99"/>
      <c r="AM573" s="99"/>
      <c r="AN573" s="99"/>
      <c r="AO573" s="99"/>
      <c r="AP573" s="94"/>
      <c r="AQ573" s="94"/>
      <c r="AR573" s="94"/>
      <c r="AS573" s="99"/>
      <c r="AT573" s="99"/>
      <c r="AU573" s="99"/>
      <c r="AV573" s="99"/>
      <c r="AW573" s="99"/>
      <c r="AX573" s="99"/>
      <c r="AY573" s="99"/>
      <c r="AZ573" s="94"/>
      <c r="BA573" s="49"/>
      <c r="BB573" s="49"/>
      <c r="BC573" s="33"/>
      <c r="BD573" s="91"/>
      <c r="BE573" s="33"/>
      <c r="BF573" s="50"/>
      <c r="BG573" s="30"/>
      <c r="BH573" s="30"/>
      <c r="BI573" s="30"/>
      <c r="BJ573" s="30"/>
      <c r="BK573" s="30"/>
      <c r="BL573" s="30"/>
      <c r="BM573" s="30"/>
      <c r="CK573" s="7"/>
      <c r="CR573" s="10">
        <f t="shared" ca="1" si="903"/>
        <v>30</v>
      </c>
    </row>
    <row r="574" spans="1:96" x14ac:dyDescent="0.2">
      <c r="A574" s="114"/>
      <c r="B574" s="49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99"/>
      <c r="AE574" s="99"/>
      <c r="AF574" s="99"/>
      <c r="AG574" s="99"/>
      <c r="AH574" s="99"/>
      <c r="AI574" s="99"/>
      <c r="AJ574" s="99"/>
      <c r="AK574" s="99"/>
      <c r="AL574" s="99"/>
      <c r="AM574" s="99"/>
      <c r="AN574" s="99"/>
      <c r="AO574" s="99"/>
      <c r="AP574" s="94"/>
      <c r="AQ574" s="94"/>
      <c r="AR574" s="94"/>
      <c r="AS574" s="99"/>
      <c r="AT574" s="99"/>
      <c r="AU574" s="99"/>
      <c r="AV574" s="99"/>
      <c r="AW574" s="99"/>
      <c r="AX574" s="99"/>
      <c r="AY574" s="99"/>
      <c r="AZ574" s="94"/>
      <c r="BA574" s="49"/>
      <c r="BB574" s="49"/>
      <c r="BC574" s="33"/>
      <c r="BD574" s="91"/>
      <c r="BE574" s="33"/>
      <c r="BF574" s="50"/>
      <c r="BG574" s="30"/>
      <c r="BH574" s="30"/>
      <c r="BI574" s="30"/>
      <c r="BJ574" s="30"/>
      <c r="BK574" s="30"/>
      <c r="BL574" s="30"/>
      <c r="BM574" s="30"/>
      <c r="CK574" s="7"/>
      <c r="CR574" s="10">
        <f t="shared" ca="1" si="903"/>
        <v>36</v>
      </c>
    </row>
    <row r="575" spans="1:96" x14ac:dyDescent="0.2">
      <c r="A575" s="114"/>
      <c r="B575" s="49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99"/>
      <c r="AE575" s="99"/>
      <c r="AF575" s="99"/>
      <c r="AG575" s="99"/>
      <c r="AH575" s="99"/>
      <c r="AI575" s="99"/>
      <c r="AJ575" s="99"/>
      <c r="AK575" s="99"/>
      <c r="AL575" s="99"/>
      <c r="AM575" s="99"/>
      <c r="AN575" s="99"/>
      <c r="AO575" s="99"/>
      <c r="AP575" s="94"/>
      <c r="AQ575" s="94"/>
      <c r="AR575" s="94"/>
      <c r="AS575" s="99"/>
      <c r="AT575" s="99"/>
      <c r="AU575" s="99"/>
      <c r="AV575" s="99"/>
      <c r="AW575" s="99"/>
      <c r="AX575" s="99"/>
      <c r="AY575" s="99"/>
      <c r="AZ575" s="94"/>
      <c r="BA575" s="49"/>
      <c r="BB575" s="49"/>
      <c r="BC575" s="33"/>
      <c r="BD575" s="91"/>
      <c r="BE575" s="33"/>
      <c r="BF575" s="50"/>
      <c r="BG575" s="30"/>
      <c r="BH575" s="30"/>
      <c r="BI575" s="30"/>
      <c r="BJ575" s="30"/>
      <c r="BK575" s="30"/>
      <c r="BL575" s="30"/>
      <c r="BM575" s="30"/>
      <c r="CK575" s="7"/>
      <c r="CR575" s="10">
        <f t="shared" ca="1" si="903"/>
        <v>10</v>
      </c>
    </row>
    <row r="576" spans="1:96" x14ac:dyDescent="0.2">
      <c r="A576" s="114"/>
      <c r="B576" s="49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99"/>
      <c r="AE576" s="99"/>
      <c r="AF576" s="99"/>
      <c r="AG576" s="99"/>
      <c r="AH576" s="99"/>
      <c r="AI576" s="99"/>
      <c r="AJ576" s="99"/>
      <c r="AK576" s="99"/>
      <c r="AL576" s="99"/>
      <c r="AM576" s="99"/>
      <c r="AN576" s="99"/>
      <c r="AO576" s="99"/>
      <c r="AP576" s="94"/>
      <c r="AQ576" s="94"/>
      <c r="AR576" s="94"/>
      <c r="AS576" s="99"/>
      <c r="AT576" s="99"/>
      <c r="AU576" s="99"/>
      <c r="AV576" s="99"/>
      <c r="AW576" s="99"/>
      <c r="AX576" s="99"/>
      <c r="AY576" s="99"/>
      <c r="AZ576" s="94"/>
      <c r="BA576" s="49"/>
      <c r="BB576" s="49"/>
      <c r="BC576" s="33"/>
      <c r="BD576" s="91"/>
      <c r="BE576" s="33"/>
      <c r="BF576" s="50"/>
      <c r="BG576" s="30"/>
      <c r="BH576" s="30"/>
      <c r="BI576" s="30"/>
      <c r="BJ576" s="30"/>
      <c r="BK576" s="30"/>
      <c r="BL576" s="30"/>
      <c r="BM576" s="30"/>
      <c r="CK576" s="7"/>
      <c r="CR576" s="10">
        <f t="shared" ca="1" si="903"/>
        <v>28</v>
      </c>
    </row>
    <row r="577" spans="1:96" x14ac:dyDescent="0.2">
      <c r="A577" s="114"/>
      <c r="B577" s="49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99"/>
      <c r="AE577" s="99"/>
      <c r="AF577" s="99"/>
      <c r="AG577" s="99"/>
      <c r="AH577" s="99"/>
      <c r="AI577" s="99"/>
      <c r="AJ577" s="99"/>
      <c r="AK577" s="99"/>
      <c r="AL577" s="99"/>
      <c r="AM577" s="99"/>
      <c r="AN577" s="99"/>
      <c r="AO577" s="99"/>
      <c r="AP577" s="94"/>
      <c r="AQ577" s="94"/>
      <c r="AR577" s="94"/>
      <c r="AS577" s="99"/>
      <c r="AT577" s="99"/>
      <c r="AU577" s="99"/>
      <c r="AV577" s="99"/>
      <c r="AW577" s="99"/>
      <c r="AX577" s="99"/>
      <c r="AY577" s="99"/>
      <c r="AZ577" s="94"/>
      <c r="BA577" s="49"/>
      <c r="BB577" s="49"/>
      <c r="BC577" s="33"/>
      <c r="BD577" s="91"/>
      <c r="BE577" s="33"/>
      <c r="BF577" s="50"/>
      <c r="BG577" s="30"/>
      <c r="BH577" s="30"/>
      <c r="BI577" s="30"/>
      <c r="BJ577" s="30"/>
      <c r="BK577" s="30"/>
      <c r="BL577" s="30"/>
      <c r="BM577" s="30"/>
      <c r="CK577" s="7"/>
      <c r="CR577" s="10">
        <f t="shared" ca="1" si="903"/>
        <v>12</v>
      </c>
    </row>
    <row r="578" spans="1:96" x14ac:dyDescent="0.2">
      <c r="A578" s="114"/>
      <c r="B578" s="49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99"/>
      <c r="AE578" s="99"/>
      <c r="AF578" s="99"/>
      <c r="AG578" s="99"/>
      <c r="AH578" s="99"/>
      <c r="AI578" s="99"/>
      <c r="AJ578" s="99"/>
      <c r="AK578" s="99"/>
      <c r="AL578" s="99"/>
      <c r="AM578" s="99"/>
      <c r="AN578" s="99"/>
      <c r="AO578" s="99"/>
      <c r="AP578" s="94"/>
      <c r="AQ578" s="94"/>
      <c r="AR578" s="94"/>
      <c r="AS578" s="99"/>
      <c r="AT578" s="99"/>
      <c r="AU578" s="99"/>
      <c r="AV578" s="99"/>
      <c r="AW578" s="99"/>
      <c r="AX578" s="99"/>
      <c r="AY578" s="99"/>
      <c r="AZ578" s="94"/>
      <c r="BA578" s="49"/>
      <c r="BB578" s="49"/>
      <c r="BC578" s="33"/>
      <c r="BD578" s="91"/>
      <c r="BE578" s="33"/>
      <c r="BF578" s="50"/>
      <c r="BG578" s="30"/>
      <c r="BH578" s="30"/>
      <c r="BI578" s="30"/>
      <c r="BJ578" s="30"/>
      <c r="BK578" s="30"/>
      <c r="BL578" s="30"/>
      <c r="BM578" s="30"/>
      <c r="CK578" s="7"/>
      <c r="CR578" s="10">
        <f t="shared" ca="1" si="903"/>
        <v>17</v>
      </c>
    </row>
    <row r="579" spans="1:96" x14ac:dyDescent="0.2">
      <c r="A579" s="114"/>
      <c r="B579" s="49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99"/>
      <c r="AE579" s="99"/>
      <c r="AF579" s="99"/>
      <c r="AG579" s="99"/>
      <c r="AH579" s="99"/>
      <c r="AI579" s="99"/>
      <c r="AJ579" s="99"/>
      <c r="AK579" s="99"/>
      <c r="AL579" s="99"/>
      <c r="AM579" s="99"/>
      <c r="AN579" s="99"/>
      <c r="AO579" s="99"/>
      <c r="AP579" s="94"/>
      <c r="AQ579" s="94"/>
      <c r="AR579" s="94"/>
      <c r="AS579" s="99"/>
      <c r="AT579" s="99"/>
      <c r="AU579" s="99"/>
      <c r="AV579" s="99"/>
      <c r="AW579" s="99"/>
      <c r="AX579" s="99"/>
      <c r="AY579" s="99"/>
      <c r="AZ579" s="94"/>
      <c r="BA579" s="49"/>
      <c r="BB579" s="49"/>
      <c r="BC579" s="33"/>
      <c r="BD579" s="91"/>
      <c r="BE579" s="33"/>
      <c r="BF579" s="50"/>
      <c r="BG579" s="30"/>
      <c r="BH579" s="30"/>
      <c r="BI579" s="30"/>
      <c r="BJ579" s="30"/>
      <c r="BK579" s="30"/>
      <c r="BL579" s="30"/>
      <c r="BM579" s="30"/>
      <c r="CK579" s="7"/>
      <c r="CR579" s="10">
        <f t="shared" ca="1" si="903"/>
        <v>2</v>
      </c>
    </row>
    <row r="580" spans="1:96" x14ac:dyDescent="0.2">
      <c r="A580" s="114"/>
      <c r="B580" s="49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99"/>
      <c r="AE580" s="99"/>
      <c r="AF580" s="99"/>
      <c r="AG580" s="99"/>
      <c r="AH580" s="99"/>
      <c r="AI580" s="99"/>
      <c r="AJ580" s="99"/>
      <c r="AK580" s="99"/>
      <c r="AL580" s="99"/>
      <c r="AM580" s="99"/>
      <c r="AN580" s="99"/>
      <c r="AO580" s="99"/>
      <c r="AP580" s="94"/>
      <c r="AQ580" s="94"/>
      <c r="AR580" s="94"/>
      <c r="AS580" s="99"/>
      <c r="AT580" s="99"/>
      <c r="AU580" s="99"/>
      <c r="AV580" s="99"/>
      <c r="AW580" s="99"/>
      <c r="AX580" s="99"/>
      <c r="AY580" s="99"/>
      <c r="AZ580" s="94"/>
      <c r="BA580" s="49"/>
      <c r="BB580" s="49"/>
      <c r="BC580" s="33"/>
      <c r="BD580" s="91"/>
      <c r="BE580" s="33"/>
      <c r="BF580" s="50"/>
      <c r="BG580" s="30"/>
      <c r="BH580" s="30"/>
      <c r="BI580" s="30"/>
      <c r="BJ580" s="30"/>
      <c r="BK580" s="30"/>
      <c r="BL580" s="30"/>
      <c r="BM580" s="30"/>
      <c r="CK580" s="7"/>
      <c r="CR580" s="10">
        <f t="shared" ca="1" si="903"/>
        <v>23</v>
      </c>
    </row>
    <row r="581" spans="1:96" x14ac:dyDescent="0.2">
      <c r="A581" s="114"/>
      <c r="B581" s="49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99"/>
      <c r="AE581" s="99"/>
      <c r="AF581" s="99"/>
      <c r="AG581" s="99"/>
      <c r="AH581" s="99"/>
      <c r="AI581" s="99"/>
      <c r="AJ581" s="99"/>
      <c r="AK581" s="99"/>
      <c r="AL581" s="99"/>
      <c r="AM581" s="99"/>
      <c r="AN581" s="99"/>
      <c r="AO581" s="99"/>
      <c r="AP581" s="94"/>
      <c r="AQ581" s="94"/>
      <c r="AR581" s="94"/>
      <c r="AS581" s="99"/>
      <c r="AT581" s="99"/>
      <c r="AU581" s="99"/>
      <c r="AV581" s="99"/>
      <c r="AW581" s="99"/>
      <c r="AX581" s="99"/>
      <c r="AY581" s="99"/>
      <c r="AZ581" s="94"/>
      <c r="BA581" s="49"/>
      <c r="BB581" s="49"/>
      <c r="BC581" s="33"/>
      <c r="BD581" s="91"/>
      <c r="BE581" s="33"/>
      <c r="BF581" s="50"/>
      <c r="BG581" s="30"/>
      <c r="BH581" s="30"/>
      <c r="BI581" s="30"/>
      <c r="BJ581" s="30"/>
      <c r="BK581" s="30"/>
      <c r="BL581" s="30"/>
      <c r="BM581" s="30"/>
      <c r="CK581" s="7"/>
      <c r="CR581" s="10">
        <f t="shared" ref="CR581:CR644" ca="1" si="949">IF($A$2="no",INT(RAND()*36+1),INT(RAND()*37))</f>
        <v>23</v>
      </c>
    </row>
    <row r="582" spans="1:96" x14ac:dyDescent="0.2">
      <c r="A582" s="114"/>
      <c r="B582" s="49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99"/>
      <c r="AE582" s="99"/>
      <c r="AF582" s="99"/>
      <c r="AG582" s="99"/>
      <c r="AH582" s="99"/>
      <c r="AI582" s="99"/>
      <c r="AJ582" s="99"/>
      <c r="AK582" s="99"/>
      <c r="AL582" s="99"/>
      <c r="AM582" s="99"/>
      <c r="AN582" s="99"/>
      <c r="AO582" s="99"/>
      <c r="AP582" s="94"/>
      <c r="AQ582" s="94"/>
      <c r="AR582" s="94"/>
      <c r="AS582" s="99"/>
      <c r="AT582" s="99"/>
      <c r="AU582" s="99"/>
      <c r="AV582" s="99"/>
      <c r="AW582" s="99"/>
      <c r="AX582" s="99"/>
      <c r="AY582" s="99"/>
      <c r="AZ582" s="94"/>
      <c r="BA582" s="49"/>
      <c r="BB582" s="49"/>
      <c r="BC582" s="33"/>
      <c r="BD582" s="91"/>
      <c r="BE582" s="33"/>
      <c r="BF582" s="50"/>
      <c r="BG582" s="30"/>
      <c r="BH582" s="30"/>
      <c r="BI582" s="30"/>
      <c r="BJ582" s="30"/>
      <c r="BK582" s="30"/>
      <c r="BL582" s="30"/>
      <c r="BM582" s="30"/>
      <c r="CK582" s="7"/>
      <c r="CR582" s="10">
        <f t="shared" ca="1" si="949"/>
        <v>31</v>
      </c>
    </row>
    <row r="583" spans="1:96" x14ac:dyDescent="0.2">
      <c r="A583" s="114"/>
      <c r="B583" s="49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99"/>
      <c r="AE583" s="99"/>
      <c r="AF583" s="99"/>
      <c r="AG583" s="99"/>
      <c r="AH583" s="99"/>
      <c r="AI583" s="99"/>
      <c r="AJ583" s="99"/>
      <c r="AK583" s="99"/>
      <c r="AL583" s="99"/>
      <c r="AM583" s="99"/>
      <c r="AN583" s="99"/>
      <c r="AO583" s="99"/>
      <c r="AP583" s="94"/>
      <c r="AQ583" s="94"/>
      <c r="AR583" s="94"/>
      <c r="AS583" s="99"/>
      <c r="AT583" s="99"/>
      <c r="AU583" s="99"/>
      <c r="AV583" s="99"/>
      <c r="AW583" s="99"/>
      <c r="AX583" s="99"/>
      <c r="AY583" s="99"/>
      <c r="AZ583" s="94"/>
      <c r="BA583" s="49"/>
      <c r="BB583" s="49"/>
      <c r="BC583" s="33"/>
      <c r="BD583" s="91"/>
      <c r="BE583" s="33"/>
      <c r="BF583" s="50"/>
      <c r="BG583" s="30"/>
      <c r="BH583" s="30"/>
      <c r="BI583" s="30"/>
      <c r="BJ583" s="30"/>
      <c r="BK583" s="30"/>
      <c r="BL583" s="30"/>
      <c r="BM583" s="30"/>
      <c r="CK583" s="7"/>
      <c r="CR583" s="10">
        <f t="shared" ca="1" si="949"/>
        <v>3</v>
      </c>
    </row>
    <row r="584" spans="1:96" x14ac:dyDescent="0.2">
      <c r="A584" s="114"/>
      <c r="B584" s="49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99"/>
      <c r="AE584" s="99"/>
      <c r="AF584" s="99"/>
      <c r="AG584" s="99"/>
      <c r="AH584" s="99"/>
      <c r="AI584" s="99"/>
      <c r="AJ584" s="99"/>
      <c r="AK584" s="99"/>
      <c r="AL584" s="99"/>
      <c r="AM584" s="99"/>
      <c r="AN584" s="99"/>
      <c r="AO584" s="99"/>
      <c r="AP584" s="94"/>
      <c r="AQ584" s="94"/>
      <c r="AR584" s="94"/>
      <c r="AS584" s="99"/>
      <c r="AT584" s="99"/>
      <c r="AU584" s="99"/>
      <c r="AV584" s="99"/>
      <c r="AW584" s="99"/>
      <c r="AX584" s="99"/>
      <c r="AY584" s="99"/>
      <c r="AZ584" s="94"/>
      <c r="BA584" s="49"/>
      <c r="BB584" s="49"/>
      <c r="BC584" s="33"/>
      <c r="BD584" s="91"/>
      <c r="BE584" s="33"/>
      <c r="BF584" s="50"/>
      <c r="BG584" s="30"/>
      <c r="BH584" s="30"/>
      <c r="BI584" s="30"/>
      <c r="BJ584" s="30"/>
      <c r="BK584" s="30"/>
      <c r="BL584" s="30"/>
      <c r="BM584" s="30"/>
      <c r="CK584" s="7"/>
      <c r="CR584" s="10">
        <f t="shared" ca="1" si="949"/>
        <v>16</v>
      </c>
    </row>
    <row r="585" spans="1:96" x14ac:dyDescent="0.2">
      <c r="A585" s="114"/>
      <c r="B585" s="49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99"/>
      <c r="AE585" s="99"/>
      <c r="AF585" s="99"/>
      <c r="AG585" s="99"/>
      <c r="AH585" s="99"/>
      <c r="AI585" s="99"/>
      <c r="AJ585" s="99"/>
      <c r="AK585" s="99"/>
      <c r="AL585" s="99"/>
      <c r="AM585" s="99"/>
      <c r="AN585" s="99"/>
      <c r="AO585" s="99"/>
      <c r="AP585" s="94"/>
      <c r="AQ585" s="94"/>
      <c r="AR585" s="94"/>
      <c r="AS585" s="99"/>
      <c r="AT585" s="99"/>
      <c r="AU585" s="99"/>
      <c r="AV585" s="99"/>
      <c r="AW585" s="99"/>
      <c r="AX585" s="99"/>
      <c r="AY585" s="99"/>
      <c r="AZ585" s="94"/>
      <c r="BA585" s="49"/>
      <c r="BB585" s="49"/>
      <c r="BC585" s="33"/>
      <c r="BD585" s="91"/>
      <c r="BE585" s="33"/>
      <c r="BF585" s="50"/>
      <c r="BG585" s="30"/>
      <c r="BH585" s="30"/>
      <c r="BI585" s="30"/>
      <c r="BJ585" s="30"/>
      <c r="BK585" s="30"/>
      <c r="BL585" s="30"/>
      <c r="BM585" s="30"/>
      <c r="CK585" s="7"/>
      <c r="CR585" s="10">
        <f t="shared" ca="1" si="949"/>
        <v>12</v>
      </c>
    </row>
    <row r="586" spans="1:96" x14ac:dyDescent="0.2">
      <c r="A586" s="114"/>
      <c r="B586" s="49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99"/>
      <c r="AE586" s="99"/>
      <c r="AF586" s="99"/>
      <c r="AG586" s="99"/>
      <c r="AH586" s="99"/>
      <c r="AI586" s="99"/>
      <c r="AJ586" s="99"/>
      <c r="AK586" s="99"/>
      <c r="AL586" s="99"/>
      <c r="AM586" s="99"/>
      <c r="AN586" s="99"/>
      <c r="AO586" s="99"/>
      <c r="AP586" s="94"/>
      <c r="AQ586" s="94"/>
      <c r="AR586" s="94"/>
      <c r="AS586" s="99"/>
      <c r="AT586" s="99"/>
      <c r="AU586" s="99"/>
      <c r="AV586" s="99"/>
      <c r="AW586" s="99"/>
      <c r="AX586" s="99"/>
      <c r="AY586" s="99"/>
      <c r="AZ586" s="94"/>
      <c r="BA586" s="49"/>
      <c r="BB586" s="49"/>
      <c r="BC586" s="33"/>
      <c r="BD586" s="91"/>
      <c r="BE586" s="33"/>
      <c r="BF586" s="50"/>
      <c r="BG586" s="30"/>
      <c r="BH586" s="30"/>
      <c r="BI586" s="30"/>
      <c r="BJ586" s="30"/>
      <c r="BK586" s="30"/>
      <c r="BL586" s="30"/>
      <c r="BM586" s="30"/>
      <c r="CK586" s="7"/>
      <c r="CR586" s="10">
        <f t="shared" ca="1" si="949"/>
        <v>2</v>
      </c>
    </row>
    <row r="587" spans="1:96" x14ac:dyDescent="0.2">
      <c r="A587" s="114"/>
      <c r="B587" s="49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99"/>
      <c r="AE587" s="99"/>
      <c r="AF587" s="99"/>
      <c r="AG587" s="99"/>
      <c r="AH587" s="99"/>
      <c r="AI587" s="99"/>
      <c r="AJ587" s="99"/>
      <c r="AK587" s="99"/>
      <c r="AL587" s="99"/>
      <c r="AM587" s="99"/>
      <c r="AN587" s="99"/>
      <c r="AO587" s="99"/>
      <c r="AP587" s="94"/>
      <c r="AQ587" s="94"/>
      <c r="AR587" s="94"/>
      <c r="AS587" s="99"/>
      <c r="AT587" s="99"/>
      <c r="AU587" s="99"/>
      <c r="AV587" s="99"/>
      <c r="AW587" s="99"/>
      <c r="AX587" s="99"/>
      <c r="AY587" s="99"/>
      <c r="AZ587" s="94"/>
      <c r="BA587" s="49"/>
      <c r="BB587" s="49"/>
      <c r="BC587" s="33"/>
      <c r="BD587" s="91"/>
      <c r="BE587" s="33"/>
      <c r="BF587" s="50"/>
      <c r="BG587" s="30"/>
      <c r="BH587" s="30"/>
      <c r="BI587" s="30"/>
      <c r="BJ587" s="30"/>
      <c r="BK587" s="30"/>
      <c r="BL587" s="30"/>
      <c r="BM587" s="30"/>
      <c r="CK587" s="7"/>
      <c r="CR587" s="10">
        <f t="shared" ca="1" si="949"/>
        <v>24</v>
      </c>
    </row>
    <row r="588" spans="1:96" x14ac:dyDescent="0.2">
      <c r="A588" s="114"/>
      <c r="B588" s="49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99"/>
      <c r="AE588" s="99"/>
      <c r="AF588" s="99"/>
      <c r="AG588" s="99"/>
      <c r="AH588" s="99"/>
      <c r="AI588" s="99"/>
      <c r="AJ588" s="99"/>
      <c r="AK588" s="99"/>
      <c r="AL588" s="99"/>
      <c r="AM588" s="99"/>
      <c r="AN588" s="99"/>
      <c r="AO588" s="99"/>
      <c r="AP588" s="94"/>
      <c r="AQ588" s="94"/>
      <c r="AR588" s="94"/>
      <c r="AS588" s="99"/>
      <c r="AT588" s="99"/>
      <c r="AU588" s="99"/>
      <c r="AV588" s="99"/>
      <c r="AW588" s="99"/>
      <c r="AX588" s="99"/>
      <c r="AY588" s="99"/>
      <c r="AZ588" s="94"/>
      <c r="BA588" s="49"/>
      <c r="BB588" s="49"/>
      <c r="BC588" s="33"/>
      <c r="BD588" s="91"/>
      <c r="BE588" s="33"/>
      <c r="BF588" s="50"/>
      <c r="BG588" s="30"/>
      <c r="BH588" s="30"/>
      <c r="BI588" s="30"/>
      <c r="BJ588" s="30"/>
      <c r="BK588" s="30"/>
      <c r="BL588" s="30"/>
      <c r="BM588" s="30"/>
      <c r="CK588" s="7"/>
      <c r="CR588" s="10">
        <f t="shared" ca="1" si="949"/>
        <v>10</v>
      </c>
    </row>
    <row r="589" spans="1:96" x14ac:dyDescent="0.2">
      <c r="A589" s="114"/>
      <c r="B589" s="49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99"/>
      <c r="AE589" s="99"/>
      <c r="AF589" s="99"/>
      <c r="AG589" s="99"/>
      <c r="AH589" s="99"/>
      <c r="AI589" s="99"/>
      <c r="AJ589" s="99"/>
      <c r="AK589" s="99"/>
      <c r="AL589" s="99"/>
      <c r="AM589" s="99"/>
      <c r="AN589" s="99"/>
      <c r="AO589" s="99"/>
      <c r="AP589" s="94"/>
      <c r="AQ589" s="94"/>
      <c r="AR589" s="94"/>
      <c r="AS589" s="99"/>
      <c r="AT589" s="99"/>
      <c r="AU589" s="99"/>
      <c r="AV589" s="99"/>
      <c r="AW589" s="99"/>
      <c r="AX589" s="99"/>
      <c r="AY589" s="99"/>
      <c r="AZ589" s="94"/>
      <c r="BA589" s="49"/>
      <c r="BB589" s="49"/>
      <c r="BC589" s="33"/>
      <c r="BD589" s="91"/>
      <c r="BE589" s="33"/>
      <c r="BF589" s="50"/>
      <c r="BG589" s="30"/>
      <c r="BH589" s="30"/>
      <c r="BI589" s="30"/>
      <c r="BJ589" s="30"/>
      <c r="BK589" s="30"/>
      <c r="BL589" s="30"/>
      <c r="BM589" s="30"/>
      <c r="CK589" s="7"/>
      <c r="CR589" s="10">
        <f t="shared" ca="1" si="949"/>
        <v>36</v>
      </c>
    </row>
    <row r="590" spans="1:96" x14ac:dyDescent="0.2">
      <c r="A590" s="114"/>
      <c r="B590" s="49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99"/>
      <c r="AE590" s="99"/>
      <c r="AF590" s="99"/>
      <c r="AG590" s="99"/>
      <c r="AH590" s="99"/>
      <c r="AI590" s="99"/>
      <c r="AJ590" s="99"/>
      <c r="AK590" s="99"/>
      <c r="AL590" s="99"/>
      <c r="AM590" s="99"/>
      <c r="AN590" s="99"/>
      <c r="AO590" s="99"/>
      <c r="AP590" s="94"/>
      <c r="AQ590" s="94"/>
      <c r="AR590" s="94"/>
      <c r="AS590" s="99"/>
      <c r="AT590" s="99"/>
      <c r="AU590" s="99"/>
      <c r="AV590" s="99"/>
      <c r="AW590" s="99"/>
      <c r="AX590" s="99"/>
      <c r="AY590" s="99"/>
      <c r="AZ590" s="94"/>
      <c r="BA590" s="49"/>
      <c r="BB590" s="49"/>
      <c r="BC590" s="33"/>
      <c r="BD590" s="91"/>
      <c r="BE590" s="33"/>
      <c r="BF590" s="50"/>
      <c r="BG590" s="30"/>
      <c r="BH590" s="30"/>
      <c r="BI590" s="30"/>
      <c r="BJ590" s="30"/>
      <c r="BK590" s="30"/>
      <c r="BL590" s="30"/>
      <c r="BM590" s="30"/>
      <c r="CK590" s="7"/>
      <c r="CR590" s="10">
        <f t="shared" ca="1" si="949"/>
        <v>16</v>
      </c>
    </row>
    <row r="591" spans="1:96" x14ac:dyDescent="0.2">
      <c r="A591" s="114"/>
      <c r="B591" s="49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99"/>
      <c r="AE591" s="99"/>
      <c r="AF591" s="99"/>
      <c r="AG591" s="99"/>
      <c r="AH591" s="99"/>
      <c r="AI591" s="99"/>
      <c r="AJ591" s="99"/>
      <c r="AK591" s="99"/>
      <c r="AL591" s="99"/>
      <c r="AM591" s="99"/>
      <c r="AN591" s="99"/>
      <c r="AO591" s="99"/>
      <c r="AP591" s="94"/>
      <c r="AQ591" s="94"/>
      <c r="AR591" s="94"/>
      <c r="AS591" s="99"/>
      <c r="AT591" s="99"/>
      <c r="AU591" s="99"/>
      <c r="AV591" s="99"/>
      <c r="AW591" s="99"/>
      <c r="AX591" s="99"/>
      <c r="AY591" s="99"/>
      <c r="AZ591" s="94"/>
      <c r="BA591" s="49"/>
      <c r="BB591" s="49"/>
      <c r="BC591" s="33"/>
      <c r="BD591" s="91"/>
      <c r="BE591" s="33"/>
      <c r="BF591" s="50"/>
      <c r="BG591" s="30"/>
      <c r="BH591" s="30"/>
      <c r="BI591" s="30"/>
      <c r="BJ591" s="30"/>
      <c r="BK591" s="30"/>
      <c r="BL591" s="30"/>
      <c r="BM591" s="30"/>
      <c r="CK591" s="7"/>
      <c r="CR591" s="10">
        <f t="shared" ca="1" si="949"/>
        <v>8</v>
      </c>
    </row>
    <row r="592" spans="1:96" x14ac:dyDescent="0.2">
      <c r="A592" s="114"/>
      <c r="B592" s="49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99"/>
      <c r="AE592" s="99"/>
      <c r="AF592" s="99"/>
      <c r="AG592" s="99"/>
      <c r="AH592" s="99"/>
      <c r="AI592" s="99"/>
      <c r="AJ592" s="99"/>
      <c r="AK592" s="99"/>
      <c r="AL592" s="99"/>
      <c r="AM592" s="99"/>
      <c r="AN592" s="99"/>
      <c r="AO592" s="99"/>
      <c r="AP592" s="94"/>
      <c r="AQ592" s="94"/>
      <c r="AR592" s="94"/>
      <c r="AS592" s="99"/>
      <c r="AT592" s="99"/>
      <c r="AU592" s="99"/>
      <c r="AV592" s="99"/>
      <c r="AW592" s="99"/>
      <c r="AX592" s="99"/>
      <c r="AY592" s="99"/>
      <c r="AZ592" s="94"/>
      <c r="BA592" s="49"/>
      <c r="BB592" s="49"/>
      <c r="BC592" s="33"/>
      <c r="BD592" s="91"/>
      <c r="BE592" s="33"/>
      <c r="BF592" s="50"/>
      <c r="BG592" s="30"/>
      <c r="BH592" s="30"/>
      <c r="BI592" s="30"/>
      <c r="BJ592" s="30"/>
      <c r="BK592" s="30"/>
      <c r="BL592" s="30"/>
      <c r="BM592" s="30"/>
      <c r="CK592" s="7"/>
      <c r="CR592" s="10">
        <f t="shared" ca="1" si="949"/>
        <v>1</v>
      </c>
    </row>
    <row r="593" spans="1:96" x14ac:dyDescent="0.2">
      <c r="A593" s="114"/>
      <c r="B593" s="49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99"/>
      <c r="AE593" s="99"/>
      <c r="AF593" s="99"/>
      <c r="AG593" s="99"/>
      <c r="AH593" s="99"/>
      <c r="AI593" s="99"/>
      <c r="AJ593" s="99"/>
      <c r="AK593" s="99"/>
      <c r="AL593" s="99"/>
      <c r="AM593" s="99"/>
      <c r="AN593" s="99"/>
      <c r="AO593" s="99"/>
      <c r="AP593" s="94"/>
      <c r="AQ593" s="94"/>
      <c r="AR593" s="94"/>
      <c r="AS593" s="99"/>
      <c r="AT593" s="99"/>
      <c r="AU593" s="99"/>
      <c r="AV593" s="99"/>
      <c r="AW593" s="99"/>
      <c r="AX593" s="99"/>
      <c r="AY593" s="99"/>
      <c r="AZ593" s="94"/>
      <c r="BA593" s="49"/>
      <c r="BB593" s="49"/>
      <c r="BC593" s="33"/>
      <c r="BD593" s="91"/>
      <c r="BE593" s="33"/>
      <c r="BF593" s="50"/>
      <c r="BG593" s="30"/>
      <c r="BH593" s="30"/>
      <c r="BI593" s="30"/>
      <c r="BJ593" s="30"/>
      <c r="BK593" s="30"/>
      <c r="BL593" s="30"/>
      <c r="BM593" s="30"/>
      <c r="CK593" s="7"/>
      <c r="CR593" s="10">
        <f t="shared" ca="1" si="949"/>
        <v>26</v>
      </c>
    </row>
    <row r="594" spans="1:96" x14ac:dyDescent="0.2">
      <c r="A594" s="114"/>
      <c r="B594" s="49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99"/>
      <c r="AE594" s="99"/>
      <c r="AF594" s="99"/>
      <c r="AG594" s="99"/>
      <c r="AH594" s="99"/>
      <c r="AI594" s="99"/>
      <c r="AJ594" s="99"/>
      <c r="AK594" s="99"/>
      <c r="AL594" s="99"/>
      <c r="AM594" s="99"/>
      <c r="AN594" s="99"/>
      <c r="AO594" s="99"/>
      <c r="AP594" s="94"/>
      <c r="AQ594" s="94"/>
      <c r="AR594" s="94"/>
      <c r="AS594" s="99"/>
      <c r="AT594" s="99"/>
      <c r="AU594" s="99"/>
      <c r="AV594" s="99"/>
      <c r="AW594" s="99"/>
      <c r="AX594" s="99"/>
      <c r="AY594" s="99"/>
      <c r="AZ594" s="94"/>
      <c r="BA594" s="49"/>
      <c r="BB594" s="49"/>
      <c r="BC594" s="33"/>
      <c r="BD594" s="91"/>
      <c r="BE594" s="33"/>
      <c r="BF594" s="50"/>
      <c r="BG594" s="30"/>
      <c r="BH594" s="30"/>
      <c r="BI594" s="30"/>
      <c r="BJ594" s="30"/>
      <c r="BK594" s="30"/>
      <c r="BL594" s="30"/>
      <c r="BM594" s="30"/>
      <c r="CK594" s="7"/>
      <c r="CR594" s="10">
        <f t="shared" ca="1" si="949"/>
        <v>20</v>
      </c>
    </row>
    <row r="595" spans="1:96" x14ac:dyDescent="0.2">
      <c r="A595" s="114"/>
      <c r="B595" s="49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99"/>
      <c r="AE595" s="99"/>
      <c r="AF595" s="99"/>
      <c r="AG595" s="99"/>
      <c r="AH595" s="99"/>
      <c r="AI595" s="99"/>
      <c r="AJ595" s="99"/>
      <c r="AK595" s="99"/>
      <c r="AL595" s="99"/>
      <c r="AM595" s="99"/>
      <c r="AN595" s="99"/>
      <c r="AO595" s="99"/>
      <c r="AP595" s="94"/>
      <c r="AQ595" s="94"/>
      <c r="AR595" s="94"/>
      <c r="AS595" s="99"/>
      <c r="AT595" s="99"/>
      <c r="AU595" s="99"/>
      <c r="AV595" s="99"/>
      <c r="AW595" s="99"/>
      <c r="AX595" s="99"/>
      <c r="AY595" s="99"/>
      <c r="AZ595" s="94"/>
      <c r="BA595" s="49"/>
      <c r="BB595" s="49"/>
      <c r="BC595" s="33"/>
      <c r="BD595" s="91"/>
      <c r="BE595" s="33"/>
      <c r="BF595" s="50"/>
      <c r="BG595" s="30"/>
      <c r="BH595" s="30"/>
      <c r="BI595" s="30"/>
      <c r="BJ595" s="30"/>
      <c r="BK595" s="30"/>
      <c r="BL595" s="30"/>
      <c r="BM595" s="30"/>
      <c r="CK595" s="7"/>
      <c r="CR595" s="10">
        <f t="shared" ca="1" si="949"/>
        <v>33</v>
      </c>
    </row>
    <row r="596" spans="1:96" x14ac:dyDescent="0.2">
      <c r="A596" s="114"/>
      <c r="B596" s="49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99"/>
      <c r="AE596" s="99"/>
      <c r="AF596" s="99"/>
      <c r="AG596" s="99"/>
      <c r="AH596" s="99"/>
      <c r="AI596" s="99"/>
      <c r="AJ596" s="99"/>
      <c r="AK596" s="99"/>
      <c r="AL596" s="99"/>
      <c r="AM596" s="99"/>
      <c r="AN596" s="99"/>
      <c r="AO596" s="99"/>
      <c r="AP596" s="94"/>
      <c r="AQ596" s="94"/>
      <c r="AR596" s="94"/>
      <c r="AS596" s="99"/>
      <c r="AT596" s="99"/>
      <c r="AU596" s="99"/>
      <c r="AV596" s="99"/>
      <c r="AW596" s="99"/>
      <c r="AX596" s="99"/>
      <c r="AY596" s="99"/>
      <c r="AZ596" s="94"/>
      <c r="BA596" s="49"/>
      <c r="BB596" s="49"/>
      <c r="BC596" s="33"/>
      <c r="BD596" s="91"/>
      <c r="BE596" s="33"/>
      <c r="BF596" s="50"/>
      <c r="BG596" s="30"/>
      <c r="BH596" s="30"/>
      <c r="BI596" s="30"/>
      <c r="BJ596" s="30"/>
      <c r="BK596" s="30"/>
      <c r="BL596" s="30"/>
      <c r="BM596" s="30"/>
      <c r="CK596" s="7"/>
      <c r="CR596" s="10">
        <f t="shared" ca="1" si="949"/>
        <v>25</v>
      </c>
    </row>
    <row r="597" spans="1:96" x14ac:dyDescent="0.2">
      <c r="A597" s="114"/>
      <c r="B597" s="49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99"/>
      <c r="AE597" s="99"/>
      <c r="AF597" s="99"/>
      <c r="AG597" s="99"/>
      <c r="AH597" s="99"/>
      <c r="AI597" s="99"/>
      <c r="AJ597" s="99"/>
      <c r="AK597" s="99"/>
      <c r="AL597" s="99"/>
      <c r="AM597" s="99"/>
      <c r="AN597" s="99"/>
      <c r="AO597" s="99"/>
      <c r="AP597" s="94"/>
      <c r="AQ597" s="94"/>
      <c r="AR597" s="94"/>
      <c r="AS597" s="99"/>
      <c r="AT597" s="99"/>
      <c r="AU597" s="99"/>
      <c r="AV597" s="99"/>
      <c r="AW597" s="99"/>
      <c r="AX597" s="99"/>
      <c r="AY597" s="99"/>
      <c r="AZ597" s="94"/>
      <c r="BA597" s="49"/>
      <c r="BB597" s="49"/>
      <c r="BC597" s="33"/>
      <c r="BD597" s="91"/>
      <c r="BE597" s="33"/>
      <c r="BF597" s="50"/>
      <c r="BG597" s="30"/>
      <c r="BH597" s="30"/>
      <c r="BI597" s="30"/>
      <c r="BJ597" s="30"/>
      <c r="BK597" s="30"/>
      <c r="BL597" s="30"/>
      <c r="BM597" s="30"/>
      <c r="CK597" s="7"/>
      <c r="CR597" s="10">
        <f t="shared" ca="1" si="949"/>
        <v>32</v>
      </c>
    </row>
    <row r="598" spans="1:96" x14ac:dyDescent="0.2">
      <c r="A598" s="114"/>
      <c r="B598" s="49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99"/>
      <c r="AE598" s="99"/>
      <c r="AF598" s="99"/>
      <c r="AG598" s="99"/>
      <c r="AH598" s="99"/>
      <c r="AI598" s="99"/>
      <c r="AJ598" s="99"/>
      <c r="AK598" s="99"/>
      <c r="AL598" s="99"/>
      <c r="AM598" s="99"/>
      <c r="AN598" s="99"/>
      <c r="AO598" s="99"/>
      <c r="AP598" s="94"/>
      <c r="AQ598" s="94"/>
      <c r="AR598" s="94"/>
      <c r="AS598" s="99"/>
      <c r="AT598" s="99"/>
      <c r="AU598" s="99"/>
      <c r="AV598" s="99"/>
      <c r="AW598" s="99"/>
      <c r="AX598" s="99"/>
      <c r="AY598" s="99"/>
      <c r="AZ598" s="94"/>
      <c r="BA598" s="49"/>
      <c r="BB598" s="49"/>
      <c r="BC598" s="33"/>
      <c r="BD598" s="91"/>
      <c r="BE598" s="33"/>
      <c r="BF598" s="50"/>
      <c r="BG598" s="30"/>
      <c r="BH598" s="30"/>
      <c r="BI598" s="30"/>
      <c r="BJ598" s="30"/>
      <c r="BK598" s="30"/>
      <c r="BL598" s="30"/>
      <c r="BM598" s="30"/>
      <c r="CK598" s="7"/>
      <c r="CR598" s="10">
        <f t="shared" ca="1" si="949"/>
        <v>21</v>
      </c>
    </row>
    <row r="599" spans="1:96" x14ac:dyDescent="0.2">
      <c r="A599" s="114"/>
      <c r="B599" s="49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99"/>
      <c r="AE599" s="99"/>
      <c r="AF599" s="99"/>
      <c r="AG599" s="99"/>
      <c r="AH599" s="99"/>
      <c r="AI599" s="99"/>
      <c r="AJ599" s="99"/>
      <c r="AK599" s="99"/>
      <c r="AL599" s="99"/>
      <c r="AM599" s="99"/>
      <c r="AN599" s="99"/>
      <c r="AO599" s="99"/>
      <c r="AP599" s="94"/>
      <c r="AQ599" s="94"/>
      <c r="AR599" s="94"/>
      <c r="AS599" s="99"/>
      <c r="AT599" s="99"/>
      <c r="AU599" s="99"/>
      <c r="AV599" s="99"/>
      <c r="AW599" s="99"/>
      <c r="AX599" s="99"/>
      <c r="AY599" s="99"/>
      <c r="AZ599" s="94"/>
      <c r="BA599" s="49"/>
      <c r="BB599" s="49"/>
      <c r="BC599" s="33"/>
      <c r="BD599" s="91"/>
      <c r="BE599" s="33"/>
      <c r="BF599" s="50"/>
      <c r="BG599" s="30"/>
      <c r="BH599" s="30"/>
      <c r="BI599" s="30"/>
      <c r="BJ599" s="30"/>
      <c r="BK599" s="30"/>
      <c r="BL599" s="30"/>
      <c r="BM599" s="30" t="str">
        <f>IF(BA599="","",CONCATENATE(#REF!,","))</f>
        <v/>
      </c>
      <c r="CK599" s="7"/>
      <c r="CR599" s="10">
        <f t="shared" ca="1" si="949"/>
        <v>26</v>
      </c>
    </row>
    <row r="600" spans="1:96" x14ac:dyDescent="0.2">
      <c r="A600" s="114"/>
      <c r="B600" s="49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99"/>
      <c r="AE600" s="99"/>
      <c r="AF600" s="99"/>
      <c r="AG600" s="99"/>
      <c r="AH600" s="99"/>
      <c r="AI600" s="99"/>
      <c r="AJ600" s="99"/>
      <c r="AK600" s="99"/>
      <c r="AL600" s="99"/>
      <c r="AM600" s="99"/>
      <c r="AN600" s="99"/>
      <c r="AO600" s="99"/>
      <c r="AP600" s="94"/>
      <c r="AQ600" s="94"/>
      <c r="AR600" s="94"/>
      <c r="AS600" s="99"/>
      <c r="AT600" s="99"/>
      <c r="AU600" s="99"/>
      <c r="AV600" s="99"/>
      <c r="AW600" s="99"/>
      <c r="AX600" s="99"/>
      <c r="AY600" s="99"/>
      <c r="AZ600" s="94"/>
      <c r="BA600" s="49"/>
      <c r="BB600" s="49"/>
      <c r="BC600" s="33"/>
      <c r="BD600" s="91"/>
      <c r="BE600" s="33"/>
      <c r="BF600" s="50"/>
      <c r="BG600" s="30"/>
      <c r="BH600" s="30"/>
      <c r="BI600" s="30"/>
      <c r="BJ600" s="30"/>
      <c r="BK600" s="30"/>
      <c r="BL600" s="30"/>
      <c r="BM600" s="30" t="str">
        <f>IF(BA600="","",CONCATENATE(#REF!,","))</f>
        <v/>
      </c>
      <c r="CK600" s="7"/>
      <c r="CR600" s="10">
        <f t="shared" ca="1" si="949"/>
        <v>30</v>
      </c>
    </row>
    <row r="601" spans="1:96" x14ac:dyDescent="0.2">
      <c r="A601" s="114"/>
      <c r="B601" s="49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99"/>
      <c r="AE601" s="99"/>
      <c r="AF601" s="99"/>
      <c r="AG601" s="99"/>
      <c r="AH601" s="99"/>
      <c r="AI601" s="99"/>
      <c r="AJ601" s="99"/>
      <c r="AK601" s="99"/>
      <c r="AL601" s="99"/>
      <c r="AM601" s="99"/>
      <c r="AN601" s="99"/>
      <c r="AO601" s="99"/>
      <c r="AP601" s="94"/>
      <c r="AQ601" s="94"/>
      <c r="AR601" s="94"/>
      <c r="AS601" s="99"/>
      <c r="AT601" s="99"/>
      <c r="AU601" s="99"/>
      <c r="AV601" s="99"/>
      <c r="AW601" s="99"/>
      <c r="AX601" s="99"/>
      <c r="AY601" s="99"/>
      <c r="AZ601" s="94"/>
      <c r="BA601" s="49"/>
      <c r="BB601" s="49"/>
      <c r="BC601" s="33"/>
      <c r="BD601" s="91"/>
      <c r="BE601" s="33"/>
      <c r="BF601" s="50"/>
      <c r="BG601" s="30"/>
      <c r="BH601" s="30"/>
      <c r="BI601" s="30"/>
      <c r="BJ601" s="30"/>
      <c r="BK601" s="30"/>
      <c r="BL601" s="30"/>
      <c r="BM601" s="30" t="str">
        <f>IF(BA601="","",CONCATENATE(#REF!,","))</f>
        <v/>
      </c>
      <c r="CK601" s="7"/>
      <c r="CR601" s="10">
        <f t="shared" ca="1" si="949"/>
        <v>18</v>
      </c>
    </row>
    <row r="602" spans="1:96" x14ac:dyDescent="0.2">
      <c r="A602" s="114"/>
      <c r="B602" s="49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99"/>
      <c r="AE602" s="99"/>
      <c r="AF602" s="99"/>
      <c r="AG602" s="99"/>
      <c r="AH602" s="99"/>
      <c r="AI602" s="99"/>
      <c r="AJ602" s="99"/>
      <c r="AK602" s="99"/>
      <c r="AL602" s="99"/>
      <c r="AM602" s="99"/>
      <c r="AN602" s="99"/>
      <c r="AO602" s="99"/>
      <c r="AP602" s="94"/>
      <c r="AQ602" s="94"/>
      <c r="AR602" s="94"/>
      <c r="AS602" s="99"/>
      <c r="AT602" s="99"/>
      <c r="AU602" s="99"/>
      <c r="AV602" s="99"/>
      <c r="AW602" s="99"/>
      <c r="AX602" s="99"/>
      <c r="AY602" s="99"/>
      <c r="AZ602" s="94"/>
      <c r="BA602" s="49"/>
      <c r="BB602" s="49"/>
      <c r="BC602" s="33"/>
      <c r="BD602" s="91"/>
      <c r="BE602" s="33"/>
      <c r="BF602" s="50"/>
      <c r="BG602" s="30"/>
      <c r="BH602" s="30"/>
      <c r="BI602" s="30"/>
      <c r="BJ602" s="30"/>
      <c r="BK602" s="30"/>
      <c r="BL602" s="30"/>
      <c r="BM602" s="30" t="str">
        <f>IF(BA602="","",CONCATENATE(#REF!,","))</f>
        <v/>
      </c>
      <c r="CK602" s="7"/>
      <c r="CR602" s="10">
        <f t="shared" ca="1" si="949"/>
        <v>23</v>
      </c>
    </row>
    <row r="603" spans="1:96" x14ac:dyDescent="0.2">
      <c r="A603" s="114"/>
      <c r="B603" s="49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99"/>
      <c r="AE603" s="99"/>
      <c r="AF603" s="99"/>
      <c r="AG603" s="99"/>
      <c r="AH603" s="99"/>
      <c r="AI603" s="99"/>
      <c r="AJ603" s="99"/>
      <c r="AK603" s="99"/>
      <c r="AL603" s="99"/>
      <c r="AM603" s="99"/>
      <c r="AN603" s="99"/>
      <c r="AO603" s="99"/>
      <c r="AP603" s="94"/>
      <c r="AQ603" s="94"/>
      <c r="AR603" s="94"/>
      <c r="AS603" s="99"/>
      <c r="AT603" s="99"/>
      <c r="AU603" s="99"/>
      <c r="AV603" s="99"/>
      <c r="AW603" s="99"/>
      <c r="AX603" s="99"/>
      <c r="AY603" s="99"/>
      <c r="AZ603" s="94"/>
      <c r="BA603" s="49"/>
      <c r="BB603" s="49"/>
      <c r="BC603" s="33"/>
      <c r="BD603" s="91"/>
      <c r="BE603" s="33"/>
      <c r="BF603" s="50"/>
      <c r="BG603" s="30"/>
      <c r="BH603" s="30"/>
      <c r="BI603" s="30"/>
      <c r="BJ603" s="30"/>
      <c r="BK603" s="30"/>
      <c r="BL603" s="30"/>
      <c r="BM603" s="30" t="str">
        <f>IF(BA603="","",CONCATENATE(#REF!,","))</f>
        <v/>
      </c>
      <c r="CK603" s="7"/>
      <c r="CR603" s="10">
        <f t="shared" ca="1" si="949"/>
        <v>3</v>
      </c>
    </row>
    <row r="604" spans="1:96" x14ac:dyDescent="0.2">
      <c r="A604" s="114"/>
      <c r="B604" s="49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99"/>
      <c r="AE604" s="99"/>
      <c r="AF604" s="99"/>
      <c r="AG604" s="99"/>
      <c r="AH604" s="99"/>
      <c r="AI604" s="99"/>
      <c r="AJ604" s="99"/>
      <c r="AK604" s="99"/>
      <c r="AL604" s="99"/>
      <c r="AM604" s="99"/>
      <c r="AN604" s="99"/>
      <c r="AO604" s="99"/>
      <c r="AP604" s="94"/>
      <c r="AQ604" s="94"/>
      <c r="AR604" s="94"/>
      <c r="AS604" s="99"/>
      <c r="AT604" s="99"/>
      <c r="AU604" s="99"/>
      <c r="AV604" s="99"/>
      <c r="AW604" s="99"/>
      <c r="AX604" s="99"/>
      <c r="AY604" s="99"/>
      <c r="AZ604" s="94"/>
      <c r="BA604" s="49"/>
      <c r="BB604" s="49"/>
      <c r="BC604" s="33"/>
      <c r="BD604" s="91"/>
      <c r="BE604" s="33"/>
      <c r="BF604" s="50"/>
      <c r="BG604" s="30"/>
      <c r="BH604" s="30"/>
      <c r="BI604" s="30"/>
      <c r="BJ604" s="30"/>
      <c r="BK604" s="30"/>
      <c r="BL604" s="30"/>
      <c r="BM604" s="30" t="str">
        <f>IF(BA604="","",CONCATENATE(#REF!,","))</f>
        <v/>
      </c>
      <c r="CK604" s="7"/>
      <c r="CR604" s="10">
        <f t="shared" ca="1" si="949"/>
        <v>2</v>
      </c>
    </row>
    <row r="605" spans="1:96" x14ac:dyDescent="0.2">
      <c r="A605" s="114"/>
      <c r="B605" s="49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99"/>
      <c r="AE605" s="99"/>
      <c r="AF605" s="99"/>
      <c r="AG605" s="99"/>
      <c r="AH605" s="99"/>
      <c r="AI605" s="99"/>
      <c r="AJ605" s="99"/>
      <c r="AK605" s="99"/>
      <c r="AL605" s="99"/>
      <c r="AM605" s="99"/>
      <c r="AN605" s="99"/>
      <c r="AO605" s="99"/>
      <c r="AP605" s="94"/>
      <c r="AQ605" s="94"/>
      <c r="AR605" s="94"/>
      <c r="AS605" s="99"/>
      <c r="AT605" s="99"/>
      <c r="AU605" s="99"/>
      <c r="AV605" s="99"/>
      <c r="AW605" s="99"/>
      <c r="AX605" s="99"/>
      <c r="AY605" s="99"/>
      <c r="AZ605" s="94"/>
      <c r="BA605" s="49"/>
      <c r="BB605" s="49"/>
      <c r="BC605" s="33"/>
      <c r="BD605" s="91"/>
      <c r="BE605" s="33"/>
      <c r="BF605" s="50"/>
      <c r="BG605" s="30"/>
      <c r="BH605" s="30"/>
      <c r="BI605" s="30"/>
      <c r="BJ605" s="30"/>
      <c r="BK605" s="30"/>
      <c r="BL605" s="30"/>
      <c r="BM605" s="30" t="str">
        <f>IF(BA605="","",CONCATENATE(#REF!,","))</f>
        <v/>
      </c>
      <c r="CK605" s="7"/>
      <c r="CR605" s="10">
        <f t="shared" ca="1" si="949"/>
        <v>8</v>
      </c>
    </row>
    <row r="606" spans="1:96" x14ac:dyDescent="0.2">
      <c r="A606" s="114"/>
      <c r="B606" s="49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99"/>
      <c r="AE606" s="99"/>
      <c r="AF606" s="99"/>
      <c r="AG606" s="99"/>
      <c r="AH606" s="99"/>
      <c r="AI606" s="99"/>
      <c r="AJ606" s="99"/>
      <c r="AK606" s="99"/>
      <c r="AL606" s="99"/>
      <c r="AM606" s="99"/>
      <c r="AN606" s="99"/>
      <c r="AO606" s="99"/>
      <c r="AP606" s="94"/>
      <c r="AQ606" s="94"/>
      <c r="AR606" s="94"/>
      <c r="AS606" s="99"/>
      <c r="AT606" s="99"/>
      <c r="AU606" s="99"/>
      <c r="AV606" s="99"/>
      <c r="AW606" s="99"/>
      <c r="AX606" s="99"/>
      <c r="AY606" s="99"/>
      <c r="AZ606" s="94"/>
      <c r="BA606" s="49"/>
      <c r="BB606" s="49"/>
      <c r="BC606" s="33"/>
      <c r="BD606" s="91"/>
      <c r="BE606" s="33"/>
      <c r="BF606" s="50"/>
      <c r="BG606" s="30"/>
      <c r="BH606" s="30"/>
      <c r="BI606" s="30"/>
      <c r="BJ606" s="30"/>
      <c r="BK606" s="30"/>
      <c r="BL606" s="30"/>
      <c r="BM606" s="30" t="str">
        <f>IF(BA606="","",CONCATENATE(#REF!,","))</f>
        <v/>
      </c>
      <c r="CK606" s="7"/>
      <c r="CR606" s="10">
        <f t="shared" ca="1" si="949"/>
        <v>35</v>
      </c>
    </row>
    <row r="607" spans="1:96" x14ac:dyDescent="0.2">
      <c r="A607" s="114"/>
      <c r="B607" s="49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99"/>
      <c r="AE607" s="99"/>
      <c r="AF607" s="99"/>
      <c r="AG607" s="99"/>
      <c r="AH607" s="99"/>
      <c r="AI607" s="99"/>
      <c r="AJ607" s="99"/>
      <c r="AK607" s="99"/>
      <c r="AL607" s="99"/>
      <c r="AM607" s="99"/>
      <c r="AN607" s="99"/>
      <c r="AO607" s="99"/>
      <c r="AP607" s="94"/>
      <c r="AQ607" s="94"/>
      <c r="AR607" s="94"/>
      <c r="AS607" s="99"/>
      <c r="AT607" s="99"/>
      <c r="AU607" s="99"/>
      <c r="AV607" s="99"/>
      <c r="AW607" s="99"/>
      <c r="AX607" s="99"/>
      <c r="AY607" s="99"/>
      <c r="AZ607" s="94"/>
      <c r="BA607" s="49"/>
      <c r="BB607" s="49"/>
      <c r="BC607" s="33"/>
      <c r="BD607" s="91"/>
      <c r="BE607" s="33"/>
      <c r="BF607" s="50"/>
      <c r="BG607" s="30"/>
      <c r="BH607" s="30"/>
      <c r="BI607" s="30"/>
      <c r="BJ607" s="30"/>
      <c r="BK607" s="30"/>
      <c r="BL607" s="30"/>
      <c r="BM607" s="30" t="str">
        <f>IF(BA607="","",CONCATENATE(#REF!,","))</f>
        <v/>
      </c>
      <c r="CK607" s="7"/>
      <c r="CR607" s="10">
        <f t="shared" ca="1" si="949"/>
        <v>27</v>
      </c>
    </row>
    <row r="608" spans="1:96" x14ac:dyDescent="0.2">
      <c r="A608" s="114"/>
      <c r="B608" s="49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99"/>
      <c r="AE608" s="99"/>
      <c r="AF608" s="99"/>
      <c r="AG608" s="99"/>
      <c r="AH608" s="99"/>
      <c r="AI608" s="99"/>
      <c r="AJ608" s="99"/>
      <c r="AK608" s="99"/>
      <c r="AL608" s="99"/>
      <c r="AM608" s="99"/>
      <c r="AN608" s="99"/>
      <c r="AO608" s="99"/>
      <c r="AP608" s="94"/>
      <c r="AQ608" s="94"/>
      <c r="AR608" s="94"/>
      <c r="AS608" s="99"/>
      <c r="AT608" s="99"/>
      <c r="AU608" s="99"/>
      <c r="AV608" s="99"/>
      <c r="AW608" s="99"/>
      <c r="AX608" s="99"/>
      <c r="AY608" s="99"/>
      <c r="AZ608" s="94"/>
      <c r="BA608" s="49"/>
      <c r="BB608" s="49"/>
      <c r="BC608" s="33"/>
      <c r="BD608" s="91"/>
      <c r="BE608" s="33"/>
      <c r="BF608" s="50"/>
      <c r="BG608" s="30"/>
      <c r="BH608" s="30"/>
      <c r="BI608" s="30"/>
      <c r="BJ608" s="30"/>
      <c r="BK608" s="30"/>
      <c r="BL608" s="30"/>
      <c r="BM608" s="30" t="str">
        <f>IF(BA608="","",CONCATENATE(#REF!,","))</f>
        <v/>
      </c>
      <c r="CK608" s="7"/>
      <c r="CR608" s="10">
        <f t="shared" ca="1" si="949"/>
        <v>20</v>
      </c>
    </row>
    <row r="609" spans="1:96" x14ac:dyDescent="0.2">
      <c r="A609" s="114"/>
      <c r="B609" s="49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99"/>
      <c r="AE609" s="99"/>
      <c r="AF609" s="99"/>
      <c r="AG609" s="99"/>
      <c r="AH609" s="99"/>
      <c r="AI609" s="99"/>
      <c r="AJ609" s="99"/>
      <c r="AK609" s="99"/>
      <c r="AL609" s="99"/>
      <c r="AM609" s="99"/>
      <c r="AN609" s="99"/>
      <c r="AO609" s="99"/>
      <c r="AP609" s="94"/>
      <c r="AQ609" s="94"/>
      <c r="AR609" s="94"/>
      <c r="AS609" s="99"/>
      <c r="AT609" s="99"/>
      <c r="AU609" s="99"/>
      <c r="AV609" s="99"/>
      <c r="AW609" s="99"/>
      <c r="AX609" s="99"/>
      <c r="AY609" s="99"/>
      <c r="AZ609" s="94"/>
      <c r="BA609" s="49"/>
      <c r="BB609" s="49"/>
      <c r="BC609" s="33"/>
      <c r="BD609" s="91"/>
      <c r="BE609" s="33"/>
      <c r="BF609" s="50"/>
      <c r="BG609" s="30"/>
      <c r="BH609" s="30"/>
      <c r="BI609" s="30"/>
      <c r="BJ609" s="30"/>
      <c r="BK609" s="30"/>
      <c r="BL609" s="30"/>
      <c r="BM609" s="30" t="str">
        <f>IF(BA609="","",CONCATENATE(#REF!,","))</f>
        <v/>
      </c>
      <c r="CK609" s="7"/>
      <c r="CR609" s="10">
        <f t="shared" ca="1" si="949"/>
        <v>15</v>
      </c>
    </row>
    <row r="610" spans="1:96" x14ac:dyDescent="0.2">
      <c r="A610" s="114"/>
      <c r="B610" s="49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99"/>
      <c r="AE610" s="99"/>
      <c r="AF610" s="99"/>
      <c r="AG610" s="99"/>
      <c r="AH610" s="99"/>
      <c r="AI610" s="99"/>
      <c r="AJ610" s="99"/>
      <c r="AK610" s="99"/>
      <c r="AL610" s="99"/>
      <c r="AM610" s="99"/>
      <c r="AN610" s="99"/>
      <c r="AO610" s="99"/>
      <c r="AP610" s="94"/>
      <c r="AQ610" s="94"/>
      <c r="AR610" s="94"/>
      <c r="AS610" s="99"/>
      <c r="AT610" s="99"/>
      <c r="AU610" s="99"/>
      <c r="AV610" s="99"/>
      <c r="AW610" s="99"/>
      <c r="AX610" s="99"/>
      <c r="AY610" s="99"/>
      <c r="AZ610" s="94"/>
      <c r="BA610" s="49"/>
      <c r="BB610" s="49"/>
      <c r="BC610" s="33"/>
      <c r="BD610" s="91"/>
      <c r="BE610" s="33"/>
      <c r="BF610" s="50"/>
      <c r="BG610" s="30"/>
      <c r="BH610" s="30"/>
      <c r="BI610" s="30"/>
      <c r="BJ610" s="30"/>
      <c r="BK610" s="30"/>
      <c r="BL610" s="30"/>
      <c r="BM610" s="30" t="str">
        <f>IF(BA610="","",CONCATENATE(#REF!,","))</f>
        <v/>
      </c>
      <c r="CK610" s="7"/>
      <c r="CR610" s="10">
        <f t="shared" ca="1" si="949"/>
        <v>6</v>
      </c>
    </row>
    <row r="611" spans="1:96" x14ac:dyDescent="0.2">
      <c r="A611" s="114"/>
      <c r="B611" s="49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99"/>
      <c r="AE611" s="99"/>
      <c r="AF611" s="99"/>
      <c r="AG611" s="99"/>
      <c r="AH611" s="99"/>
      <c r="AI611" s="99"/>
      <c r="AJ611" s="99"/>
      <c r="AK611" s="99"/>
      <c r="AL611" s="99"/>
      <c r="AM611" s="99"/>
      <c r="AN611" s="99"/>
      <c r="AO611" s="99"/>
      <c r="AP611" s="94"/>
      <c r="AQ611" s="94"/>
      <c r="AR611" s="94"/>
      <c r="AS611" s="99"/>
      <c r="AT611" s="99"/>
      <c r="AU611" s="99"/>
      <c r="AV611" s="99"/>
      <c r="AW611" s="99"/>
      <c r="AX611" s="99"/>
      <c r="AY611" s="99"/>
      <c r="AZ611" s="94"/>
      <c r="BA611" s="49"/>
      <c r="BB611" s="49"/>
      <c r="BC611" s="33"/>
      <c r="BD611" s="91"/>
      <c r="BE611" s="33"/>
      <c r="BF611" s="50"/>
      <c r="BG611" s="30"/>
      <c r="BH611" s="30"/>
      <c r="BI611" s="30"/>
      <c r="BJ611" s="30"/>
      <c r="BK611" s="30"/>
      <c r="BL611" s="30"/>
      <c r="BM611" s="30" t="str">
        <f>IF(BA611="","",CONCATENATE(#REF!,","))</f>
        <v/>
      </c>
      <c r="CK611" s="7"/>
      <c r="CR611" s="10">
        <f t="shared" ca="1" si="949"/>
        <v>16</v>
      </c>
    </row>
    <row r="612" spans="1:96" x14ac:dyDescent="0.2">
      <c r="A612" s="114"/>
      <c r="B612" s="49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99"/>
      <c r="AE612" s="99"/>
      <c r="AF612" s="99"/>
      <c r="AG612" s="99"/>
      <c r="AH612" s="99"/>
      <c r="AI612" s="99"/>
      <c r="AJ612" s="99"/>
      <c r="AK612" s="99"/>
      <c r="AL612" s="99"/>
      <c r="AM612" s="99"/>
      <c r="AN612" s="99"/>
      <c r="AO612" s="99"/>
      <c r="AP612" s="94"/>
      <c r="AQ612" s="94"/>
      <c r="AR612" s="94"/>
      <c r="AS612" s="99"/>
      <c r="AT612" s="99"/>
      <c r="AU612" s="99"/>
      <c r="AV612" s="99"/>
      <c r="AW612" s="99"/>
      <c r="AX612" s="99"/>
      <c r="AY612" s="99"/>
      <c r="AZ612" s="94"/>
      <c r="BA612" s="49"/>
      <c r="BB612" s="49"/>
      <c r="BC612" s="33"/>
      <c r="BD612" s="91"/>
      <c r="BE612" s="33"/>
      <c r="BF612" s="50"/>
      <c r="BG612" s="30"/>
      <c r="BH612" s="30"/>
      <c r="BI612" s="30"/>
      <c r="BJ612" s="30"/>
      <c r="BK612" s="30"/>
      <c r="BL612" s="30"/>
      <c r="BM612" s="30" t="str">
        <f>IF(BA612="","",CONCATENATE(#REF!,","))</f>
        <v/>
      </c>
      <c r="CK612" s="7"/>
      <c r="CR612" s="10">
        <f t="shared" ca="1" si="949"/>
        <v>6</v>
      </c>
    </row>
    <row r="613" spans="1:96" x14ac:dyDescent="0.2">
      <c r="A613" s="114"/>
      <c r="B613" s="49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99"/>
      <c r="AE613" s="99"/>
      <c r="AF613" s="99"/>
      <c r="AG613" s="99"/>
      <c r="AH613" s="99"/>
      <c r="AI613" s="99"/>
      <c r="AJ613" s="99"/>
      <c r="AK613" s="99"/>
      <c r="AL613" s="99"/>
      <c r="AM613" s="99"/>
      <c r="AN613" s="99"/>
      <c r="AO613" s="99"/>
      <c r="AP613" s="94"/>
      <c r="AQ613" s="94"/>
      <c r="AR613" s="94"/>
      <c r="AS613" s="99"/>
      <c r="AT613" s="99"/>
      <c r="AU613" s="99"/>
      <c r="AV613" s="99"/>
      <c r="AW613" s="99"/>
      <c r="AX613" s="99"/>
      <c r="AY613" s="99"/>
      <c r="AZ613" s="94"/>
      <c r="BA613" s="49"/>
      <c r="BB613" s="49"/>
      <c r="BC613" s="33"/>
      <c r="BD613" s="91"/>
      <c r="BE613" s="33"/>
      <c r="BF613" s="50"/>
      <c r="BG613" s="30"/>
      <c r="BH613" s="30"/>
      <c r="BI613" s="30"/>
      <c r="BJ613" s="30"/>
      <c r="BK613" s="30"/>
      <c r="BL613" s="30"/>
      <c r="BM613" s="30" t="str">
        <f>IF(BA613="","",CONCATENATE(#REF!,","))</f>
        <v/>
      </c>
      <c r="CK613" s="7"/>
      <c r="CR613" s="10">
        <f t="shared" ca="1" si="949"/>
        <v>3</v>
      </c>
    </row>
    <row r="614" spans="1:96" x14ac:dyDescent="0.2">
      <c r="A614" s="114"/>
      <c r="B614" s="49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99"/>
      <c r="AE614" s="99"/>
      <c r="AF614" s="99"/>
      <c r="AG614" s="99"/>
      <c r="AH614" s="99"/>
      <c r="AI614" s="99"/>
      <c r="AJ614" s="99"/>
      <c r="AK614" s="99"/>
      <c r="AL614" s="99"/>
      <c r="AM614" s="99"/>
      <c r="AN614" s="99"/>
      <c r="AO614" s="99"/>
      <c r="AP614" s="94"/>
      <c r="AQ614" s="94"/>
      <c r="AR614" s="94"/>
      <c r="AS614" s="99"/>
      <c r="AT614" s="99"/>
      <c r="AU614" s="99"/>
      <c r="AV614" s="99"/>
      <c r="AW614" s="99"/>
      <c r="AX614" s="99"/>
      <c r="AY614" s="99"/>
      <c r="AZ614" s="94"/>
      <c r="BA614" s="49"/>
      <c r="BB614" s="49"/>
      <c r="BC614" s="33"/>
      <c r="BD614" s="91"/>
      <c r="BE614" s="33"/>
      <c r="BF614" s="50"/>
      <c r="BG614" s="30"/>
      <c r="BH614" s="30"/>
      <c r="BI614" s="30"/>
      <c r="BJ614" s="30"/>
      <c r="BK614" s="30"/>
      <c r="BL614" s="30"/>
      <c r="BM614" s="30" t="str">
        <f>IF(BA614="","",CONCATENATE(#REF!,","))</f>
        <v/>
      </c>
      <c r="CK614" s="7"/>
      <c r="CR614" s="10">
        <f t="shared" ca="1" si="949"/>
        <v>11</v>
      </c>
    </row>
    <row r="615" spans="1:96" x14ac:dyDescent="0.2">
      <c r="A615" s="114"/>
      <c r="B615" s="49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99"/>
      <c r="AE615" s="99"/>
      <c r="AF615" s="99"/>
      <c r="AG615" s="99"/>
      <c r="AH615" s="99"/>
      <c r="AI615" s="99"/>
      <c r="AJ615" s="99"/>
      <c r="AK615" s="99"/>
      <c r="AL615" s="99"/>
      <c r="AM615" s="99"/>
      <c r="AN615" s="99"/>
      <c r="AO615" s="99"/>
      <c r="AP615" s="94"/>
      <c r="AQ615" s="94"/>
      <c r="AR615" s="94"/>
      <c r="AS615" s="99"/>
      <c r="AT615" s="99"/>
      <c r="AU615" s="99"/>
      <c r="AV615" s="99"/>
      <c r="AW615" s="99"/>
      <c r="AX615" s="99"/>
      <c r="AY615" s="99"/>
      <c r="AZ615" s="94"/>
      <c r="BA615" s="49"/>
      <c r="BB615" s="49"/>
      <c r="BC615" s="33"/>
      <c r="BD615" s="91"/>
      <c r="BE615" s="33"/>
      <c r="BF615" s="50"/>
      <c r="BG615" s="30"/>
      <c r="BH615" s="30"/>
      <c r="BI615" s="30"/>
      <c r="BJ615" s="30"/>
      <c r="BK615" s="30"/>
      <c r="BL615" s="30"/>
      <c r="BM615" s="30" t="str">
        <f>IF(BA615="","",CONCATENATE(#REF!,","))</f>
        <v/>
      </c>
      <c r="CK615" s="7"/>
      <c r="CR615" s="10">
        <f t="shared" ca="1" si="949"/>
        <v>20</v>
      </c>
    </row>
    <row r="616" spans="1:96" x14ac:dyDescent="0.2">
      <c r="A616" s="114"/>
      <c r="B616" s="49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99"/>
      <c r="AE616" s="99"/>
      <c r="AF616" s="99"/>
      <c r="AG616" s="99"/>
      <c r="AH616" s="99"/>
      <c r="AI616" s="99"/>
      <c r="AJ616" s="99"/>
      <c r="AK616" s="99"/>
      <c r="AL616" s="99"/>
      <c r="AM616" s="99"/>
      <c r="AN616" s="99"/>
      <c r="AO616" s="99"/>
      <c r="AP616" s="94"/>
      <c r="AQ616" s="94"/>
      <c r="AR616" s="94"/>
      <c r="AS616" s="99"/>
      <c r="AT616" s="99"/>
      <c r="AU616" s="99"/>
      <c r="AV616" s="99"/>
      <c r="AW616" s="99"/>
      <c r="AX616" s="99"/>
      <c r="AY616" s="99"/>
      <c r="AZ616" s="94"/>
      <c r="BA616" s="49"/>
      <c r="BB616" s="49"/>
      <c r="BC616" s="33"/>
      <c r="BD616" s="91"/>
      <c r="BE616" s="33"/>
      <c r="BF616" s="50"/>
      <c r="BG616" s="30"/>
      <c r="BH616" s="30"/>
      <c r="BI616" s="30"/>
      <c r="BJ616" s="30"/>
      <c r="BK616" s="30"/>
      <c r="BL616" s="30"/>
      <c r="BM616" s="30" t="str">
        <f>IF(BA616="","",CONCATENATE(#REF!,","))</f>
        <v/>
      </c>
      <c r="CK616" s="7"/>
      <c r="CR616" s="10">
        <f t="shared" ca="1" si="949"/>
        <v>32</v>
      </c>
    </row>
    <row r="617" spans="1:96" x14ac:dyDescent="0.2">
      <c r="A617" s="114"/>
      <c r="B617" s="49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99"/>
      <c r="AE617" s="99"/>
      <c r="AF617" s="99"/>
      <c r="AG617" s="99"/>
      <c r="AH617" s="99"/>
      <c r="AI617" s="99"/>
      <c r="AJ617" s="99"/>
      <c r="AK617" s="99"/>
      <c r="AL617" s="99"/>
      <c r="AM617" s="99"/>
      <c r="AN617" s="99"/>
      <c r="AO617" s="99"/>
      <c r="AP617" s="94"/>
      <c r="AQ617" s="94"/>
      <c r="AR617" s="94"/>
      <c r="AS617" s="99"/>
      <c r="AT617" s="99"/>
      <c r="AU617" s="99"/>
      <c r="AV617" s="99"/>
      <c r="AW617" s="99"/>
      <c r="AX617" s="99"/>
      <c r="AY617" s="99"/>
      <c r="AZ617" s="94"/>
      <c r="BA617" s="49"/>
      <c r="BB617" s="49"/>
      <c r="BC617" s="33"/>
      <c r="BD617" s="91"/>
      <c r="BE617" s="33"/>
      <c r="BF617" s="50"/>
      <c r="BG617" s="30"/>
      <c r="BH617" s="30"/>
      <c r="BI617" s="30"/>
      <c r="BJ617" s="30"/>
      <c r="BK617" s="30"/>
      <c r="BL617" s="30"/>
      <c r="BM617" s="30" t="str">
        <f>IF(BA617="","",CONCATENATE(#REF!,","))</f>
        <v/>
      </c>
      <c r="CK617" s="7"/>
      <c r="CR617" s="10">
        <f t="shared" ca="1" si="949"/>
        <v>20</v>
      </c>
    </row>
    <row r="618" spans="1:96" x14ac:dyDescent="0.2">
      <c r="A618" s="114"/>
      <c r="B618" s="49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99"/>
      <c r="AE618" s="99"/>
      <c r="AF618" s="99"/>
      <c r="AG618" s="99"/>
      <c r="AH618" s="99"/>
      <c r="AI618" s="99"/>
      <c r="AJ618" s="99"/>
      <c r="AK618" s="99"/>
      <c r="AL618" s="99"/>
      <c r="AM618" s="99"/>
      <c r="AN618" s="99"/>
      <c r="AO618" s="99"/>
      <c r="AP618" s="94"/>
      <c r="AQ618" s="94"/>
      <c r="AR618" s="94"/>
      <c r="AS618" s="99"/>
      <c r="AT618" s="99"/>
      <c r="AU618" s="99"/>
      <c r="AV618" s="99"/>
      <c r="AW618" s="99"/>
      <c r="AX618" s="99"/>
      <c r="AY618" s="99"/>
      <c r="AZ618" s="94"/>
      <c r="BA618" s="49"/>
      <c r="BB618" s="49"/>
      <c r="BC618" s="33"/>
      <c r="BD618" s="91"/>
      <c r="BE618" s="33"/>
      <c r="BF618" s="50"/>
      <c r="BG618" s="30"/>
      <c r="BH618" s="30"/>
      <c r="BI618" s="30"/>
      <c r="BJ618" s="30"/>
      <c r="BK618" s="30"/>
      <c r="BL618" s="30"/>
      <c r="BM618" s="30" t="str">
        <f>IF(BA618="","",CONCATENATE(#REF!,","))</f>
        <v/>
      </c>
      <c r="CK618" s="7"/>
      <c r="CR618" s="10">
        <f t="shared" ca="1" si="949"/>
        <v>17</v>
      </c>
    </row>
    <row r="619" spans="1:96" x14ac:dyDescent="0.2">
      <c r="A619" s="114"/>
      <c r="B619" s="49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99"/>
      <c r="AE619" s="99"/>
      <c r="AF619" s="99"/>
      <c r="AG619" s="99"/>
      <c r="AH619" s="99"/>
      <c r="AI619" s="99"/>
      <c r="AJ619" s="99"/>
      <c r="AK619" s="99"/>
      <c r="AL619" s="99"/>
      <c r="AM619" s="99"/>
      <c r="AN619" s="99"/>
      <c r="AO619" s="99"/>
      <c r="AP619" s="94"/>
      <c r="AQ619" s="94"/>
      <c r="AR619" s="94"/>
      <c r="AS619" s="99"/>
      <c r="AT619" s="99"/>
      <c r="AU619" s="99"/>
      <c r="AV619" s="99"/>
      <c r="AW619" s="99"/>
      <c r="AX619" s="99"/>
      <c r="AY619" s="99"/>
      <c r="AZ619" s="94"/>
      <c r="BA619" s="49"/>
      <c r="BB619" s="49"/>
      <c r="BC619" s="33"/>
      <c r="BD619" s="91"/>
      <c r="BE619" s="33"/>
      <c r="BF619" s="50"/>
      <c r="BG619" s="30"/>
      <c r="BH619" s="30"/>
      <c r="BI619" s="30"/>
      <c r="BJ619" s="30"/>
      <c r="BK619" s="30"/>
      <c r="BL619" s="30"/>
      <c r="BM619" s="30" t="str">
        <f>IF(BA619="","",CONCATENATE(#REF!,","))</f>
        <v/>
      </c>
      <c r="CK619" s="7"/>
      <c r="CR619" s="10">
        <f t="shared" ca="1" si="949"/>
        <v>14</v>
      </c>
    </row>
    <row r="620" spans="1:96" x14ac:dyDescent="0.2">
      <c r="A620" s="114"/>
      <c r="B620" s="49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99"/>
      <c r="AE620" s="99"/>
      <c r="AF620" s="99"/>
      <c r="AG620" s="99"/>
      <c r="AH620" s="99"/>
      <c r="AI620" s="99"/>
      <c r="AJ620" s="99"/>
      <c r="AK620" s="99"/>
      <c r="AL620" s="99"/>
      <c r="AM620" s="99"/>
      <c r="AN620" s="99"/>
      <c r="AO620" s="99"/>
      <c r="AP620" s="94"/>
      <c r="AQ620" s="94"/>
      <c r="AR620" s="94"/>
      <c r="AS620" s="99"/>
      <c r="AT620" s="99"/>
      <c r="AU620" s="99"/>
      <c r="AV620" s="99"/>
      <c r="AW620" s="99"/>
      <c r="AX620" s="99"/>
      <c r="AY620" s="99"/>
      <c r="AZ620" s="94"/>
      <c r="BA620" s="49"/>
      <c r="BB620" s="49"/>
      <c r="BC620" s="33"/>
      <c r="BD620" s="91"/>
      <c r="BE620" s="33"/>
      <c r="BF620" s="50"/>
      <c r="BG620" s="30"/>
      <c r="BH620" s="30"/>
      <c r="BI620" s="30"/>
      <c r="BJ620" s="30"/>
      <c r="BK620" s="30"/>
      <c r="BL620" s="30"/>
      <c r="BM620" s="30" t="str">
        <f>IF(BA620="","",CONCATENATE(#REF!,","))</f>
        <v/>
      </c>
      <c r="CK620" s="7"/>
      <c r="CR620" s="10">
        <f t="shared" ca="1" si="949"/>
        <v>15</v>
      </c>
    </row>
    <row r="621" spans="1:96" x14ac:dyDescent="0.2">
      <c r="A621" s="114"/>
      <c r="B621" s="49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99"/>
      <c r="AE621" s="99"/>
      <c r="AF621" s="99"/>
      <c r="AG621" s="99"/>
      <c r="AH621" s="99"/>
      <c r="AI621" s="99"/>
      <c r="AJ621" s="99"/>
      <c r="AK621" s="99"/>
      <c r="AL621" s="99"/>
      <c r="AM621" s="99"/>
      <c r="AN621" s="99"/>
      <c r="AO621" s="99"/>
      <c r="AP621" s="94"/>
      <c r="AQ621" s="94"/>
      <c r="AR621" s="94"/>
      <c r="AS621" s="99"/>
      <c r="AT621" s="99"/>
      <c r="AU621" s="99"/>
      <c r="AV621" s="99"/>
      <c r="AW621" s="99"/>
      <c r="AX621" s="99"/>
      <c r="AY621" s="99"/>
      <c r="AZ621" s="94"/>
      <c r="BA621" s="49"/>
      <c r="BB621" s="49"/>
      <c r="BC621" s="33"/>
      <c r="BD621" s="91"/>
      <c r="BE621" s="33"/>
      <c r="BF621" s="50"/>
      <c r="BG621" s="30"/>
      <c r="BH621" s="30"/>
      <c r="BI621" s="30"/>
      <c r="BJ621" s="30"/>
      <c r="BK621" s="30"/>
      <c r="BL621" s="30"/>
      <c r="BM621" s="30" t="str">
        <f>IF(BA621="","",CONCATENATE(#REF!,","))</f>
        <v/>
      </c>
      <c r="CK621" s="7"/>
      <c r="CR621" s="10">
        <f t="shared" ca="1" si="949"/>
        <v>23</v>
      </c>
    </row>
    <row r="622" spans="1:96" x14ac:dyDescent="0.2">
      <c r="A622" s="114"/>
      <c r="B622" s="49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99"/>
      <c r="AE622" s="99"/>
      <c r="AF622" s="99"/>
      <c r="AG622" s="99"/>
      <c r="AH622" s="99"/>
      <c r="AI622" s="99"/>
      <c r="AJ622" s="99"/>
      <c r="AK622" s="99"/>
      <c r="AL622" s="99"/>
      <c r="AM622" s="99"/>
      <c r="AN622" s="99"/>
      <c r="AO622" s="99"/>
      <c r="AP622" s="94"/>
      <c r="AQ622" s="94"/>
      <c r="AR622" s="94"/>
      <c r="AS622" s="99"/>
      <c r="AT622" s="99"/>
      <c r="AU622" s="99"/>
      <c r="AV622" s="99"/>
      <c r="AW622" s="99"/>
      <c r="AX622" s="99"/>
      <c r="AY622" s="99"/>
      <c r="AZ622" s="94"/>
      <c r="BA622" s="49"/>
      <c r="BB622" s="49"/>
      <c r="BC622" s="33"/>
      <c r="BD622" s="91"/>
      <c r="BE622" s="33"/>
      <c r="BF622" s="50"/>
      <c r="BG622" s="30"/>
      <c r="BH622" s="30"/>
      <c r="BI622" s="30"/>
      <c r="BJ622" s="30"/>
      <c r="BK622" s="30"/>
      <c r="BL622" s="30"/>
      <c r="BM622" s="30" t="str">
        <f>IF(BA622="","",CONCATENATE(#REF!,","))</f>
        <v/>
      </c>
      <c r="CK622" s="7"/>
      <c r="CR622" s="10">
        <f t="shared" ca="1" si="949"/>
        <v>21</v>
      </c>
    </row>
    <row r="623" spans="1:96" x14ac:dyDescent="0.2">
      <c r="A623" s="114"/>
      <c r="B623" s="49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99"/>
      <c r="AE623" s="99"/>
      <c r="AF623" s="99"/>
      <c r="AG623" s="99"/>
      <c r="AH623" s="99"/>
      <c r="AI623" s="99"/>
      <c r="AJ623" s="99"/>
      <c r="AK623" s="99"/>
      <c r="AL623" s="99"/>
      <c r="AM623" s="99"/>
      <c r="AN623" s="99"/>
      <c r="AO623" s="99"/>
      <c r="AP623" s="94"/>
      <c r="AQ623" s="94"/>
      <c r="AR623" s="94"/>
      <c r="AS623" s="99"/>
      <c r="AT623" s="99"/>
      <c r="AU623" s="99"/>
      <c r="AV623" s="99"/>
      <c r="AW623" s="99"/>
      <c r="AX623" s="99"/>
      <c r="AY623" s="99"/>
      <c r="AZ623" s="94"/>
      <c r="BA623" s="49"/>
      <c r="BB623" s="49"/>
      <c r="BC623" s="33"/>
      <c r="BD623" s="91"/>
      <c r="BE623" s="33"/>
      <c r="BF623" s="50"/>
      <c r="BG623" s="30"/>
      <c r="BH623" s="30"/>
      <c r="BI623" s="30"/>
      <c r="BJ623" s="30"/>
      <c r="BK623" s="30"/>
      <c r="BL623" s="30"/>
      <c r="BM623" s="30" t="str">
        <f>IF(BA623="","",CONCATENATE(#REF!,","))</f>
        <v/>
      </c>
      <c r="CK623" s="7"/>
      <c r="CR623" s="10">
        <f t="shared" ca="1" si="949"/>
        <v>9</v>
      </c>
    </row>
    <row r="624" spans="1:96" x14ac:dyDescent="0.2">
      <c r="A624" s="114"/>
      <c r="B624" s="49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99"/>
      <c r="AE624" s="99"/>
      <c r="AF624" s="99"/>
      <c r="AG624" s="99"/>
      <c r="AH624" s="99"/>
      <c r="AI624" s="99"/>
      <c r="AJ624" s="99"/>
      <c r="AK624" s="99"/>
      <c r="AL624" s="99"/>
      <c r="AM624" s="99"/>
      <c r="AN624" s="99"/>
      <c r="AO624" s="99"/>
      <c r="AP624" s="94"/>
      <c r="AQ624" s="94"/>
      <c r="AR624" s="94"/>
      <c r="AS624" s="99"/>
      <c r="AT624" s="99"/>
      <c r="AU624" s="99"/>
      <c r="AV624" s="99"/>
      <c r="AW624" s="99"/>
      <c r="AX624" s="99"/>
      <c r="AY624" s="99"/>
      <c r="AZ624" s="94"/>
      <c r="BA624" s="49"/>
      <c r="BB624" s="49"/>
      <c r="BC624" s="33"/>
      <c r="BD624" s="91"/>
      <c r="BE624" s="33"/>
      <c r="BF624" s="50"/>
      <c r="BG624" s="30"/>
      <c r="BH624" s="30"/>
      <c r="BI624" s="30"/>
      <c r="BJ624" s="30"/>
      <c r="BK624" s="30"/>
      <c r="BL624" s="30"/>
      <c r="BM624" s="30" t="str">
        <f>IF(BA624="","",CONCATENATE(#REF!,","))</f>
        <v/>
      </c>
      <c r="CK624" s="7"/>
      <c r="CR624" s="10">
        <f t="shared" ca="1" si="949"/>
        <v>7</v>
      </c>
    </row>
    <row r="625" spans="1:96" x14ac:dyDescent="0.2">
      <c r="A625" s="114"/>
      <c r="B625" s="49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99"/>
      <c r="AE625" s="99"/>
      <c r="AF625" s="99"/>
      <c r="AG625" s="99"/>
      <c r="AH625" s="99"/>
      <c r="AI625" s="99"/>
      <c r="AJ625" s="99"/>
      <c r="AK625" s="99"/>
      <c r="AL625" s="99"/>
      <c r="AM625" s="99"/>
      <c r="AN625" s="99"/>
      <c r="AO625" s="99"/>
      <c r="AP625" s="94"/>
      <c r="AQ625" s="94"/>
      <c r="AR625" s="94"/>
      <c r="AS625" s="99"/>
      <c r="AT625" s="99"/>
      <c r="AU625" s="99"/>
      <c r="AV625" s="99"/>
      <c r="AW625" s="99"/>
      <c r="AX625" s="99"/>
      <c r="AY625" s="99"/>
      <c r="AZ625" s="94"/>
      <c r="BA625" s="49"/>
      <c r="BB625" s="49"/>
      <c r="BC625" s="33"/>
      <c r="BD625" s="91"/>
      <c r="BE625" s="33"/>
      <c r="BF625" s="50"/>
      <c r="BG625" s="30"/>
      <c r="BH625" s="30"/>
      <c r="BI625" s="30"/>
      <c r="BJ625" s="30"/>
      <c r="BK625" s="30"/>
      <c r="BL625" s="30"/>
      <c r="BM625" s="30" t="str">
        <f>IF(BA625="","",CONCATENATE(#REF!,","))</f>
        <v/>
      </c>
      <c r="CK625" s="7"/>
      <c r="CR625" s="10">
        <f t="shared" ca="1" si="949"/>
        <v>28</v>
      </c>
    </row>
    <row r="626" spans="1:96" x14ac:dyDescent="0.2">
      <c r="A626" s="114"/>
      <c r="B626" s="49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99"/>
      <c r="AE626" s="99"/>
      <c r="AF626" s="99"/>
      <c r="AG626" s="99"/>
      <c r="AH626" s="99"/>
      <c r="AI626" s="99"/>
      <c r="AJ626" s="99"/>
      <c r="AK626" s="99"/>
      <c r="AL626" s="99"/>
      <c r="AM626" s="99"/>
      <c r="AN626" s="99"/>
      <c r="AO626" s="99"/>
      <c r="AP626" s="94"/>
      <c r="AQ626" s="94"/>
      <c r="AR626" s="94"/>
      <c r="AS626" s="99"/>
      <c r="AT626" s="99"/>
      <c r="AU626" s="99"/>
      <c r="AV626" s="99"/>
      <c r="AW626" s="99"/>
      <c r="AX626" s="99"/>
      <c r="AY626" s="99"/>
      <c r="AZ626" s="94"/>
      <c r="BA626" s="49"/>
      <c r="BB626" s="49"/>
      <c r="BC626" s="33"/>
      <c r="BD626" s="91"/>
      <c r="BE626" s="33"/>
      <c r="BF626" s="50"/>
      <c r="BG626" s="30"/>
      <c r="BH626" s="30"/>
      <c r="BI626" s="30"/>
      <c r="BJ626" s="30"/>
      <c r="BK626" s="30"/>
      <c r="BL626" s="30"/>
      <c r="BM626" s="30" t="str">
        <f>IF(BA626="","",CONCATENATE(#REF!,","))</f>
        <v/>
      </c>
      <c r="CK626" s="7"/>
      <c r="CR626" s="10">
        <f t="shared" ca="1" si="949"/>
        <v>5</v>
      </c>
    </row>
    <row r="627" spans="1:96" x14ac:dyDescent="0.2">
      <c r="A627" s="114"/>
      <c r="B627" s="49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99"/>
      <c r="AE627" s="99"/>
      <c r="AF627" s="99"/>
      <c r="AG627" s="99"/>
      <c r="AH627" s="99"/>
      <c r="AI627" s="99"/>
      <c r="AJ627" s="99"/>
      <c r="AK627" s="99"/>
      <c r="AL627" s="99"/>
      <c r="AM627" s="99"/>
      <c r="AN627" s="99"/>
      <c r="AO627" s="99"/>
      <c r="AP627" s="94"/>
      <c r="AQ627" s="94"/>
      <c r="AR627" s="94"/>
      <c r="AS627" s="99"/>
      <c r="AT627" s="99"/>
      <c r="AU627" s="99"/>
      <c r="AV627" s="99"/>
      <c r="AW627" s="99"/>
      <c r="AX627" s="99"/>
      <c r="AY627" s="99"/>
      <c r="AZ627" s="94"/>
      <c r="BA627" s="49"/>
      <c r="BB627" s="49"/>
      <c r="BC627" s="33"/>
      <c r="BD627" s="91"/>
      <c r="BE627" s="33"/>
      <c r="BF627" s="50"/>
      <c r="BG627" s="30"/>
      <c r="BH627" s="30"/>
      <c r="BI627" s="30"/>
      <c r="BJ627" s="30"/>
      <c r="BK627" s="30"/>
      <c r="BL627" s="30"/>
      <c r="BM627" s="30" t="str">
        <f>IF(BA627="","",CONCATENATE(#REF!,","))</f>
        <v/>
      </c>
      <c r="CK627" s="7"/>
      <c r="CR627" s="10">
        <f t="shared" ca="1" si="949"/>
        <v>9</v>
      </c>
    </row>
    <row r="628" spans="1:96" x14ac:dyDescent="0.2">
      <c r="A628" s="114"/>
      <c r="B628" s="49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99"/>
      <c r="AE628" s="99"/>
      <c r="AF628" s="99"/>
      <c r="AG628" s="99"/>
      <c r="AH628" s="99"/>
      <c r="AI628" s="99"/>
      <c r="AJ628" s="99"/>
      <c r="AK628" s="99"/>
      <c r="AL628" s="99"/>
      <c r="AM628" s="99"/>
      <c r="AN628" s="99"/>
      <c r="AO628" s="99"/>
      <c r="AP628" s="94"/>
      <c r="AQ628" s="94"/>
      <c r="AR628" s="94"/>
      <c r="AS628" s="99"/>
      <c r="AT628" s="99"/>
      <c r="AU628" s="99"/>
      <c r="AV628" s="99"/>
      <c r="AW628" s="99"/>
      <c r="AX628" s="99"/>
      <c r="AY628" s="99"/>
      <c r="AZ628" s="94"/>
      <c r="BA628" s="49"/>
      <c r="BB628" s="49"/>
      <c r="BC628" s="33"/>
      <c r="BD628" s="91"/>
      <c r="BE628" s="33"/>
      <c r="BF628" s="50"/>
      <c r="BG628" s="30"/>
      <c r="BH628" s="30"/>
      <c r="BI628" s="30"/>
      <c r="BJ628" s="30"/>
      <c r="BK628" s="30"/>
      <c r="BL628" s="30"/>
      <c r="BM628" s="30" t="str">
        <f>IF(BA628="","",CONCATENATE(#REF!,","))</f>
        <v/>
      </c>
      <c r="CK628" s="7"/>
      <c r="CR628" s="10">
        <f t="shared" ca="1" si="949"/>
        <v>17</v>
      </c>
    </row>
    <row r="629" spans="1:96" x14ac:dyDescent="0.2">
      <c r="A629" s="114"/>
      <c r="B629" s="49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99"/>
      <c r="AE629" s="99"/>
      <c r="AF629" s="99"/>
      <c r="AG629" s="99"/>
      <c r="AH629" s="99"/>
      <c r="AI629" s="99"/>
      <c r="AJ629" s="99"/>
      <c r="AK629" s="99"/>
      <c r="AL629" s="99"/>
      <c r="AM629" s="99"/>
      <c r="AN629" s="99"/>
      <c r="AO629" s="99"/>
      <c r="AP629" s="94"/>
      <c r="AQ629" s="94"/>
      <c r="AR629" s="94"/>
      <c r="AS629" s="99"/>
      <c r="AT629" s="99"/>
      <c r="AU629" s="99"/>
      <c r="AV629" s="99"/>
      <c r="AW629" s="99"/>
      <c r="AX629" s="99"/>
      <c r="AY629" s="99"/>
      <c r="AZ629" s="94"/>
      <c r="BA629" s="49"/>
      <c r="BB629" s="49"/>
      <c r="BC629" s="33"/>
      <c r="BD629" s="91"/>
      <c r="BE629" s="33"/>
      <c r="BF629" s="50"/>
      <c r="BG629" s="30"/>
      <c r="BH629" s="30"/>
      <c r="BI629" s="30"/>
      <c r="BJ629" s="30"/>
      <c r="BK629" s="30"/>
      <c r="BL629" s="30"/>
      <c r="BM629" s="30" t="str">
        <f>IF(BA629="","",CONCATENATE(#REF!,","))</f>
        <v/>
      </c>
      <c r="CK629" s="7"/>
      <c r="CR629" s="10">
        <f t="shared" ca="1" si="949"/>
        <v>21</v>
      </c>
    </row>
    <row r="630" spans="1:96" x14ac:dyDescent="0.2">
      <c r="A630" s="114"/>
      <c r="B630" s="49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99"/>
      <c r="AE630" s="99"/>
      <c r="AF630" s="99"/>
      <c r="AG630" s="99"/>
      <c r="AH630" s="99"/>
      <c r="AI630" s="99"/>
      <c r="AJ630" s="99"/>
      <c r="AK630" s="99"/>
      <c r="AL630" s="99"/>
      <c r="AM630" s="99"/>
      <c r="AN630" s="99"/>
      <c r="AO630" s="99"/>
      <c r="AP630" s="94"/>
      <c r="AQ630" s="94"/>
      <c r="AR630" s="94"/>
      <c r="AS630" s="99"/>
      <c r="AT630" s="99"/>
      <c r="AU630" s="99"/>
      <c r="AV630" s="99"/>
      <c r="AW630" s="99"/>
      <c r="AX630" s="99"/>
      <c r="AY630" s="99"/>
      <c r="AZ630" s="94"/>
      <c r="BA630" s="49"/>
      <c r="BB630" s="49"/>
      <c r="BC630" s="33"/>
      <c r="BD630" s="91"/>
      <c r="BE630" s="33"/>
      <c r="BF630" s="50"/>
      <c r="BG630" s="30"/>
      <c r="BH630" s="30"/>
      <c r="BI630" s="30"/>
      <c r="BJ630" s="30"/>
      <c r="BK630" s="30"/>
      <c r="BL630" s="30"/>
      <c r="BM630" s="30" t="str">
        <f>IF(BA630="","",CONCATENATE(#REF!,","))</f>
        <v/>
      </c>
      <c r="CK630" s="7"/>
      <c r="CR630" s="10">
        <f t="shared" ca="1" si="949"/>
        <v>11</v>
      </c>
    </row>
    <row r="631" spans="1:96" x14ac:dyDescent="0.2">
      <c r="A631" s="114"/>
      <c r="B631" s="49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99"/>
      <c r="AE631" s="99"/>
      <c r="AF631" s="99"/>
      <c r="AG631" s="99"/>
      <c r="AH631" s="99"/>
      <c r="AI631" s="99"/>
      <c r="AJ631" s="99"/>
      <c r="AK631" s="99"/>
      <c r="AL631" s="99"/>
      <c r="AM631" s="99"/>
      <c r="AN631" s="99"/>
      <c r="AO631" s="99"/>
      <c r="AP631" s="94"/>
      <c r="AQ631" s="94"/>
      <c r="AR631" s="94"/>
      <c r="AS631" s="99"/>
      <c r="AT631" s="99"/>
      <c r="AU631" s="99"/>
      <c r="AV631" s="99"/>
      <c r="AW631" s="99"/>
      <c r="AX631" s="99"/>
      <c r="AY631" s="99"/>
      <c r="AZ631" s="94"/>
      <c r="BA631" s="49"/>
      <c r="BB631" s="49"/>
      <c r="BC631" s="33"/>
      <c r="BD631" s="91"/>
      <c r="BE631" s="33"/>
      <c r="BF631" s="50"/>
      <c r="BG631" s="30"/>
      <c r="BH631" s="30"/>
      <c r="BI631" s="30"/>
      <c r="BJ631" s="30"/>
      <c r="BK631" s="30"/>
      <c r="BL631" s="30"/>
      <c r="BM631" s="30" t="str">
        <f>IF(BA631="","",CONCATENATE(#REF!,","))</f>
        <v/>
      </c>
      <c r="CK631" s="7"/>
      <c r="CR631" s="10">
        <f t="shared" ca="1" si="949"/>
        <v>34</v>
      </c>
    </row>
    <row r="632" spans="1:96" x14ac:dyDescent="0.2">
      <c r="A632" s="114"/>
      <c r="B632" s="49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99"/>
      <c r="AE632" s="99"/>
      <c r="AF632" s="99"/>
      <c r="AG632" s="99"/>
      <c r="AH632" s="99"/>
      <c r="AI632" s="99"/>
      <c r="AJ632" s="99"/>
      <c r="AK632" s="99"/>
      <c r="AL632" s="99"/>
      <c r="AM632" s="99"/>
      <c r="AN632" s="99"/>
      <c r="AO632" s="99"/>
      <c r="AP632" s="94"/>
      <c r="AQ632" s="94"/>
      <c r="AR632" s="94"/>
      <c r="AS632" s="99"/>
      <c r="AT632" s="99"/>
      <c r="AU632" s="99"/>
      <c r="AV632" s="99"/>
      <c r="AW632" s="99"/>
      <c r="AX632" s="99"/>
      <c r="AY632" s="99"/>
      <c r="AZ632" s="94"/>
      <c r="BA632" s="49"/>
      <c r="BB632" s="49"/>
      <c r="BC632" s="33"/>
      <c r="BD632" s="91"/>
      <c r="BE632" s="33"/>
      <c r="BF632" s="50"/>
      <c r="BG632" s="30"/>
      <c r="BH632" s="30"/>
      <c r="BI632" s="30"/>
      <c r="BJ632" s="30"/>
      <c r="BK632" s="30"/>
      <c r="BL632" s="30"/>
      <c r="BM632" s="30" t="str">
        <f>IF(BA632="","",CONCATENATE(#REF!,","))</f>
        <v/>
      </c>
      <c r="CK632" s="7"/>
      <c r="CR632" s="10">
        <f t="shared" ca="1" si="949"/>
        <v>13</v>
      </c>
    </row>
    <row r="633" spans="1:96" x14ac:dyDescent="0.2">
      <c r="A633" s="114"/>
      <c r="B633" s="49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99"/>
      <c r="AE633" s="99"/>
      <c r="AF633" s="99"/>
      <c r="AG633" s="99"/>
      <c r="AH633" s="99"/>
      <c r="AI633" s="99"/>
      <c r="AJ633" s="99"/>
      <c r="AK633" s="99"/>
      <c r="AL633" s="99"/>
      <c r="AM633" s="99"/>
      <c r="AN633" s="99"/>
      <c r="AO633" s="99"/>
      <c r="AP633" s="94"/>
      <c r="AQ633" s="94"/>
      <c r="AR633" s="94"/>
      <c r="AS633" s="99"/>
      <c r="AT633" s="99"/>
      <c r="AU633" s="99"/>
      <c r="AV633" s="99"/>
      <c r="AW633" s="99"/>
      <c r="AX633" s="99"/>
      <c r="AY633" s="99"/>
      <c r="AZ633" s="94"/>
      <c r="BA633" s="49"/>
      <c r="BB633" s="49"/>
      <c r="BC633" s="33"/>
      <c r="BD633" s="91"/>
      <c r="BE633" s="33"/>
      <c r="BF633" s="50"/>
      <c r="BG633" s="30"/>
      <c r="BH633" s="30"/>
      <c r="BI633" s="30"/>
      <c r="BJ633" s="30"/>
      <c r="BK633" s="30"/>
      <c r="BL633" s="30"/>
      <c r="BM633" s="30" t="str">
        <f>IF(BA633="","",CONCATENATE(#REF!,","))</f>
        <v/>
      </c>
      <c r="CK633" s="7"/>
      <c r="CR633" s="10">
        <f t="shared" ca="1" si="949"/>
        <v>34</v>
      </c>
    </row>
    <row r="634" spans="1:96" x14ac:dyDescent="0.2">
      <c r="A634" s="114"/>
      <c r="B634" s="49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99"/>
      <c r="AE634" s="99"/>
      <c r="AF634" s="99"/>
      <c r="AG634" s="99"/>
      <c r="AH634" s="99"/>
      <c r="AI634" s="99"/>
      <c r="AJ634" s="99"/>
      <c r="AK634" s="99"/>
      <c r="AL634" s="99"/>
      <c r="AM634" s="99"/>
      <c r="AN634" s="99"/>
      <c r="AO634" s="99"/>
      <c r="AP634" s="94"/>
      <c r="AQ634" s="94"/>
      <c r="AR634" s="94"/>
      <c r="AS634" s="99"/>
      <c r="AT634" s="99"/>
      <c r="AU634" s="99"/>
      <c r="AV634" s="99"/>
      <c r="AW634" s="99"/>
      <c r="AX634" s="99"/>
      <c r="AY634" s="99"/>
      <c r="AZ634" s="94"/>
      <c r="BA634" s="49"/>
      <c r="BB634" s="49"/>
      <c r="BC634" s="33"/>
      <c r="BD634" s="91"/>
      <c r="BE634" s="33"/>
      <c r="BF634" s="50"/>
      <c r="BG634" s="30"/>
      <c r="BH634" s="30"/>
      <c r="BI634" s="30"/>
      <c r="BJ634" s="30"/>
      <c r="BK634" s="30"/>
      <c r="BL634" s="30"/>
      <c r="BM634" s="30" t="str">
        <f>IF(BA634="","",CONCATENATE(#REF!,","))</f>
        <v/>
      </c>
      <c r="CK634" s="7"/>
      <c r="CR634" s="10">
        <f t="shared" ca="1" si="949"/>
        <v>7</v>
      </c>
    </row>
    <row r="635" spans="1:96" x14ac:dyDescent="0.2">
      <c r="A635" s="114"/>
      <c r="B635" s="49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99"/>
      <c r="AE635" s="99"/>
      <c r="AF635" s="99"/>
      <c r="AG635" s="99"/>
      <c r="AH635" s="99"/>
      <c r="AI635" s="99"/>
      <c r="AJ635" s="99"/>
      <c r="AK635" s="99"/>
      <c r="AL635" s="99"/>
      <c r="AM635" s="99"/>
      <c r="AN635" s="99"/>
      <c r="AO635" s="99"/>
      <c r="AP635" s="94"/>
      <c r="AQ635" s="94"/>
      <c r="AR635" s="94"/>
      <c r="AS635" s="99"/>
      <c r="AT635" s="99"/>
      <c r="AU635" s="99"/>
      <c r="AV635" s="99"/>
      <c r="AW635" s="99"/>
      <c r="AX635" s="99"/>
      <c r="AY635" s="99"/>
      <c r="AZ635" s="94"/>
      <c r="BA635" s="49"/>
      <c r="BB635" s="49"/>
      <c r="BC635" s="33"/>
      <c r="BD635" s="91"/>
      <c r="BE635" s="33"/>
      <c r="BF635" s="50"/>
      <c r="BG635" s="30"/>
      <c r="BH635" s="30"/>
      <c r="BI635" s="30"/>
      <c r="BJ635" s="30"/>
      <c r="BK635" s="30"/>
      <c r="BL635" s="30"/>
      <c r="BM635" s="30" t="str">
        <f>IF(BA635="","",CONCATENATE(#REF!,","))</f>
        <v/>
      </c>
      <c r="CK635" s="7"/>
      <c r="CR635" s="10">
        <f t="shared" ca="1" si="949"/>
        <v>23</v>
      </c>
    </row>
    <row r="636" spans="1:96" x14ac:dyDescent="0.2">
      <c r="A636" s="114"/>
      <c r="B636" s="49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99"/>
      <c r="AE636" s="99"/>
      <c r="AF636" s="99"/>
      <c r="AG636" s="99"/>
      <c r="AH636" s="99"/>
      <c r="AI636" s="99"/>
      <c r="AJ636" s="99"/>
      <c r="AK636" s="99"/>
      <c r="AL636" s="99"/>
      <c r="AM636" s="99"/>
      <c r="AN636" s="99"/>
      <c r="AO636" s="99"/>
      <c r="AP636" s="94"/>
      <c r="AQ636" s="94"/>
      <c r="AR636" s="94"/>
      <c r="AS636" s="99"/>
      <c r="AT636" s="99"/>
      <c r="AU636" s="99"/>
      <c r="AV636" s="99"/>
      <c r="AW636" s="99"/>
      <c r="AX636" s="99"/>
      <c r="AY636" s="99"/>
      <c r="AZ636" s="94"/>
      <c r="BA636" s="49"/>
      <c r="BB636" s="49"/>
      <c r="BC636" s="33"/>
      <c r="BD636" s="91"/>
      <c r="BE636" s="33"/>
      <c r="BF636" s="50"/>
      <c r="BG636" s="30"/>
      <c r="BH636" s="30"/>
      <c r="BI636" s="30"/>
      <c r="BJ636" s="30"/>
      <c r="BK636" s="30"/>
      <c r="BL636" s="30"/>
      <c r="BM636" s="30" t="str">
        <f>IF(BA636="","",CONCATENATE(#REF!,","))</f>
        <v/>
      </c>
      <c r="CK636" s="7"/>
      <c r="CR636" s="10">
        <f t="shared" ca="1" si="949"/>
        <v>16</v>
      </c>
    </row>
    <row r="637" spans="1:96" x14ac:dyDescent="0.2">
      <c r="A637" s="114"/>
      <c r="B637" s="49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99"/>
      <c r="AE637" s="99"/>
      <c r="AF637" s="99"/>
      <c r="AG637" s="99"/>
      <c r="AH637" s="99"/>
      <c r="AI637" s="99"/>
      <c r="AJ637" s="99"/>
      <c r="AK637" s="99"/>
      <c r="AL637" s="99"/>
      <c r="AM637" s="99"/>
      <c r="AN637" s="99"/>
      <c r="AO637" s="99"/>
      <c r="AP637" s="94"/>
      <c r="AQ637" s="94"/>
      <c r="AR637" s="94"/>
      <c r="AS637" s="99"/>
      <c r="AT637" s="99"/>
      <c r="AU637" s="99"/>
      <c r="AV637" s="99"/>
      <c r="AW637" s="99"/>
      <c r="AX637" s="99"/>
      <c r="AY637" s="99"/>
      <c r="AZ637" s="94"/>
      <c r="BA637" s="49"/>
      <c r="BB637" s="49"/>
      <c r="BC637" s="33"/>
      <c r="BD637" s="91"/>
      <c r="BE637" s="33"/>
      <c r="BF637" s="50"/>
      <c r="BG637" s="30"/>
      <c r="BH637" s="30"/>
      <c r="BI637" s="30"/>
      <c r="BJ637" s="30"/>
      <c r="BK637" s="30"/>
      <c r="BL637" s="30"/>
      <c r="BM637" s="30" t="str">
        <f>IF(BA637="","",CONCATENATE(#REF!,","))</f>
        <v/>
      </c>
      <c r="CK637" s="7"/>
      <c r="CR637" s="10">
        <f t="shared" ca="1" si="949"/>
        <v>0</v>
      </c>
    </row>
    <row r="638" spans="1:96" x14ac:dyDescent="0.2">
      <c r="A638" s="114"/>
      <c r="B638" s="49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99"/>
      <c r="AE638" s="99"/>
      <c r="AF638" s="99"/>
      <c r="AG638" s="99"/>
      <c r="AH638" s="99"/>
      <c r="AI638" s="99"/>
      <c r="AJ638" s="99"/>
      <c r="AK638" s="99"/>
      <c r="AL638" s="99"/>
      <c r="AM638" s="99"/>
      <c r="AN638" s="99"/>
      <c r="AO638" s="99"/>
      <c r="AP638" s="94"/>
      <c r="AQ638" s="94"/>
      <c r="AR638" s="94"/>
      <c r="AS638" s="99"/>
      <c r="AT638" s="99"/>
      <c r="AU638" s="99"/>
      <c r="AV638" s="99"/>
      <c r="AW638" s="99"/>
      <c r="AX638" s="99"/>
      <c r="AY638" s="99"/>
      <c r="AZ638" s="94"/>
      <c r="BA638" s="49"/>
      <c r="BB638" s="49"/>
      <c r="BC638" s="33"/>
      <c r="BD638" s="91"/>
      <c r="BE638" s="33"/>
      <c r="BF638" s="50"/>
      <c r="BG638" s="30"/>
      <c r="BH638" s="30"/>
      <c r="BI638" s="30"/>
      <c r="BJ638" s="30"/>
      <c r="BK638" s="30"/>
      <c r="BL638" s="30"/>
      <c r="BM638" s="30" t="str">
        <f>IF(BA638="","",CONCATENATE(#REF!,","))</f>
        <v/>
      </c>
      <c r="CK638" s="7"/>
      <c r="CR638" s="10">
        <f t="shared" ca="1" si="949"/>
        <v>7</v>
      </c>
    </row>
    <row r="639" spans="1:96" x14ac:dyDescent="0.2">
      <c r="A639" s="114"/>
      <c r="B639" s="49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99"/>
      <c r="AE639" s="99"/>
      <c r="AF639" s="99"/>
      <c r="AG639" s="99"/>
      <c r="AH639" s="99"/>
      <c r="AI639" s="99"/>
      <c r="AJ639" s="99"/>
      <c r="AK639" s="99"/>
      <c r="AL639" s="99"/>
      <c r="AM639" s="99"/>
      <c r="AN639" s="99"/>
      <c r="AO639" s="99"/>
      <c r="AP639" s="94"/>
      <c r="AQ639" s="94"/>
      <c r="AR639" s="94"/>
      <c r="AS639" s="99"/>
      <c r="AT639" s="99"/>
      <c r="AU639" s="99"/>
      <c r="AV639" s="99"/>
      <c r="AW639" s="99"/>
      <c r="AX639" s="99"/>
      <c r="AY639" s="99"/>
      <c r="AZ639" s="94"/>
      <c r="BA639" s="49"/>
      <c r="BB639" s="49"/>
      <c r="BC639" s="33"/>
      <c r="BD639" s="91"/>
      <c r="BE639" s="33"/>
      <c r="BF639" s="50"/>
      <c r="BG639" s="30"/>
      <c r="BH639" s="30"/>
      <c r="BI639" s="30"/>
      <c r="BJ639" s="30"/>
      <c r="BK639" s="30"/>
      <c r="BL639" s="30"/>
      <c r="BM639" s="30" t="str">
        <f>IF(BA639="","",CONCATENATE(#REF!,","))</f>
        <v/>
      </c>
      <c r="CK639" s="7"/>
      <c r="CR639" s="10">
        <f t="shared" ca="1" si="949"/>
        <v>16</v>
      </c>
    </row>
    <row r="640" spans="1:96" x14ac:dyDescent="0.2">
      <c r="A640" s="114"/>
      <c r="B640" s="49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99"/>
      <c r="AE640" s="99"/>
      <c r="AF640" s="99"/>
      <c r="AG640" s="99"/>
      <c r="AH640" s="99"/>
      <c r="AI640" s="99"/>
      <c r="AJ640" s="99"/>
      <c r="AK640" s="99"/>
      <c r="AL640" s="99"/>
      <c r="AM640" s="99"/>
      <c r="AN640" s="99"/>
      <c r="AO640" s="99"/>
      <c r="AP640" s="94"/>
      <c r="AQ640" s="94"/>
      <c r="AR640" s="94"/>
      <c r="AS640" s="99"/>
      <c r="AT640" s="99"/>
      <c r="AU640" s="99"/>
      <c r="AV640" s="99"/>
      <c r="AW640" s="99"/>
      <c r="AX640" s="99"/>
      <c r="AY640" s="99"/>
      <c r="AZ640" s="94"/>
      <c r="BA640" s="49"/>
      <c r="BB640" s="49"/>
      <c r="BC640" s="33"/>
      <c r="BD640" s="91"/>
      <c r="BE640" s="33"/>
      <c r="BF640" s="50"/>
      <c r="BG640" s="30"/>
      <c r="BH640" s="30"/>
      <c r="BI640" s="30"/>
      <c r="BJ640" s="30"/>
      <c r="BK640" s="30"/>
      <c r="BL640" s="30"/>
      <c r="BM640" s="30" t="str">
        <f>IF(BA640="","",CONCATENATE(#REF!,","))</f>
        <v/>
      </c>
      <c r="CK640" s="7"/>
      <c r="CR640" s="10">
        <f t="shared" ca="1" si="949"/>
        <v>5</v>
      </c>
    </row>
    <row r="641" spans="1:96" x14ac:dyDescent="0.2">
      <c r="A641" s="114"/>
      <c r="B641" s="49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99"/>
      <c r="AE641" s="99"/>
      <c r="AF641" s="99"/>
      <c r="AG641" s="99"/>
      <c r="AH641" s="99"/>
      <c r="AI641" s="99"/>
      <c r="AJ641" s="99"/>
      <c r="AK641" s="99"/>
      <c r="AL641" s="99"/>
      <c r="AM641" s="99"/>
      <c r="AN641" s="99"/>
      <c r="AO641" s="99"/>
      <c r="AP641" s="94"/>
      <c r="AQ641" s="94"/>
      <c r="AR641" s="94"/>
      <c r="AS641" s="99"/>
      <c r="AT641" s="99"/>
      <c r="AU641" s="99"/>
      <c r="AV641" s="99"/>
      <c r="AW641" s="99"/>
      <c r="AX641" s="99"/>
      <c r="AY641" s="99"/>
      <c r="AZ641" s="94"/>
      <c r="BA641" s="49"/>
      <c r="BB641" s="49"/>
      <c r="BC641" s="33"/>
      <c r="BD641" s="91"/>
      <c r="BE641" s="33"/>
      <c r="BF641" s="50"/>
      <c r="BG641" s="30"/>
      <c r="BH641" s="30"/>
      <c r="BI641" s="30"/>
      <c r="BJ641" s="30"/>
      <c r="BK641" s="30"/>
      <c r="BL641" s="30"/>
      <c r="BM641" s="30" t="str">
        <f>IF(BA641="","",CONCATENATE(#REF!,","))</f>
        <v/>
      </c>
      <c r="CK641" s="7"/>
      <c r="CR641" s="10">
        <f t="shared" ca="1" si="949"/>
        <v>20</v>
      </c>
    </row>
    <row r="642" spans="1:96" x14ac:dyDescent="0.2">
      <c r="A642" s="114"/>
      <c r="B642" s="49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99"/>
      <c r="AE642" s="99"/>
      <c r="AF642" s="99"/>
      <c r="AG642" s="99"/>
      <c r="AH642" s="99"/>
      <c r="AI642" s="99"/>
      <c r="AJ642" s="99"/>
      <c r="AK642" s="99"/>
      <c r="AL642" s="99"/>
      <c r="AM642" s="99"/>
      <c r="AN642" s="99"/>
      <c r="AO642" s="99"/>
      <c r="AP642" s="94"/>
      <c r="AQ642" s="94"/>
      <c r="AR642" s="94"/>
      <c r="AS642" s="99"/>
      <c r="AT642" s="99"/>
      <c r="AU642" s="99"/>
      <c r="AV642" s="99"/>
      <c r="AW642" s="99"/>
      <c r="AX642" s="99"/>
      <c r="AY642" s="99"/>
      <c r="AZ642" s="94"/>
      <c r="BA642" s="49"/>
      <c r="BB642" s="49"/>
      <c r="BC642" s="33"/>
      <c r="BD642" s="91"/>
      <c r="BE642" s="33"/>
      <c r="BF642" s="50"/>
      <c r="BG642" s="30"/>
      <c r="BH642" s="30"/>
      <c r="BI642" s="30"/>
      <c r="BJ642" s="30"/>
      <c r="BK642" s="30"/>
      <c r="BL642" s="30"/>
      <c r="BM642" s="30" t="str">
        <f>IF(BA642="","",CONCATENATE(#REF!,","))</f>
        <v/>
      </c>
      <c r="CK642" s="7"/>
      <c r="CR642" s="10">
        <f t="shared" ca="1" si="949"/>
        <v>30</v>
      </c>
    </row>
    <row r="643" spans="1:96" x14ac:dyDescent="0.2">
      <c r="A643" s="114"/>
      <c r="B643" s="49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99"/>
      <c r="AE643" s="99"/>
      <c r="AF643" s="99"/>
      <c r="AG643" s="99"/>
      <c r="AH643" s="99"/>
      <c r="AI643" s="99"/>
      <c r="AJ643" s="99"/>
      <c r="AK643" s="99"/>
      <c r="AL643" s="99"/>
      <c r="AM643" s="99"/>
      <c r="AN643" s="99"/>
      <c r="AO643" s="99"/>
      <c r="AP643" s="94"/>
      <c r="AQ643" s="94"/>
      <c r="AR643" s="94"/>
      <c r="AS643" s="99"/>
      <c r="AT643" s="99"/>
      <c r="AU643" s="99"/>
      <c r="AV643" s="99"/>
      <c r="AW643" s="99"/>
      <c r="AX643" s="99"/>
      <c r="AY643" s="99"/>
      <c r="AZ643" s="94"/>
      <c r="BA643" s="49"/>
      <c r="BB643" s="49"/>
      <c r="BC643" s="33"/>
      <c r="BD643" s="91"/>
      <c r="BE643" s="33"/>
      <c r="BF643" s="50"/>
      <c r="BG643" s="30"/>
      <c r="BH643" s="30"/>
      <c r="BI643" s="30"/>
      <c r="BJ643" s="30"/>
      <c r="BK643" s="30"/>
      <c r="BL643" s="30"/>
      <c r="BM643" s="30" t="str">
        <f>IF(BA643="","",CONCATENATE(#REF!,","))</f>
        <v/>
      </c>
      <c r="CK643" s="7"/>
      <c r="CR643" s="10">
        <f t="shared" ca="1" si="949"/>
        <v>27</v>
      </c>
    </row>
    <row r="644" spans="1:96" x14ac:dyDescent="0.2">
      <c r="A644" s="114"/>
      <c r="B644" s="49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99"/>
      <c r="AE644" s="99"/>
      <c r="AF644" s="99"/>
      <c r="AG644" s="99"/>
      <c r="AH644" s="99"/>
      <c r="AI644" s="99"/>
      <c r="AJ644" s="99"/>
      <c r="AK644" s="99"/>
      <c r="AL644" s="99"/>
      <c r="AM644" s="99"/>
      <c r="AN644" s="99"/>
      <c r="AO644" s="99"/>
      <c r="AP644" s="94"/>
      <c r="AQ644" s="94"/>
      <c r="AR644" s="94"/>
      <c r="AS644" s="99"/>
      <c r="AT644" s="99"/>
      <c r="AU644" s="99"/>
      <c r="AV644" s="99"/>
      <c r="AW644" s="99"/>
      <c r="AX644" s="99"/>
      <c r="AY644" s="99"/>
      <c r="AZ644" s="94"/>
      <c r="BA644" s="49"/>
      <c r="BB644" s="49"/>
      <c r="BC644" s="33"/>
      <c r="BD644" s="91"/>
      <c r="BE644" s="33"/>
      <c r="BF644" s="50"/>
      <c r="BG644" s="30"/>
      <c r="BH644" s="30"/>
      <c r="BI644" s="30"/>
      <c r="BJ644" s="30"/>
      <c r="BK644" s="30"/>
      <c r="BL644" s="30"/>
      <c r="BM644" s="30" t="str">
        <f>IF(BA644="","",CONCATENATE(#REF!,","))</f>
        <v/>
      </c>
      <c r="CK644" s="7"/>
      <c r="CR644" s="10">
        <f t="shared" ca="1" si="949"/>
        <v>10</v>
      </c>
    </row>
    <row r="645" spans="1:96" x14ac:dyDescent="0.2">
      <c r="A645" s="114"/>
      <c r="B645" s="49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99"/>
      <c r="AE645" s="99"/>
      <c r="AF645" s="99"/>
      <c r="AG645" s="99"/>
      <c r="AH645" s="99"/>
      <c r="AI645" s="99"/>
      <c r="AJ645" s="99"/>
      <c r="AK645" s="99"/>
      <c r="AL645" s="99"/>
      <c r="AM645" s="99"/>
      <c r="AN645" s="99"/>
      <c r="AO645" s="99"/>
      <c r="AP645" s="94"/>
      <c r="AQ645" s="94"/>
      <c r="AR645" s="94"/>
      <c r="AS645" s="99"/>
      <c r="AT645" s="99"/>
      <c r="AU645" s="99"/>
      <c r="AV645" s="99"/>
      <c r="AW645" s="99"/>
      <c r="AX645" s="99"/>
      <c r="AY645" s="99"/>
      <c r="AZ645" s="94"/>
      <c r="BA645" s="49"/>
      <c r="BB645" s="49"/>
      <c r="BC645" s="33"/>
      <c r="BD645" s="91"/>
      <c r="BE645" s="33"/>
      <c r="BF645" s="50"/>
      <c r="BG645" s="30"/>
      <c r="BH645" s="30"/>
      <c r="BI645" s="30"/>
      <c r="BJ645" s="30"/>
      <c r="BK645" s="30"/>
      <c r="BL645" s="30"/>
      <c r="BM645" s="30" t="str">
        <f>IF(BA645="","",CONCATENATE(#REF!,","))</f>
        <v/>
      </c>
      <c r="CK645" s="7"/>
      <c r="CR645" s="10">
        <f t="shared" ref="CR645:CR708" ca="1" si="950">IF($A$2="no",INT(RAND()*36+1),INT(RAND()*37))</f>
        <v>2</v>
      </c>
    </row>
    <row r="646" spans="1:96" x14ac:dyDescent="0.2">
      <c r="A646" s="114"/>
      <c r="B646" s="49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99"/>
      <c r="AE646" s="99"/>
      <c r="AF646" s="99"/>
      <c r="AG646" s="99"/>
      <c r="AH646" s="99"/>
      <c r="AI646" s="99"/>
      <c r="AJ646" s="99"/>
      <c r="AK646" s="99"/>
      <c r="AL646" s="99"/>
      <c r="AM646" s="99"/>
      <c r="AN646" s="99"/>
      <c r="AO646" s="99"/>
      <c r="AP646" s="94"/>
      <c r="AQ646" s="94"/>
      <c r="AR646" s="94"/>
      <c r="AS646" s="99"/>
      <c r="AT646" s="99"/>
      <c r="AU646" s="99"/>
      <c r="AV646" s="99"/>
      <c r="AW646" s="99"/>
      <c r="AX646" s="99"/>
      <c r="AY646" s="99"/>
      <c r="AZ646" s="94"/>
      <c r="BA646" s="49"/>
      <c r="BB646" s="49"/>
      <c r="BC646" s="33"/>
      <c r="BD646" s="91"/>
      <c r="BE646" s="33"/>
      <c r="BF646" s="50"/>
      <c r="BG646" s="30"/>
      <c r="BH646" s="30"/>
      <c r="BI646" s="30"/>
      <c r="BJ646" s="30"/>
      <c r="BK646" s="30"/>
      <c r="BL646" s="30"/>
      <c r="BM646" s="30" t="str">
        <f>IF(BA646="","",CONCATENATE(#REF!,","))</f>
        <v/>
      </c>
      <c r="CK646" s="7"/>
      <c r="CR646" s="10">
        <f t="shared" ca="1" si="950"/>
        <v>30</v>
      </c>
    </row>
    <row r="647" spans="1:96" x14ac:dyDescent="0.2">
      <c r="A647" s="114"/>
      <c r="B647" s="49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99"/>
      <c r="AE647" s="99"/>
      <c r="AF647" s="99"/>
      <c r="AG647" s="99"/>
      <c r="AH647" s="99"/>
      <c r="AI647" s="99"/>
      <c r="AJ647" s="99"/>
      <c r="AK647" s="99"/>
      <c r="AL647" s="99"/>
      <c r="AM647" s="99"/>
      <c r="AN647" s="99"/>
      <c r="AO647" s="99"/>
      <c r="AP647" s="94"/>
      <c r="AQ647" s="94"/>
      <c r="AR647" s="94"/>
      <c r="AS647" s="99"/>
      <c r="AT647" s="99"/>
      <c r="AU647" s="99"/>
      <c r="AV647" s="99"/>
      <c r="AW647" s="99"/>
      <c r="AX647" s="99"/>
      <c r="AY647" s="99"/>
      <c r="AZ647" s="94"/>
      <c r="BA647" s="49"/>
      <c r="BB647" s="49"/>
      <c r="BC647" s="33"/>
      <c r="BD647" s="91"/>
      <c r="BE647" s="33"/>
      <c r="BF647" s="50"/>
      <c r="BG647" s="30"/>
      <c r="BH647" s="30"/>
      <c r="BI647" s="30"/>
      <c r="BJ647" s="30"/>
      <c r="BK647" s="30"/>
      <c r="BL647" s="30"/>
      <c r="BM647" s="30" t="str">
        <f>IF(BA647="","",CONCATENATE(#REF!,","))</f>
        <v/>
      </c>
      <c r="CK647" s="7"/>
      <c r="CR647" s="10">
        <f t="shared" ca="1" si="950"/>
        <v>8</v>
      </c>
    </row>
    <row r="648" spans="1:96" x14ac:dyDescent="0.2">
      <c r="A648" s="114"/>
      <c r="B648" s="49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99"/>
      <c r="AE648" s="99"/>
      <c r="AF648" s="99"/>
      <c r="AG648" s="99"/>
      <c r="AH648" s="99"/>
      <c r="AI648" s="99"/>
      <c r="AJ648" s="99"/>
      <c r="AK648" s="99"/>
      <c r="AL648" s="99"/>
      <c r="AM648" s="99"/>
      <c r="AN648" s="99"/>
      <c r="AO648" s="99"/>
      <c r="AP648" s="94"/>
      <c r="AQ648" s="94"/>
      <c r="AR648" s="94"/>
      <c r="AS648" s="99"/>
      <c r="AT648" s="99"/>
      <c r="AU648" s="99"/>
      <c r="AV648" s="99"/>
      <c r="AW648" s="99"/>
      <c r="AX648" s="99"/>
      <c r="AY648" s="99"/>
      <c r="AZ648" s="94"/>
      <c r="BA648" s="49"/>
      <c r="BB648" s="49"/>
      <c r="BC648" s="33"/>
      <c r="BD648" s="91"/>
      <c r="BE648" s="33"/>
      <c r="BF648" s="50"/>
      <c r="BG648" s="30"/>
      <c r="BH648" s="30"/>
      <c r="BI648" s="30"/>
      <c r="BJ648" s="30"/>
      <c r="BK648" s="30"/>
      <c r="BL648" s="30"/>
      <c r="BM648" s="30" t="str">
        <f>IF(BA648="","",CONCATENATE(#REF!,","))</f>
        <v/>
      </c>
      <c r="CK648" s="7"/>
      <c r="CR648" s="10">
        <f t="shared" ca="1" si="950"/>
        <v>4</v>
      </c>
    </row>
    <row r="649" spans="1:96" x14ac:dyDescent="0.2">
      <c r="A649" s="114"/>
      <c r="B649" s="49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99"/>
      <c r="AE649" s="99"/>
      <c r="AF649" s="99"/>
      <c r="AG649" s="99"/>
      <c r="AH649" s="99"/>
      <c r="AI649" s="99"/>
      <c r="AJ649" s="99"/>
      <c r="AK649" s="99"/>
      <c r="AL649" s="99"/>
      <c r="AM649" s="99"/>
      <c r="AN649" s="99"/>
      <c r="AO649" s="99"/>
      <c r="AP649" s="94"/>
      <c r="AQ649" s="94"/>
      <c r="AR649" s="94"/>
      <c r="AS649" s="99"/>
      <c r="AT649" s="99"/>
      <c r="AU649" s="99"/>
      <c r="AV649" s="99"/>
      <c r="AW649" s="99"/>
      <c r="AX649" s="99"/>
      <c r="AY649" s="99"/>
      <c r="AZ649" s="94"/>
      <c r="BA649" s="49"/>
      <c r="BB649" s="49"/>
      <c r="BC649" s="33"/>
      <c r="BD649" s="91"/>
      <c r="BE649" s="33"/>
      <c r="BF649" s="50"/>
      <c r="BG649" s="30"/>
      <c r="BH649" s="30"/>
      <c r="BI649" s="30"/>
      <c r="BJ649" s="30"/>
      <c r="BK649" s="30"/>
      <c r="BL649" s="30"/>
      <c r="BM649" s="30" t="str">
        <f>IF(BA649="","",CONCATENATE(#REF!,","))</f>
        <v/>
      </c>
      <c r="CK649" s="7"/>
      <c r="CR649" s="10">
        <f t="shared" ca="1" si="950"/>
        <v>14</v>
      </c>
    </row>
    <row r="650" spans="1:96" x14ac:dyDescent="0.2">
      <c r="A650" s="114"/>
      <c r="B650" s="49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99"/>
      <c r="AE650" s="99"/>
      <c r="AF650" s="99"/>
      <c r="AG650" s="99"/>
      <c r="AH650" s="99"/>
      <c r="AI650" s="99"/>
      <c r="AJ650" s="99"/>
      <c r="AK650" s="99"/>
      <c r="AL650" s="99"/>
      <c r="AM650" s="99"/>
      <c r="AN650" s="99"/>
      <c r="AO650" s="99"/>
      <c r="AP650" s="94"/>
      <c r="AQ650" s="94"/>
      <c r="AR650" s="94"/>
      <c r="AS650" s="99"/>
      <c r="AT650" s="99"/>
      <c r="AU650" s="99"/>
      <c r="AV650" s="99"/>
      <c r="AW650" s="99"/>
      <c r="AX650" s="99"/>
      <c r="AY650" s="99"/>
      <c r="AZ650" s="94"/>
      <c r="BA650" s="49"/>
      <c r="BB650" s="49"/>
      <c r="BC650" s="33"/>
      <c r="BD650" s="91"/>
      <c r="BE650" s="33"/>
      <c r="BF650" s="50"/>
      <c r="BG650" s="30"/>
      <c r="BH650" s="30"/>
      <c r="BI650" s="30"/>
      <c r="BJ650" s="30"/>
      <c r="BK650" s="30"/>
      <c r="BL650" s="30"/>
      <c r="BM650" s="30" t="str">
        <f>IF(BA650="","",CONCATENATE(#REF!,","))</f>
        <v/>
      </c>
      <c r="CK650" s="7"/>
      <c r="CR650" s="10">
        <f t="shared" ca="1" si="950"/>
        <v>28</v>
      </c>
    </row>
    <row r="651" spans="1:96" x14ac:dyDescent="0.2">
      <c r="A651" s="114"/>
      <c r="B651" s="49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99"/>
      <c r="AE651" s="99"/>
      <c r="AF651" s="99"/>
      <c r="AG651" s="99"/>
      <c r="AH651" s="99"/>
      <c r="AI651" s="99"/>
      <c r="AJ651" s="99"/>
      <c r="AK651" s="99"/>
      <c r="AL651" s="99"/>
      <c r="AM651" s="99"/>
      <c r="AN651" s="99"/>
      <c r="AO651" s="99"/>
      <c r="AP651" s="94"/>
      <c r="AQ651" s="94"/>
      <c r="AR651" s="94"/>
      <c r="AS651" s="99"/>
      <c r="AT651" s="99"/>
      <c r="AU651" s="99"/>
      <c r="AV651" s="99"/>
      <c r="AW651" s="99"/>
      <c r="AX651" s="99"/>
      <c r="AY651" s="99"/>
      <c r="AZ651" s="94"/>
      <c r="BA651" s="49"/>
      <c r="BB651" s="49"/>
      <c r="BC651" s="33"/>
      <c r="BD651" s="91"/>
      <c r="BE651" s="33"/>
      <c r="BF651" s="50"/>
      <c r="BG651" s="30"/>
      <c r="BH651" s="30"/>
      <c r="BI651" s="30"/>
      <c r="BJ651" s="30"/>
      <c r="BK651" s="30"/>
      <c r="BL651" s="30"/>
      <c r="BM651" s="30" t="str">
        <f>IF(BA651="","",CONCATENATE(#REF!,","))</f>
        <v/>
      </c>
      <c r="CK651" s="7"/>
      <c r="CR651" s="10">
        <f t="shared" ca="1" si="950"/>
        <v>31</v>
      </c>
    </row>
    <row r="652" spans="1:96" x14ac:dyDescent="0.2">
      <c r="A652" s="114"/>
      <c r="B652" s="49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99"/>
      <c r="AE652" s="99"/>
      <c r="AF652" s="99"/>
      <c r="AG652" s="99"/>
      <c r="AH652" s="99"/>
      <c r="AI652" s="99"/>
      <c r="AJ652" s="99"/>
      <c r="AK652" s="99"/>
      <c r="AL652" s="99"/>
      <c r="AM652" s="99"/>
      <c r="AN652" s="99"/>
      <c r="AO652" s="99"/>
      <c r="AP652" s="94"/>
      <c r="AQ652" s="94"/>
      <c r="AR652" s="94"/>
      <c r="AS652" s="99"/>
      <c r="AT652" s="99"/>
      <c r="AU652" s="99"/>
      <c r="AV652" s="99"/>
      <c r="AW652" s="99"/>
      <c r="AX652" s="99"/>
      <c r="AY652" s="99"/>
      <c r="AZ652" s="94"/>
      <c r="BA652" s="49"/>
      <c r="BB652" s="49"/>
      <c r="BC652" s="33"/>
      <c r="BD652" s="91"/>
      <c r="BE652" s="33"/>
      <c r="BF652" s="50"/>
      <c r="BG652" s="30"/>
      <c r="BH652" s="30"/>
      <c r="BI652" s="30"/>
      <c r="BJ652" s="30"/>
      <c r="BK652" s="30"/>
      <c r="BL652" s="30"/>
      <c r="BM652" s="30" t="str">
        <f>IF(BA652="","",CONCATENATE(#REF!,","))</f>
        <v/>
      </c>
      <c r="CK652" s="7"/>
      <c r="CR652" s="10">
        <f t="shared" ca="1" si="950"/>
        <v>25</v>
      </c>
    </row>
    <row r="653" spans="1:96" x14ac:dyDescent="0.2">
      <c r="A653" s="114"/>
      <c r="B653" s="49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99"/>
      <c r="AE653" s="99"/>
      <c r="AF653" s="99"/>
      <c r="AG653" s="99"/>
      <c r="AH653" s="99"/>
      <c r="AI653" s="99"/>
      <c r="AJ653" s="99"/>
      <c r="AK653" s="99"/>
      <c r="AL653" s="99"/>
      <c r="AM653" s="99"/>
      <c r="AN653" s="99"/>
      <c r="AO653" s="99"/>
      <c r="AP653" s="94"/>
      <c r="AQ653" s="94"/>
      <c r="AR653" s="94"/>
      <c r="AS653" s="99"/>
      <c r="AT653" s="99"/>
      <c r="AU653" s="99"/>
      <c r="AV653" s="99"/>
      <c r="AW653" s="99"/>
      <c r="AX653" s="99"/>
      <c r="AY653" s="99"/>
      <c r="AZ653" s="94"/>
      <c r="BA653" s="49"/>
      <c r="BB653" s="49"/>
      <c r="BC653" s="33"/>
      <c r="BD653" s="91"/>
      <c r="BE653" s="33"/>
      <c r="BF653" s="50"/>
      <c r="BG653" s="30"/>
      <c r="BH653" s="30"/>
      <c r="BI653" s="30"/>
      <c r="BJ653" s="30"/>
      <c r="BK653" s="30"/>
      <c r="BL653" s="30"/>
      <c r="BM653" s="30" t="str">
        <f>IF(BA653="","",CONCATENATE(#REF!,","))</f>
        <v/>
      </c>
      <c r="CK653" s="7"/>
      <c r="CR653" s="10">
        <f t="shared" ca="1" si="950"/>
        <v>6</v>
      </c>
    </row>
    <row r="654" spans="1:96" x14ac:dyDescent="0.2">
      <c r="A654" s="114"/>
      <c r="B654" s="49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99"/>
      <c r="AE654" s="99"/>
      <c r="AF654" s="99"/>
      <c r="AG654" s="99"/>
      <c r="AH654" s="99"/>
      <c r="AI654" s="99"/>
      <c r="AJ654" s="99"/>
      <c r="AK654" s="99"/>
      <c r="AL654" s="99"/>
      <c r="AM654" s="99"/>
      <c r="AN654" s="99"/>
      <c r="AO654" s="99"/>
      <c r="AP654" s="94"/>
      <c r="AQ654" s="94"/>
      <c r="AR654" s="94"/>
      <c r="AS654" s="99"/>
      <c r="AT654" s="99"/>
      <c r="AU654" s="99"/>
      <c r="AV654" s="99"/>
      <c r="AW654" s="99"/>
      <c r="AX654" s="99"/>
      <c r="AY654" s="99"/>
      <c r="AZ654" s="94"/>
      <c r="BA654" s="49"/>
      <c r="BB654" s="49"/>
      <c r="BC654" s="33"/>
      <c r="BD654" s="91"/>
      <c r="BE654" s="33"/>
      <c r="BF654" s="50"/>
      <c r="BG654" s="30"/>
      <c r="BH654" s="30"/>
      <c r="BI654" s="30"/>
      <c r="BJ654" s="30"/>
      <c r="BK654" s="30"/>
      <c r="BL654" s="30"/>
      <c r="BM654" s="30" t="str">
        <f>IF(BA654="","",CONCATENATE(#REF!,","))</f>
        <v/>
      </c>
      <c r="CK654" s="7"/>
      <c r="CR654" s="10">
        <f t="shared" ca="1" si="950"/>
        <v>25</v>
      </c>
    </row>
    <row r="655" spans="1:96" x14ac:dyDescent="0.2">
      <c r="A655" s="114"/>
      <c r="B655" s="49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99"/>
      <c r="AE655" s="99"/>
      <c r="AF655" s="99"/>
      <c r="AG655" s="99"/>
      <c r="AH655" s="99"/>
      <c r="AI655" s="99"/>
      <c r="AJ655" s="99"/>
      <c r="AK655" s="99"/>
      <c r="AL655" s="99"/>
      <c r="AM655" s="99"/>
      <c r="AN655" s="99"/>
      <c r="AO655" s="99"/>
      <c r="AP655" s="94"/>
      <c r="AQ655" s="94"/>
      <c r="AR655" s="94"/>
      <c r="AS655" s="99"/>
      <c r="AT655" s="99"/>
      <c r="AU655" s="99"/>
      <c r="AV655" s="99"/>
      <c r="AW655" s="99"/>
      <c r="AX655" s="99"/>
      <c r="AY655" s="99"/>
      <c r="AZ655" s="94"/>
      <c r="BA655" s="49"/>
      <c r="BB655" s="49"/>
      <c r="BC655" s="33"/>
      <c r="BD655" s="91"/>
      <c r="BE655" s="33"/>
      <c r="BF655" s="50"/>
      <c r="BG655" s="30"/>
      <c r="BH655" s="30"/>
      <c r="BI655" s="30"/>
      <c r="BJ655" s="30"/>
      <c r="BK655" s="30"/>
      <c r="BL655" s="30"/>
      <c r="BM655" s="30" t="str">
        <f>IF(BA655="","",CONCATENATE(#REF!,","))</f>
        <v/>
      </c>
      <c r="CK655" s="7"/>
      <c r="CR655" s="10">
        <f t="shared" ca="1" si="950"/>
        <v>36</v>
      </c>
    </row>
    <row r="656" spans="1:96" x14ac:dyDescent="0.2">
      <c r="A656" s="114"/>
      <c r="B656" s="49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99"/>
      <c r="AE656" s="99"/>
      <c r="AF656" s="99"/>
      <c r="AG656" s="99"/>
      <c r="AH656" s="99"/>
      <c r="AI656" s="99"/>
      <c r="AJ656" s="99"/>
      <c r="AK656" s="99"/>
      <c r="AL656" s="99"/>
      <c r="AM656" s="99"/>
      <c r="AN656" s="99"/>
      <c r="AO656" s="99"/>
      <c r="AP656" s="94"/>
      <c r="AQ656" s="94"/>
      <c r="AR656" s="94"/>
      <c r="AS656" s="99"/>
      <c r="AT656" s="99"/>
      <c r="AU656" s="99"/>
      <c r="AV656" s="99"/>
      <c r="AW656" s="99"/>
      <c r="AX656" s="99"/>
      <c r="AY656" s="99"/>
      <c r="AZ656" s="94"/>
      <c r="BA656" s="49"/>
      <c r="BB656" s="49"/>
      <c r="BC656" s="33"/>
      <c r="BD656" s="91"/>
      <c r="BE656" s="33"/>
      <c r="BF656" s="50"/>
      <c r="BG656" s="30"/>
      <c r="BH656" s="30"/>
      <c r="BI656" s="30"/>
      <c r="BJ656" s="30"/>
      <c r="BK656" s="30"/>
      <c r="BL656" s="30"/>
      <c r="BM656" s="30" t="str">
        <f>IF(BA656="","",CONCATENATE(#REF!,","))</f>
        <v/>
      </c>
      <c r="CK656" s="7"/>
      <c r="CR656" s="10">
        <f t="shared" ca="1" si="950"/>
        <v>10</v>
      </c>
    </row>
    <row r="657" spans="1:96" x14ac:dyDescent="0.2">
      <c r="A657" s="114"/>
      <c r="B657" s="49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99"/>
      <c r="AE657" s="99"/>
      <c r="AF657" s="99"/>
      <c r="AG657" s="99"/>
      <c r="AH657" s="99"/>
      <c r="AI657" s="99"/>
      <c r="AJ657" s="99"/>
      <c r="AK657" s="99"/>
      <c r="AL657" s="99"/>
      <c r="AM657" s="99"/>
      <c r="AN657" s="99"/>
      <c r="AO657" s="99"/>
      <c r="AP657" s="94"/>
      <c r="AQ657" s="94"/>
      <c r="AR657" s="94"/>
      <c r="AS657" s="99"/>
      <c r="AT657" s="99"/>
      <c r="AU657" s="99"/>
      <c r="AV657" s="99"/>
      <c r="AW657" s="99"/>
      <c r="AX657" s="99"/>
      <c r="AY657" s="99"/>
      <c r="AZ657" s="94"/>
      <c r="BA657" s="49"/>
      <c r="BB657" s="49"/>
      <c r="BC657" s="33"/>
      <c r="BD657" s="91"/>
      <c r="BE657" s="33"/>
      <c r="BF657" s="50"/>
      <c r="BG657" s="30"/>
      <c r="BH657" s="30"/>
      <c r="BI657" s="30"/>
      <c r="BJ657" s="30"/>
      <c r="BK657" s="30"/>
      <c r="BL657" s="30"/>
      <c r="BM657" s="30" t="str">
        <f>IF(BA657="","",CONCATENATE(#REF!,","))</f>
        <v/>
      </c>
      <c r="CK657" s="7"/>
      <c r="CR657" s="10">
        <f t="shared" ca="1" si="950"/>
        <v>18</v>
      </c>
    </row>
    <row r="658" spans="1:96" x14ac:dyDescent="0.2">
      <c r="A658" s="114"/>
      <c r="B658" s="49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99"/>
      <c r="AE658" s="99"/>
      <c r="AF658" s="99"/>
      <c r="AG658" s="99"/>
      <c r="AH658" s="99"/>
      <c r="AI658" s="99"/>
      <c r="AJ658" s="99"/>
      <c r="AK658" s="99"/>
      <c r="AL658" s="99"/>
      <c r="AM658" s="99"/>
      <c r="AN658" s="99"/>
      <c r="AO658" s="99"/>
      <c r="AP658" s="94"/>
      <c r="AQ658" s="94"/>
      <c r="AR658" s="94"/>
      <c r="AS658" s="99"/>
      <c r="AT658" s="99"/>
      <c r="AU658" s="99"/>
      <c r="AV658" s="99"/>
      <c r="AW658" s="99"/>
      <c r="AX658" s="99"/>
      <c r="AY658" s="99"/>
      <c r="AZ658" s="94"/>
      <c r="BA658" s="49"/>
      <c r="BB658" s="49"/>
      <c r="BC658" s="33"/>
      <c r="BD658" s="91"/>
      <c r="BE658" s="33"/>
      <c r="BF658" s="50"/>
      <c r="BG658" s="30"/>
      <c r="BH658" s="30"/>
      <c r="BI658" s="30"/>
      <c r="BJ658" s="30"/>
      <c r="BK658" s="30"/>
      <c r="BL658" s="30"/>
      <c r="BM658" s="30" t="str">
        <f>IF(BA658="","",CONCATENATE(#REF!,","))</f>
        <v/>
      </c>
      <c r="CK658" s="7"/>
      <c r="CR658" s="10">
        <f t="shared" ca="1" si="950"/>
        <v>9</v>
      </c>
    </row>
    <row r="659" spans="1:96" x14ac:dyDescent="0.2">
      <c r="A659" s="114"/>
      <c r="B659" s="49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99"/>
      <c r="AE659" s="99"/>
      <c r="AF659" s="99"/>
      <c r="AG659" s="99"/>
      <c r="AH659" s="99"/>
      <c r="AI659" s="99"/>
      <c r="AJ659" s="99"/>
      <c r="AK659" s="99"/>
      <c r="AL659" s="99"/>
      <c r="AM659" s="99"/>
      <c r="AN659" s="99"/>
      <c r="AO659" s="99"/>
      <c r="AP659" s="94"/>
      <c r="AQ659" s="94"/>
      <c r="AR659" s="94"/>
      <c r="AS659" s="99"/>
      <c r="AT659" s="99"/>
      <c r="AU659" s="99"/>
      <c r="AV659" s="99"/>
      <c r="AW659" s="99"/>
      <c r="AX659" s="99"/>
      <c r="AY659" s="99"/>
      <c r="AZ659" s="94"/>
      <c r="BA659" s="49"/>
      <c r="BB659" s="49"/>
      <c r="BC659" s="33"/>
      <c r="BD659" s="91"/>
      <c r="BE659" s="33"/>
      <c r="BF659" s="50"/>
      <c r="BG659" s="30"/>
      <c r="BH659" s="30"/>
      <c r="BI659" s="30"/>
      <c r="BJ659" s="30"/>
      <c r="BK659" s="30"/>
      <c r="BL659" s="30"/>
      <c r="BM659" s="30" t="str">
        <f>IF(BA659="","",CONCATENATE(#REF!,","))</f>
        <v/>
      </c>
      <c r="CK659" s="7"/>
      <c r="CR659" s="10">
        <f t="shared" ca="1" si="950"/>
        <v>25</v>
      </c>
    </row>
    <row r="660" spans="1:96" x14ac:dyDescent="0.2">
      <c r="A660" s="114"/>
      <c r="B660" s="49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99"/>
      <c r="AE660" s="99"/>
      <c r="AF660" s="99"/>
      <c r="AG660" s="99"/>
      <c r="AH660" s="99"/>
      <c r="AI660" s="99"/>
      <c r="AJ660" s="99"/>
      <c r="AK660" s="99"/>
      <c r="AL660" s="99"/>
      <c r="AM660" s="99"/>
      <c r="AN660" s="99"/>
      <c r="AO660" s="99"/>
      <c r="AP660" s="94"/>
      <c r="AQ660" s="94"/>
      <c r="AR660" s="94"/>
      <c r="AS660" s="99"/>
      <c r="AT660" s="99"/>
      <c r="AU660" s="99"/>
      <c r="AV660" s="99"/>
      <c r="AW660" s="99"/>
      <c r="AX660" s="99"/>
      <c r="AY660" s="99"/>
      <c r="AZ660" s="94"/>
      <c r="BA660" s="49"/>
      <c r="BB660" s="49"/>
      <c r="BC660" s="33"/>
      <c r="BD660" s="91"/>
      <c r="BE660" s="33"/>
      <c r="BF660" s="50"/>
      <c r="BG660" s="30"/>
      <c r="BH660" s="30"/>
      <c r="BI660" s="30"/>
      <c r="BJ660" s="30"/>
      <c r="BK660" s="30"/>
      <c r="BL660" s="30"/>
      <c r="BM660" s="30" t="str">
        <f>IF(BA660="","",CONCATENATE(#REF!,","))</f>
        <v/>
      </c>
      <c r="CK660" s="7"/>
      <c r="CR660" s="10">
        <f t="shared" ca="1" si="950"/>
        <v>24</v>
      </c>
    </row>
    <row r="661" spans="1:96" x14ac:dyDescent="0.2">
      <c r="A661" s="114"/>
      <c r="B661" s="49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99"/>
      <c r="AE661" s="99"/>
      <c r="AF661" s="99"/>
      <c r="AG661" s="99"/>
      <c r="AH661" s="99"/>
      <c r="AI661" s="99"/>
      <c r="AJ661" s="99"/>
      <c r="AK661" s="99"/>
      <c r="AL661" s="99"/>
      <c r="AM661" s="99"/>
      <c r="AN661" s="99"/>
      <c r="AO661" s="99"/>
      <c r="AP661" s="94"/>
      <c r="AQ661" s="94"/>
      <c r="AR661" s="94"/>
      <c r="AS661" s="99"/>
      <c r="AT661" s="99"/>
      <c r="AU661" s="99"/>
      <c r="AV661" s="99"/>
      <c r="AW661" s="99"/>
      <c r="AX661" s="99"/>
      <c r="AY661" s="99"/>
      <c r="AZ661" s="94"/>
      <c r="BA661" s="49"/>
      <c r="BB661" s="49"/>
      <c r="BC661" s="33"/>
      <c r="BD661" s="91"/>
      <c r="BE661" s="33"/>
      <c r="BF661" s="50"/>
      <c r="BG661" s="30"/>
      <c r="BH661" s="30"/>
      <c r="BI661" s="30"/>
      <c r="BJ661" s="30"/>
      <c r="BK661" s="30"/>
      <c r="BL661" s="30"/>
      <c r="BM661" s="30" t="str">
        <f>IF(BA661="","",CONCATENATE(#REF!,","))</f>
        <v/>
      </c>
      <c r="CK661" s="7"/>
      <c r="CR661" s="10">
        <f t="shared" ca="1" si="950"/>
        <v>14</v>
      </c>
    </row>
    <row r="662" spans="1:96" x14ac:dyDescent="0.2">
      <c r="A662" s="114"/>
      <c r="B662" s="49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99"/>
      <c r="AE662" s="99"/>
      <c r="AF662" s="99"/>
      <c r="AG662" s="99"/>
      <c r="AH662" s="99"/>
      <c r="AI662" s="99"/>
      <c r="AJ662" s="99"/>
      <c r="AK662" s="99"/>
      <c r="AL662" s="99"/>
      <c r="AM662" s="99"/>
      <c r="AN662" s="99"/>
      <c r="AO662" s="99"/>
      <c r="AP662" s="94"/>
      <c r="AQ662" s="94"/>
      <c r="AR662" s="94"/>
      <c r="AS662" s="99"/>
      <c r="AT662" s="99"/>
      <c r="AU662" s="99"/>
      <c r="AV662" s="99"/>
      <c r="AW662" s="99"/>
      <c r="AX662" s="99"/>
      <c r="AY662" s="99"/>
      <c r="AZ662" s="94"/>
      <c r="BA662" s="49"/>
      <c r="BB662" s="49"/>
      <c r="BC662" s="33"/>
      <c r="BD662" s="91"/>
      <c r="BE662" s="33"/>
      <c r="BF662" s="50"/>
      <c r="BG662" s="30"/>
      <c r="BH662" s="30"/>
      <c r="BI662" s="30"/>
      <c r="BJ662" s="30"/>
      <c r="BK662" s="30"/>
      <c r="BL662" s="30"/>
      <c r="BM662" s="30" t="str">
        <f>IF(BA662="","",CONCATENATE(#REF!,","))</f>
        <v/>
      </c>
      <c r="CK662" s="7"/>
      <c r="CR662" s="10">
        <f t="shared" ca="1" si="950"/>
        <v>7</v>
      </c>
    </row>
    <row r="663" spans="1:96" x14ac:dyDescent="0.2">
      <c r="A663" s="114"/>
      <c r="B663" s="49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99"/>
      <c r="AE663" s="99"/>
      <c r="AF663" s="99"/>
      <c r="AG663" s="99"/>
      <c r="AH663" s="99"/>
      <c r="AI663" s="99"/>
      <c r="AJ663" s="99"/>
      <c r="AK663" s="99"/>
      <c r="AL663" s="99"/>
      <c r="AM663" s="99"/>
      <c r="AN663" s="99"/>
      <c r="AO663" s="99"/>
      <c r="AP663" s="94"/>
      <c r="AQ663" s="94"/>
      <c r="AR663" s="94"/>
      <c r="AS663" s="99"/>
      <c r="AT663" s="99"/>
      <c r="AU663" s="99"/>
      <c r="AV663" s="99"/>
      <c r="AW663" s="99"/>
      <c r="AX663" s="99"/>
      <c r="AY663" s="99"/>
      <c r="AZ663" s="94"/>
      <c r="BA663" s="49"/>
      <c r="BB663" s="49"/>
      <c r="BC663" s="33"/>
      <c r="BD663" s="91"/>
      <c r="BE663" s="33"/>
      <c r="BF663" s="50"/>
      <c r="BG663" s="30"/>
      <c r="BH663" s="30"/>
      <c r="BI663" s="30"/>
      <c r="BJ663" s="30"/>
      <c r="BK663" s="30"/>
      <c r="BL663" s="30"/>
      <c r="BM663" s="30" t="str">
        <f>IF(BA663="","",CONCATENATE(#REF!,","))</f>
        <v/>
      </c>
      <c r="CK663" s="7"/>
      <c r="CR663" s="10">
        <f t="shared" ca="1" si="950"/>
        <v>21</v>
      </c>
    </row>
    <row r="664" spans="1:96" x14ac:dyDescent="0.2">
      <c r="A664" s="114"/>
      <c r="B664" s="49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99"/>
      <c r="AE664" s="99"/>
      <c r="AF664" s="99"/>
      <c r="AG664" s="99"/>
      <c r="AH664" s="99"/>
      <c r="AI664" s="99"/>
      <c r="AJ664" s="99"/>
      <c r="AK664" s="99"/>
      <c r="AL664" s="99"/>
      <c r="AM664" s="99"/>
      <c r="AN664" s="99"/>
      <c r="AO664" s="99"/>
      <c r="AP664" s="94"/>
      <c r="AQ664" s="94"/>
      <c r="AR664" s="94"/>
      <c r="AS664" s="99"/>
      <c r="AT664" s="99"/>
      <c r="AU664" s="99"/>
      <c r="AV664" s="99"/>
      <c r="AW664" s="99"/>
      <c r="AX664" s="99"/>
      <c r="AY664" s="99"/>
      <c r="AZ664" s="94"/>
      <c r="BA664" s="49"/>
      <c r="BB664" s="49"/>
      <c r="BC664" s="33"/>
      <c r="BD664" s="91"/>
      <c r="BE664" s="33"/>
      <c r="BF664" s="50"/>
      <c r="BG664" s="30"/>
      <c r="BH664" s="30"/>
      <c r="BI664" s="30"/>
      <c r="BJ664" s="30"/>
      <c r="BK664" s="30"/>
      <c r="BL664" s="30"/>
      <c r="BM664" s="30" t="str">
        <f>IF(BA664="","",CONCATENATE(#REF!,","))</f>
        <v/>
      </c>
      <c r="CK664" s="7"/>
      <c r="CR664" s="10">
        <f t="shared" ca="1" si="950"/>
        <v>16</v>
      </c>
    </row>
    <row r="665" spans="1:96" x14ac:dyDescent="0.2">
      <c r="A665" s="114"/>
      <c r="B665" s="49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99"/>
      <c r="AE665" s="99"/>
      <c r="AF665" s="99"/>
      <c r="AG665" s="99"/>
      <c r="AH665" s="99"/>
      <c r="AI665" s="99"/>
      <c r="AJ665" s="99"/>
      <c r="AK665" s="99"/>
      <c r="AL665" s="99"/>
      <c r="AM665" s="99"/>
      <c r="AN665" s="99"/>
      <c r="AO665" s="99"/>
      <c r="AP665" s="94"/>
      <c r="AQ665" s="94"/>
      <c r="AR665" s="94"/>
      <c r="AS665" s="99"/>
      <c r="AT665" s="99"/>
      <c r="AU665" s="99"/>
      <c r="AV665" s="99"/>
      <c r="AW665" s="99"/>
      <c r="AX665" s="99"/>
      <c r="AY665" s="99"/>
      <c r="AZ665" s="94"/>
      <c r="BA665" s="49"/>
      <c r="BB665" s="49"/>
      <c r="BC665" s="33"/>
      <c r="BD665" s="91"/>
      <c r="BE665" s="33"/>
      <c r="BF665" s="50"/>
      <c r="BG665" s="30"/>
      <c r="BH665" s="30"/>
      <c r="BI665" s="30"/>
      <c r="BJ665" s="30"/>
      <c r="BK665" s="30"/>
      <c r="BL665" s="30"/>
      <c r="BM665" s="30" t="str">
        <f>IF(BA665="","",CONCATENATE(#REF!,","))</f>
        <v/>
      </c>
      <c r="CK665" s="7"/>
      <c r="CR665" s="10">
        <f t="shared" ca="1" si="950"/>
        <v>7</v>
      </c>
    </row>
    <row r="666" spans="1:96" x14ac:dyDescent="0.2">
      <c r="A666" s="114"/>
      <c r="B666" s="49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99"/>
      <c r="AE666" s="99"/>
      <c r="AF666" s="99"/>
      <c r="AG666" s="99"/>
      <c r="AH666" s="99"/>
      <c r="AI666" s="99"/>
      <c r="AJ666" s="99"/>
      <c r="AK666" s="99"/>
      <c r="AL666" s="99"/>
      <c r="AM666" s="99"/>
      <c r="AN666" s="99"/>
      <c r="AO666" s="99"/>
      <c r="AP666" s="94"/>
      <c r="AQ666" s="94"/>
      <c r="AR666" s="94"/>
      <c r="AS666" s="99"/>
      <c r="AT666" s="99"/>
      <c r="AU666" s="99"/>
      <c r="AV666" s="99"/>
      <c r="AW666" s="99"/>
      <c r="AX666" s="99"/>
      <c r="AY666" s="99"/>
      <c r="AZ666" s="94"/>
      <c r="BA666" s="49"/>
      <c r="BB666" s="49"/>
      <c r="BC666" s="33"/>
      <c r="BD666" s="91"/>
      <c r="BE666" s="33"/>
      <c r="BF666" s="50"/>
      <c r="BG666" s="30"/>
      <c r="BH666" s="30"/>
      <c r="BI666" s="30"/>
      <c r="BJ666" s="30"/>
      <c r="BK666" s="30"/>
      <c r="BL666" s="30"/>
      <c r="BM666" s="30" t="str">
        <f>IF(BA666="","",CONCATENATE(#REF!,","))</f>
        <v/>
      </c>
      <c r="CK666" s="7"/>
      <c r="CR666" s="10">
        <f t="shared" ca="1" si="950"/>
        <v>16</v>
      </c>
    </row>
    <row r="667" spans="1:96" x14ac:dyDescent="0.2">
      <c r="A667" s="114"/>
      <c r="B667" s="49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99"/>
      <c r="AE667" s="99"/>
      <c r="AF667" s="99"/>
      <c r="AG667" s="99"/>
      <c r="AH667" s="99"/>
      <c r="AI667" s="99"/>
      <c r="AJ667" s="99"/>
      <c r="AK667" s="99"/>
      <c r="AL667" s="99"/>
      <c r="AM667" s="99"/>
      <c r="AN667" s="99"/>
      <c r="AO667" s="99"/>
      <c r="AP667" s="94"/>
      <c r="AQ667" s="94"/>
      <c r="AR667" s="94"/>
      <c r="AS667" s="99"/>
      <c r="AT667" s="99"/>
      <c r="AU667" s="99"/>
      <c r="AV667" s="99"/>
      <c r="AW667" s="99"/>
      <c r="AX667" s="99"/>
      <c r="AY667" s="99"/>
      <c r="AZ667" s="94"/>
      <c r="BA667" s="49"/>
      <c r="BB667" s="49"/>
      <c r="BC667" s="33"/>
      <c r="BD667" s="91"/>
      <c r="BE667" s="33"/>
      <c r="BF667" s="50"/>
      <c r="BG667" s="30"/>
      <c r="BH667" s="30"/>
      <c r="BI667" s="30"/>
      <c r="BJ667" s="30"/>
      <c r="BK667" s="30"/>
      <c r="BL667" s="30"/>
      <c r="BM667" s="30" t="str">
        <f>IF(BA667="","",CONCATENATE(#REF!,","))</f>
        <v/>
      </c>
      <c r="CK667" s="7"/>
      <c r="CR667" s="10">
        <f t="shared" ca="1" si="950"/>
        <v>22</v>
      </c>
    </row>
    <row r="668" spans="1:96" x14ac:dyDescent="0.2">
      <c r="A668" s="114"/>
      <c r="B668" s="49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99"/>
      <c r="AE668" s="99"/>
      <c r="AF668" s="99"/>
      <c r="AG668" s="99"/>
      <c r="AH668" s="99"/>
      <c r="AI668" s="99"/>
      <c r="AJ668" s="99"/>
      <c r="AK668" s="99"/>
      <c r="AL668" s="99"/>
      <c r="AM668" s="99"/>
      <c r="AN668" s="99"/>
      <c r="AO668" s="99"/>
      <c r="AP668" s="94"/>
      <c r="AQ668" s="94"/>
      <c r="AR668" s="94"/>
      <c r="AS668" s="99"/>
      <c r="AT668" s="99"/>
      <c r="AU668" s="99"/>
      <c r="AV668" s="99"/>
      <c r="AW668" s="99"/>
      <c r="AX668" s="99"/>
      <c r="AY668" s="99"/>
      <c r="AZ668" s="94"/>
      <c r="BA668" s="49"/>
      <c r="BB668" s="49"/>
      <c r="BC668" s="33"/>
      <c r="BD668" s="91"/>
      <c r="BE668" s="33"/>
      <c r="BF668" s="50"/>
      <c r="BG668" s="30"/>
      <c r="BH668" s="30"/>
      <c r="BI668" s="30"/>
      <c r="BJ668" s="30"/>
      <c r="BK668" s="30"/>
      <c r="BL668" s="30"/>
      <c r="BM668" s="30" t="str">
        <f>IF(BA668="","",CONCATENATE(#REF!,","))</f>
        <v/>
      </c>
      <c r="CK668" s="7"/>
      <c r="CR668" s="10">
        <f t="shared" ca="1" si="950"/>
        <v>27</v>
      </c>
    </row>
    <row r="669" spans="1:96" x14ac:dyDescent="0.2">
      <c r="A669" s="114"/>
      <c r="B669" s="49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99"/>
      <c r="AE669" s="99"/>
      <c r="AF669" s="99"/>
      <c r="AG669" s="99"/>
      <c r="AH669" s="99"/>
      <c r="AI669" s="99"/>
      <c r="AJ669" s="99"/>
      <c r="AK669" s="99"/>
      <c r="AL669" s="99"/>
      <c r="AM669" s="99"/>
      <c r="AN669" s="99"/>
      <c r="AO669" s="99"/>
      <c r="AP669" s="94"/>
      <c r="AQ669" s="94"/>
      <c r="AR669" s="94"/>
      <c r="AS669" s="99"/>
      <c r="AT669" s="99"/>
      <c r="AU669" s="99"/>
      <c r="AV669" s="99"/>
      <c r="AW669" s="99"/>
      <c r="AX669" s="99"/>
      <c r="AY669" s="99"/>
      <c r="AZ669" s="94"/>
      <c r="BA669" s="49"/>
      <c r="BB669" s="49"/>
      <c r="BC669" s="33"/>
      <c r="BD669" s="91"/>
      <c r="BE669" s="33"/>
      <c r="BF669" s="50"/>
      <c r="BG669" s="30"/>
      <c r="BH669" s="30"/>
      <c r="BI669" s="30"/>
      <c r="BJ669" s="30"/>
      <c r="BK669" s="30"/>
      <c r="BL669" s="30"/>
      <c r="BM669" s="30" t="str">
        <f>IF(BA669="","",CONCATENATE(#REF!,","))</f>
        <v/>
      </c>
      <c r="CK669" s="7"/>
      <c r="CR669" s="10">
        <f t="shared" ca="1" si="950"/>
        <v>0</v>
      </c>
    </row>
    <row r="670" spans="1:96" x14ac:dyDescent="0.2">
      <c r="A670" s="114"/>
      <c r="B670" s="49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99"/>
      <c r="AE670" s="99"/>
      <c r="AF670" s="99"/>
      <c r="AG670" s="99"/>
      <c r="AH670" s="99"/>
      <c r="AI670" s="99"/>
      <c r="AJ670" s="99"/>
      <c r="AK670" s="99"/>
      <c r="AL670" s="99"/>
      <c r="AM670" s="99"/>
      <c r="AN670" s="99"/>
      <c r="AO670" s="99"/>
      <c r="AP670" s="94"/>
      <c r="AQ670" s="94"/>
      <c r="AR670" s="94"/>
      <c r="AS670" s="99"/>
      <c r="AT670" s="99"/>
      <c r="AU670" s="99"/>
      <c r="AV670" s="99"/>
      <c r="AW670" s="99"/>
      <c r="AX670" s="99"/>
      <c r="AY670" s="99"/>
      <c r="AZ670" s="94"/>
      <c r="BA670" s="49"/>
      <c r="BB670" s="49"/>
      <c r="BC670" s="33"/>
      <c r="BD670" s="91"/>
      <c r="BE670" s="33"/>
      <c r="BF670" s="50"/>
      <c r="BG670" s="30"/>
      <c r="BH670" s="30"/>
      <c r="BI670" s="30"/>
      <c r="BJ670" s="30"/>
      <c r="BK670" s="30"/>
      <c r="BL670" s="30"/>
      <c r="BM670" s="30" t="str">
        <f>IF(BA670="","",CONCATENATE(#REF!,","))</f>
        <v/>
      </c>
      <c r="CK670" s="7"/>
      <c r="CR670" s="10">
        <f t="shared" ca="1" si="950"/>
        <v>28</v>
      </c>
    </row>
    <row r="671" spans="1:96" x14ac:dyDescent="0.2">
      <c r="A671" s="114"/>
      <c r="B671" s="49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99"/>
      <c r="AE671" s="99"/>
      <c r="AF671" s="99"/>
      <c r="AG671" s="99"/>
      <c r="AH671" s="99"/>
      <c r="AI671" s="99"/>
      <c r="AJ671" s="99"/>
      <c r="AK671" s="99"/>
      <c r="AL671" s="99"/>
      <c r="AM671" s="99"/>
      <c r="AN671" s="99"/>
      <c r="AO671" s="99"/>
      <c r="AP671" s="94"/>
      <c r="AQ671" s="94"/>
      <c r="AR671" s="94"/>
      <c r="AS671" s="99"/>
      <c r="AT671" s="99"/>
      <c r="AU671" s="99"/>
      <c r="AV671" s="99"/>
      <c r="AW671" s="99"/>
      <c r="AX671" s="99"/>
      <c r="AY671" s="99"/>
      <c r="AZ671" s="94"/>
      <c r="BA671" s="49"/>
      <c r="BB671" s="49"/>
      <c r="BC671" s="33"/>
      <c r="BD671" s="91"/>
      <c r="BE671" s="33"/>
      <c r="BF671" s="50"/>
      <c r="BG671" s="30"/>
      <c r="BH671" s="30"/>
      <c r="BI671" s="30"/>
      <c r="BJ671" s="30"/>
      <c r="BK671" s="30"/>
      <c r="BL671" s="30"/>
      <c r="BM671" s="30" t="str">
        <f>IF(BA671="","",CONCATENATE(#REF!,","))</f>
        <v/>
      </c>
      <c r="CK671" s="7"/>
      <c r="CR671" s="10">
        <f t="shared" ca="1" si="950"/>
        <v>0</v>
      </c>
    </row>
    <row r="672" spans="1:96" x14ac:dyDescent="0.2">
      <c r="A672" s="114"/>
      <c r="B672" s="4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99"/>
      <c r="AE672" s="99"/>
      <c r="AF672" s="99"/>
      <c r="AG672" s="99"/>
      <c r="AH672" s="99"/>
      <c r="AI672" s="99"/>
      <c r="AJ672" s="99"/>
      <c r="AK672" s="99"/>
      <c r="AL672" s="99"/>
      <c r="AM672" s="99"/>
      <c r="AN672" s="99"/>
      <c r="AO672" s="99"/>
      <c r="AP672" s="94"/>
      <c r="AQ672" s="94"/>
      <c r="AR672" s="94"/>
      <c r="AS672" s="99"/>
      <c r="AT672" s="99"/>
      <c r="AU672" s="99"/>
      <c r="AV672" s="99"/>
      <c r="AW672" s="99"/>
      <c r="AX672" s="99"/>
      <c r="AY672" s="99"/>
      <c r="AZ672" s="94"/>
      <c r="BA672" s="49"/>
      <c r="BB672" s="49"/>
      <c r="BC672" s="33"/>
      <c r="BD672" s="91"/>
      <c r="BE672" s="33"/>
      <c r="BF672" s="50"/>
      <c r="BG672" s="30"/>
      <c r="BH672" s="30"/>
      <c r="BI672" s="30"/>
      <c r="BJ672" s="30"/>
      <c r="BK672" s="30"/>
      <c r="BL672" s="30"/>
      <c r="BM672" s="30" t="str">
        <f>IF(BA672="","",CONCATENATE(#REF!,","))</f>
        <v/>
      </c>
      <c r="CK672" s="7"/>
      <c r="CR672" s="10">
        <f t="shared" ca="1" si="950"/>
        <v>29</v>
      </c>
    </row>
    <row r="673" spans="1:96" x14ac:dyDescent="0.2">
      <c r="A673" s="114"/>
      <c r="B673" s="49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99"/>
      <c r="AE673" s="99"/>
      <c r="AF673" s="99"/>
      <c r="AG673" s="99"/>
      <c r="AH673" s="99"/>
      <c r="AI673" s="99"/>
      <c r="AJ673" s="99"/>
      <c r="AK673" s="99"/>
      <c r="AL673" s="99"/>
      <c r="AM673" s="99"/>
      <c r="AN673" s="99"/>
      <c r="AO673" s="99"/>
      <c r="AP673" s="94"/>
      <c r="AQ673" s="94"/>
      <c r="AR673" s="94"/>
      <c r="AS673" s="99"/>
      <c r="AT673" s="99"/>
      <c r="AU673" s="99"/>
      <c r="AV673" s="99"/>
      <c r="AW673" s="99"/>
      <c r="AX673" s="99"/>
      <c r="AY673" s="99"/>
      <c r="AZ673" s="94"/>
      <c r="BA673" s="49"/>
      <c r="BB673" s="49"/>
      <c r="BC673" s="33"/>
      <c r="BD673" s="91"/>
      <c r="BE673" s="33"/>
      <c r="BF673" s="50"/>
      <c r="BG673" s="30"/>
      <c r="BH673" s="30"/>
      <c r="BI673" s="30"/>
      <c r="BJ673" s="30"/>
      <c r="BK673" s="30"/>
      <c r="BL673" s="30"/>
      <c r="BM673" s="30" t="str">
        <f>IF(BA673="","",CONCATENATE(#REF!,","))</f>
        <v/>
      </c>
      <c r="CK673" s="7"/>
      <c r="CR673" s="10">
        <f t="shared" ca="1" si="950"/>
        <v>35</v>
      </c>
    </row>
    <row r="674" spans="1:96" x14ac:dyDescent="0.2">
      <c r="A674" s="114"/>
      <c r="B674" s="49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99"/>
      <c r="AE674" s="99"/>
      <c r="AF674" s="99"/>
      <c r="AG674" s="99"/>
      <c r="AH674" s="99"/>
      <c r="AI674" s="99"/>
      <c r="AJ674" s="99"/>
      <c r="AK674" s="99"/>
      <c r="AL674" s="99"/>
      <c r="AM674" s="99"/>
      <c r="AN674" s="99"/>
      <c r="AO674" s="99"/>
      <c r="AP674" s="94"/>
      <c r="AQ674" s="94"/>
      <c r="AR674" s="94"/>
      <c r="AS674" s="99"/>
      <c r="AT674" s="99"/>
      <c r="AU674" s="99"/>
      <c r="AV674" s="99"/>
      <c r="AW674" s="99"/>
      <c r="AX674" s="99"/>
      <c r="AY674" s="99"/>
      <c r="AZ674" s="94"/>
      <c r="BA674" s="49"/>
      <c r="BB674" s="49"/>
      <c r="BC674" s="33"/>
      <c r="BD674" s="91"/>
      <c r="BE674" s="33"/>
      <c r="BF674" s="50"/>
      <c r="BG674" s="30"/>
      <c r="BH674" s="30"/>
      <c r="BI674" s="30"/>
      <c r="BJ674" s="30"/>
      <c r="BK674" s="30"/>
      <c r="BL674" s="30"/>
      <c r="BM674" s="30" t="str">
        <f>IF(BA674="","",CONCATENATE(#REF!,","))</f>
        <v/>
      </c>
      <c r="CK674" s="7"/>
      <c r="CR674" s="10">
        <f t="shared" ca="1" si="950"/>
        <v>13</v>
      </c>
    </row>
    <row r="675" spans="1:96" x14ac:dyDescent="0.2">
      <c r="A675" s="114"/>
      <c r="B675" s="49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99"/>
      <c r="AE675" s="99"/>
      <c r="AF675" s="99"/>
      <c r="AG675" s="99"/>
      <c r="AH675" s="99"/>
      <c r="AI675" s="99"/>
      <c r="AJ675" s="99"/>
      <c r="AK675" s="99"/>
      <c r="AL675" s="99"/>
      <c r="AM675" s="99"/>
      <c r="AN675" s="99"/>
      <c r="AO675" s="99"/>
      <c r="AP675" s="94"/>
      <c r="AQ675" s="94"/>
      <c r="AR675" s="94"/>
      <c r="AS675" s="99"/>
      <c r="AT675" s="99"/>
      <c r="AU675" s="99"/>
      <c r="AV675" s="99"/>
      <c r="AW675" s="99"/>
      <c r="AX675" s="99"/>
      <c r="AY675" s="99"/>
      <c r="AZ675" s="94"/>
      <c r="BA675" s="49"/>
      <c r="BB675" s="49"/>
      <c r="BC675" s="33"/>
      <c r="BD675" s="91"/>
      <c r="BE675" s="33"/>
      <c r="BF675" s="50"/>
      <c r="BG675" s="30"/>
      <c r="BH675" s="30"/>
      <c r="BI675" s="30"/>
      <c r="BJ675" s="30"/>
      <c r="BK675" s="30"/>
      <c r="BL675" s="30"/>
      <c r="BM675" s="30" t="str">
        <f>IF(BA675="","",CONCATENATE(#REF!,","))</f>
        <v/>
      </c>
      <c r="CK675" s="7"/>
      <c r="CR675" s="10">
        <f t="shared" ca="1" si="950"/>
        <v>22</v>
      </c>
    </row>
    <row r="676" spans="1:96" x14ac:dyDescent="0.2">
      <c r="A676" s="114"/>
      <c r="B676" s="49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99"/>
      <c r="AE676" s="99"/>
      <c r="AF676" s="99"/>
      <c r="AG676" s="99"/>
      <c r="AH676" s="99"/>
      <c r="AI676" s="99"/>
      <c r="AJ676" s="99"/>
      <c r="AK676" s="99"/>
      <c r="AL676" s="99"/>
      <c r="AM676" s="99"/>
      <c r="AN676" s="99"/>
      <c r="AO676" s="99"/>
      <c r="AP676" s="94"/>
      <c r="AQ676" s="94"/>
      <c r="AR676" s="94"/>
      <c r="AS676" s="99"/>
      <c r="AT676" s="99"/>
      <c r="AU676" s="99"/>
      <c r="AV676" s="99"/>
      <c r="AW676" s="99"/>
      <c r="AX676" s="99"/>
      <c r="AY676" s="99"/>
      <c r="AZ676" s="94"/>
      <c r="BA676" s="49"/>
      <c r="BB676" s="49"/>
      <c r="BC676" s="33"/>
      <c r="BD676" s="91"/>
      <c r="BE676" s="33"/>
      <c r="BF676" s="50"/>
      <c r="BG676" s="30"/>
      <c r="BH676" s="30"/>
      <c r="BI676" s="30"/>
      <c r="BJ676" s="30"/>
      <c r="BK676" s="30"/>
      <c r="BL676" s="30"/>
      <c r="BM676" s="30" t="str">
        <f>IF(BA676="","",CONCATENATE(#REF!,","))</f>
        <v/>
      </c>
      <c r="CK676" s="7"/>
      <c r="CR676" s="10">
        <f t="shared" ca="1" si="950"/>
        <v>34</v>
      </c>
    </row>
    <row r="677" spans="1:96" x14ac:dyDescent="0.2">
      <c r="A677" s="114"/>
      <c r="B677" s="49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91"/>
      <c r="AE677" s="91"/>
      <c r="AF677" s="91"/>
      <c r="AG677" s="91"/>
      <c r="AH677" s="91"/>
      <c r="AI677" s="91"/>
      <c r="AJ677" s="91"/>
      <c r="AK677" s="91"/>
      <c r="AL677" s="91"/>
      <c r="AM677" s="91"/>
      <c r="AN677" s="91"/>
      <c r="AO677" s="91"/>
      <c r="AP677" s="91"/>
      <c r="AQ677" s="91"/>
      <c r="AR677" s="91"/>
      <c r="AS677" s="91"/>
      <c r="AT677" s="91"/>
      <c r="AU677" s="91"/>
      <c r="AV677" s="91"/>
      <c r="AW677" s="91"/>
      <c r="AX677" s="91"/>
      <c r="AY677" s="91"/>
      <c r="AZ677" s="91"/>
      <c r="BA677" s="49"/>
      <c r="BB677" s="49"/>
      <c r="BC677" s="33"/>
      <c r="BD677" s="91"/>
      <c r="BE677" s="33"/>
      <c r="BF677" s="50"/>
      <c r="BG677" s="30"/>
      <c r="BH677" s="30"/>
      <c r="BI677" s="30"/>
      <c r="BJ677" s="30"/>
      <c r="BK677" s="30"/>
      <c r="BL677" s="30"/>
      <c r="BM677" s="30" t="str">
        <f>IF(BA677="","",CONCATENATE(#REF!,","))</f>
        <v/>
      </c>
      <c r="CK677" s="7"/>
      <c r="CR677" s="10">
        <f t="shared" ca="1" si="950"/>
        <v>24</v>
      </c>
    </row>
    <row r="678" spans="1:96" x14ac:dyDescent="0.2">
      <c r="A678" s="114"/>
      <c r="B678" s="49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91"/>
      <c r="AE678" s="91"/>
      <c r="AF678" s="91"/>
      <c r="AG678" s="91"/>
      <c r="AH678" s="91"/>
      <c r="AI678" s="91"/>
      <c r="AJ678" s="91"/>
      <c r="AK678" s="91"/>
      <c r="AL678" s="91"/>
      <c r="AM678" s="91"/>
      <c r="AN678" s="91"/>
      <c r="AO678" s="91"/>
      <c r="AP678" s="91"/>
      <c r="AQ678" s="91"/>
      <c r="AR678" s="91"/>
      <c r="AS678" s="91"/>
      <c r="AT678" s="91"/>
      <c r="AU678" s="91"/>
      <c r="AV678" s="91"/>
      <c r="AW678" s="91"/>
      <c r="AX678" s="91"/>
      <c r="AY678" s="91"/>
      <c r="AZ678" s="91"/>
      <c r="BA678" s="49"/>
      <c r="BB678" s="49"/>
      <c r="BC678" s="33"/>
      <c r="BD678" s="91"/>
      <c r="BE678" s="33"/>
      <c r="BF678" s="50"/>
      <c r="BG678" s="30"/>
      <c r="BH678" s="30"/>
      <c r="BI678" s="30"/>
      <c r="BJ678" s="30"/>
      <c r="BK678" s="30"/>
      <c r="BL678" s="30"/>
      <c r="BM678" s="30" t="str">
        <f>IF(BA678="","",CONCATENATE(#REF!,","))</f>
        <v/>
      </c>
      <c r="CK678" s="7"/>
      <c r="CR678" s="10">
        <f t="shared" ca="1" si="950"/>
        <v>18</v>
      </c>
    </row>
    <row r="679" spans="1:96" x14ac:dyDescent="0.2">
      <c r="A679" s="114"/>
      <c r="B679" s="49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91"/>
      <c r="AE679" s="91"/>
      <c r="AF679" s="91"/>
      <c r="AG679" s="91"/>
      <c r="AH679" s="91"/>
      <c r="AI679" s="91"/>
      <c r="AJ679" s="91"/>
      <c r="AK679" s="91"/>
      <c r="AL679" s="91"/>
      <c r="AM679" s="91"/>
      <c r="AN679" s="91"/>
      <c r="AO679" s="91"/>
      <c r="AP679" s="91"/>
      <c r="AQ679" s="91"/>
      <c r="AR679" s="91"/>
      <c r="AS679" s="91"/>
      <c r="AT679" s="91"/>
      <c r="AU679" s="91"/>
      <c r="AV679" s="91"/>
      <c r="AW679" s="91"/>
      <c r="AX679" s="91"/>
      <c r="AY679" s="91"/>
      <c r="AZ679" s="91"/>
      <c r="BA679" s="49"/>
      <c r="BB679" s="49"/>
      <c r="BC679" s="33"/>
      <c r="BD679" s="91"/>
      <c r="BE679" s="33"/>
      <c r="BF679" s="50"/>
      <c r="BG679" s="30"/>
      <c r="BH679" s="30"/>
      <c r="BI679" s="30"/>
      <c r="BJ679" s="30"/>
      <c r="BK679" s="30"/>
      <c r="BL679" s="30"/>
      <c r="BM679" s="30" t="str">
        <f>IF(BA679="","",CONCATENATE(#REF!,","))</f>
        <v/>
      </c>
      <c r="CK679" s="7"/>
      <c r="CR679" s="10">
        <f t="shared" ca="1" si="950"/>
        <v>21</v>
      </c>
    </row>
    <row r="680" spans="1:96" x14ac:dyDescent="0.2">
      <c r="A680" s="114"/>
      <c r="B680" s="49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91"/>
      <c r="AE680" s="91"/>
      <c r="AF680" s="91"/>
      <c r="AG680" s="91"/>
      <c r="AH680" s="91"/>
      <c r="AI680" s="91"/>
      <c r="AJ680" s="91"/>
      <c r="AK680" s="91"/>
      <c r="AL680" s="91"/>
      <c r="AM680" s="91"/>
      <c r="AN680" s="91"/>
      <c r="AO680" s="91"/>
      <c r="AP680" s="91"/>
      <c r="AQ680" s="91"/>
      <c r="AR680" s="91"/>
      <c r="AS680" s="91"/>
      <c r="AT680" s="91"/>
      <c r="AU680" s="91"/>
      <c r="AV680" s="91"/>
      <c r="AW680" s="91"/>
      <c r="AX680" s="91"/>
      <c r="AY680" s="91"/>
      <c r="AZ680" s="91"/>
      <c r="BA680" s="49"/>
      <c r="BB680" s="49"/>
      <c r="BC680" s="33"/>
      <c r="BD680" s="91"/>
      <c r="BE680" s="33"/>
      <c r="BF680" s="50"/>
      <c r="BG680" s="30"/>
      <c r="BH680" s="30"/>
      <c r="BI680" s="30"/>
      <c r="BJ680" s="30"/>
      <c r="BK680" s="30"/>
      <c r="BL680" s="30"/>
      <c r="BM680" s="30" t="str">
        <f>IF(BA680="","",CONCATENATE(#REF!,","))</f>
        <v/>
      </c>
      <c r="CK680" s="7"/>
      <c r="CR680" s="10">
        <f t="shared" ca="1" si="950"/>
        <v>12</v>
      </c>
    </row>
    <row r="681" spans="1:96" x14ac:dyDescent="0.2">
      <c r="A681" s="114"/>
      <c r="B681" s="49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91"/>
      <c r="AE681" s="91"/>
      <c r="AF681" s="91"/>
      <c r="AG681" s="91"/>
      <c r="AH681" s="91"/>
      <c r="AI681" s="91"/>
      <c r="AJ681" s="91"/>
      <c r="AK681" s="91"/>
      <c r="AL681" s="91"/>
      <c r="AM681" s="91"/>
      <c r="AN681" s="91"/>
      <c r="AO681" s="91"/>
      <c r="AP681" s="91"/>
      <c r="AQ681" s="91"/>
      <c r="AR681" s="91"/>
      <c r="AS681" s="91"/>
      <c r="AT681" s="91"/>
      <c r="AU681" s="91"/>
      <c r="AV681" s="91"/>
      <c r="AW681" s="91"/>
      <c r="AX681" s="91"/>
      <c r="AY681" s="91"/>
      <c r="AZ681" s="91"/>
      <c r="BA681" s="49"/>
      <c r="BB681" s="49"/>
      <c r="BC681" s="33"/>
      <c r="BD681" s="91"/>
      <c r="BE681" s="33"/>
      <c r="BF681" s="50"/>
      <c r="BG681" s="30"/>
      <c r="BH681" s="30"/>
      <c r="BI681" s="30"/>
      <c r="BJ681" s="30"/>
      <c r="BK681" s="30"/>
      <c r="BL681" s="30"/>
      <c r="BM681" s="30" t="str">
        <f>IF(BA681="","",CONCATENATE(#REF!,","))</f>
        <v/>
      </c>
      <c r="CK681" s="7"/>
      <c r="CR681" s="10">
        <f t="shared" ca="1" si="950"/>
        <v>15</v>
      </c>
    </row>
    <row r="682" spans="1:96" x14ac:dyDescent="0.2">
      <c r="A682" s="114"/>
      <c r="B682" s="49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91"/>
      <c r="AE682" s="91"/>
      <c r="AF682" s="91"/>
      <c r="AG682" s="91"/>
      <c r="AH682" s="91"/>
      <c r="AI682" s="91"/>
      <c r="AJ682" s="91"/>
      <c r="AK682" s="91"/>
      <c r="AL682" s="91"/>
      <c r="AM682" s="91"/>
      <c r="AN682" s="91"/>
      <c r="AO682" s="91"/>
      <c r="AP682" s="91"/>
      <c r="AQ682" s="91"/>
      <c r="AR682" s="91"/>
      <c r="AS682" s="91"/>
      <c r="AT682" s="91"/>
      <c r="AU682" s="91"/>
      <c r="AV682" s="91"/>
      <c r="AW682" s="91"/>
      <c r="AX682" s="91"/>
      <c r="AY682" s="91"/>
      <c r="AZ682" s="91"/>
      <c r="BA682" s="49"/>
      <c r="BB682" s="49"/>
      <c r="BC682" s="33"/>
      <c r="BD682" s="91"/>
      <c r="BE682" s="33"/>
      <c r="BF682" s="50"/>
      <c r="BG682" s="30"/>
      <c r="BH682" s="30"/>
      <c r="BI682" s="30"/>
      <c r="BJ682" s="30"/>
      <c r="BK682" s="30"/>
      <c r="BL682" s="30"/>
      <c r="BM682" s="30" t="str">
        <f>IF(BA682="","",CONCATENATE(#REF!,","))</f>
        <v/>
      </c>
      <c r="CK682" s="7"/>
      <c r="CR682" s="10">
        <f t="shared" ca="1" si="950"/>
        <v>7</v>
      </c>
    </row>
    <row r="683" spans="1:96" x14ac:dyDescent="0.2">
      <c r="A683" s="114"/>
      <c r="B683" s="49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91"/>
      <c r="AE683" s="91"/>
      <c r="AF683" s="91"/>
      <c r="AG683" s="91"/>
      <c r="AH683" s="91"/>
      <c r="AI683" s="91"/>
      <c r="AJ683" s="91"/>
      <c r="AK683" s="91"/>
      <c r="AL683" s="91"/>
      <c r="AM683" s="91"/>
      <c r="AN683" s="91"/>
      <c r="AO683" s="91"/>
      <c r="AP683" s="91"/>
      <c r="AQ683" s="91"/>
      <c r="AR683" s="91"/>
      <c r="AS683" s="91"/>
      <c r="AT683" s="91"/>
      <c r="AU683" s="91"/>
      <c r="AV683" s="91"/>
      <c r="AW683" s="91"/>
      <c r="AX683" s="91"/>
      <c r="AY683" s="91"/>
      <c r="AZ683" s="91"/>
      <c r="BA683" s="49"/>
      <c r="BB683" s="49"/>
      <c r="BC683" s="33"/>
      <c r="BD683" s="91"/>
      <c r="BE683" s="33"/>
      <c r="BF683" s="50"/>
      <c r="BG683" s="30"/>
      <c r="BH683" s="30"/>
      <c r="BI683" s="30"/>
      <c r="BJ683" s="30"/>
      <c r="BK683" s="30"/>
      <c r="BL683" s="30"/>
      <c r="BM683" s="30" t="str">
        <f>IF(BA683="","",CONCATENATE(#REF!,","))</f>
        <v/>
      </c>
      <c r="CK683" s="7"/>
      <c r="CR683" s="10">
        <f t="shared" ca="1" si="950"/>
        <v>36</v>
      </c>
    </row>
    <row r="684" spans="1:96" x14ac:dyDescent="0.2">
      <c r="A684" s="114"/>
      <c r="B684" s="49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91"/>
      <c r="AE684" s="91"/>
      <c r="AF684" s="91"/>
      <c r="AG684" s="91"/>
      <c r="AH684" s="91"/>
      <c r="AI684" s="91"/>
      <c r="AJ684" s="91"/>
      <c r="AK684" s="91"/>
      <c r="AL684" s="91"/>
      <c r="AM684" s="91"/>
      <c r="AN684" s="91"/>
      <c r="AO684" s="91"/>
      <c r="AP684" s="91"/>
      <c r="AQ684" s="91"/>
      <c r="AR684" s="91"/>
      <c r="AS684" s="91"/>
      <c r="AT684" s="91"/>
      <c r="AU684" s="91"/>
      <c r="AV684" s="91"/>
      <c r="AW684" s="91"/>
      <c r="AX684" s="91"/>
      <c r="AY684" s="91"/>
      <c r="AZ684" s="91"/>
      <c r="BA684" s="49"/>
      <c r="BB684" s="49"/>
      <c r="BC684" s="33"/>
      <c r="BD684" s="91"/>
      <c r="BE684" s="33"/>
      <c r="BF684" s="50"/>
      <c r="BG684" s="30"/>
      <c r="BH684" s="30"/>
      <c r="BI684" s="30"/>
      <c r="BJ684" s="30"/>
      <c r="BK684" s="30"/>
      <c r="BL684" s="30"/>
      <c r="BM684" s="30" t="str">
        <f>IF(BA684="","",CONCATENATE(#REF!,","))</f>
        <v/>
      </c>
      <c r="CK684" s="7"/>
      <c r="CR684" s="10">
        <f t="shared" ca="1" si="950"/>
        <v>33</v>
      </c>
    </row>
    <row r="685" spans="1:96" x14ac:dyDescent="0.2">
      <c r="A685" s="114"/>
      <c r="B685" s="49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91"/>
      <c r="AE685" s="91"/>
      <c r="AF685" s="91"/>
      <c r="AG685" s="91"/>
      <c r="AH685" s="91"/>
      <c r="AI685" s="91"/>
      <c r="AJ685" s="91"/>
      <c r="AK685" s="91"/>
      <c r="AL685" s="91"/>
      <c r="AM685" s="91"/>
      <c r="AN685" s="91"/>
      <c r="AO685" s="91"/>
      <c r="AP685" s="91"/>
      <c r="AQ685" s="91"/>
      <c r="AR685" s="91"/>
      <c r="AS685" s="91"/>
      <c r="AT685" s="91"/>
      <c r="AU685" s="91"/>
      <c r="AV685" s="91"/>
      <c r="AW685" s="91"/>
      <c r="AX685" s="91"/>
      <c r="AY685" s="91"/>
      <c r="AZ685" s="91"/>
      <c r="BA685" s="49"/>
      <c r="BB685" s="49"/>
      <c r="BC685" s="33"/>
      <c r="BD685" s="91"/>
      <c r="BE685" s="33"/>
      <c r="BF685" s="50"/>
      <c r="BG685" s="30"/>
      <c r="BH685" s="30"/>
      <c r="BI685" s="30"/>
      <c r="BJ685" s="30"/>
      <c r="BK685" s="30"/>
      <c r="BL685" s="30"/>
      <c r="BM685" s="30" t="str">
        <f>IF(BA685="","",CONCATENATE(#REF!,","))</f>
        <v/>
      </c>
      <c r="CK685" s="7"/>
      <c r="CR685" s="10">
        <f t="shared" ca="1" si="950"/>
        <v>29</v>
      </c>
    </row>
    <row r="686" spans="1:96" x14ac:dyDescent="0.2">
      <c r="A686" s="114"/>
      <c r="B686" s="49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91"/>
      <c r="AE686" s="91"/>
      <c r="AF686" s="91"/>
      <c r="AG686" s="91"/>
      <c r="AH686" s="91"/>
      <c r="AI686" s="91"/>
      <c r="AJ686" s="91"/>
      <c r="AK686" s="91"/>
      <c r="AL686" s="91"/>
      <c r="AM686" s="91"/>
      <c r="AN686" s="91"/>
      <c r="AO686" s="91"/>
      <c r="AP686" s="91"/>
      <c r="AQ686" s="91"/>
      <c r="AR686" s="91"/>
      <c r="AS686" s="91"/>
      <c r="AT686" s="91"/>
      <c r="AU686" s="91"/>
      <c r="AV686" s="91"/>
      <c r="AW686" s="91"/>
      <c r="AX686" s="91"/>
      <c r="AY686" s="91"/>
      <c r="AZ686" s="91"/>
      <c r="BA686" s="49"/>
      <c r="BB686" s="49"/>
      <c r="BC686" s="33"/>
      <c r="BD686" s="91"/>
      <c r="BE686" s="33"/>
      <c r="BF686" s="50"/>
      <c r="BG686" s="30"/>
      <c r="BH686" s="30"/>
      <c r="BI686" s="30"/>
      <c r="BJ686" s="30"/>
      <c r="BK686" s="30"/>
      <c r="BL686" s="30"/>
      <c r="BM686" s="30" t="str">
        <f>IF(BA686="","",CONCATENATE(#REF!,","))</f>
        <v/>
      </c>
      <c r="CK686" s="7"/>
      <c r="CR686" s="10">
        <f t="shared" ca="1" si="950"/>
        <v>34</v>
      </c>
    </row>
    <row r="687" spans="1:96" x14ac:dyDescent="0.2">
      <c r="A687" s="114"/>
      <c r="B687" s="49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91"/>
      <c r="AE687" s="91"/>
      <c r="AF687" s="91"/>
      <c r="AG687" s="91"/>
      <c r="AH687" s="91"/>
      <c r="AI687" s="91"/>
      <c r="AJ687" s="91"/>
      <c r="AK687" s="91"/>
      <c r="AL687" s="91"/>
      <c r="AM687" s="91"/>
      <c r="AN687" s="91"/>
      <c r="AO687" s="91"/>
      <c r="AP687" s="91"/>
      <c r="AQ687" s="91"/>
      <c r="AR687" s="91"/>
      <c r="AS687" s="91"/>
      <c r="AT687" s="91"/>
      <c r="AU687" s="91"/>
      <c r="AV687" s="91"/>
      <c r="AW687" s="91"/>
      <c r="AX687" s="91"/>
      <c r="AY687" s="91"/>
      <c r="AZ687" s="91"/>
      <c r="BA687" s="49"/>
      <c r="BB687" s="49"/>
      <c r="BC687" s="33"/>
      <c r="BD687" s="91"/>
      <c r="BE687" s="33"/>
      <c r="BF687" s="50"/>
      <c r="BG687" s="30"/>
      <c r="BH687" s="30"/>
      <c r="BI687" s="30"/>
      <c r="BJ687" s="30"/>
      <c r="BK687" s="30"/>
      <c r="BL687" s="30"/>
      <c r="BM687" s="30" t="str">
        <f>IF(BA687="","",CONCATENATE(#REF!,","))</f>
        <v/>
      </c>
      <c r="CK687" s="7"/>
      <c r="CR687" s="10">
        <f t="shared" ca="1" si="950"/>
        <v>2</v>
      </c>
    </row>
    <row r="688" spans="1:96" x14ac:dyDescent="0.2">
      <c r="A688" s="114"/>
      <c r="B688" s="49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91"/>
      <c r="AE688" s="91"/>
      <c r="AF688" s="91"/>
      <c r="AG688" s="91"/>
      <c r="AH688" s="91"/>
      <c r="AI688" s="91"/>
      <c r="AJ688" s="91"/>
      <c r="AK688" s="91"/>
      <c r="AL688" s="91"/>
      <c r="AM688" s="91"/>
      <c r="AN688" s="91"/>
      <c r="AO688" s="91"/>
      <c r="AP688" s="91"/>
      <c r="AQ688" s="91"/>
      <c r="AR688" s="91"/>
      <c r="AS688" s="91"/>
      <c r="AT688" s="91"/>
      <c r="AU688" s="91"/>
      <c r="AV688" s="91"/>
      <c r="AW688" s="91"/>
      <c r="AX688" s="91"/>
      <c r="AY688" s="91"/>
      <c r="AZ688" s="91"/>
      <c r="BA688" s="49"/>
      <c r="BB688" s="49"/>
      <c r="BC688" s="33"/>
      <c r="BD688" s="91"/>
      <c r="BE688" s="33"/>
      <c r="BF688" s="50"/>
      <c r="BG688" s="30"/>
      <c r="BH688" s="30"/>
      <c r="BI688" s="30"/>
      <c r="BJ688" s="30"/>
      <c r="BK688" s="30"/>
      <c r="BL688" s="30"/>
      <c r="BM688" s="30" t="str">
        <f>IF(BA688="","",CONCATENATE(#REF!,","))</f>
        <v/>
      </c>
      <c r="CK688" s="7"/>
      <c r="CR688" s="10">
        <f t="shared" ca="1" si="950"/>
        <v>27</v>
      </c>
    </row>
    <row r="689" spans="1:96" x14ac:dyDescent="0.2">
      <c r="A689" s="114"/>
      <c r="B689" s="49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91"/>
      <c r="AE689" s="91"/>
      <c r="AF689" s="91"/>
      <c r="AG689" s="91"/>
      <c r="AH689" s="91"/>
      <c r="AI689" s="91"/>
      <c r="AJ689" s="91"/>
      <c r="AK689" s="91"/>
      <c r="AL689" s="91"/>
      <c r="AM689" s="91"/>
      <c r="AN689" s="91"/>
      <c r="AO689" s="91"/>
      <c r="AP689" s="91"/>
      <c r="AQ689" s="91"/>
      <c r="AR689" s="91"/>
      <c r="AS689" s="91"/>
      <c r="AT689" s="91"/>
      <c r="AU689" s="91"/>
      <c r="AV689" s="91"/>
      <c r="AW689" s="91"/>
      <c r="AX689" s="91"/>
      <c r="AY689" s="91"/>
      <c r="AZ689" s="91"/>
      <c r="BA689" s="49"/>
      <c r="BB689" s="49"/>
      <c r="BC689" s="33"/>
      <c r="BD689" s="91"/>
      <c r="BE689" s="33"/>
      <c r="BF689" s="50"/>
      <c r="BG689" s="30"/>
      <c r="BH689" s="30"/>
      <c r="BI689" s="30"/>
      <c r="BJ689" s="30"/>
      <c r="BK689" s="30"/>
      <c r="BL689" s="30"/>
      <c r="BM689" s="30" t="str">
        <f>IF(BA689="","",CONCATENATE(#REF!,","))</f>
        <v/>
      </c>
      <c r="CK689" s="7"/>
      <c r="CR689" s="10">
        <f t="shared" ca="1" si="950"/>
        <v>11</v>
      </c>
    </row>
    <row r="690" spans="1:96" x14ac:dyDescent="0.2">
      <c r="A690" s="114"/>
      <c r="B690" s="49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91"/>
      <c r="AE690" s="91"/>
      <c r="AF690" s="91"/>
      <c r="AG690" s="91"/>
      <c r="AH690" s="91"/>
      <c r="AI690" s="91"/>
      <c r="AJ690" s="91"/>
      <c r="AK690" s="91"/>
      <c r="AL690" s="91"/>
      <c r="AM690" s="91"/>
      <c r="AN690" s="91"/>
      <c r="AO690" s="91"/>
      <c r="AP690" s="91"/>
      <c r="AQ690" s="91"/>
      <c r="AR690" s="91"/>
      <c r="AS690" s="91"/>
      <c r="AT690" s="91"/>
      <c r="AU690" s="91"/>
      <c r="AV690" s="91"/>
      <c r="AW690" s="91"/>
      <c r="AX690" s="91"/>
      <c r="AY690" s="91"/>
      <c r="AZ690" s="91"/>
      <c r="BA690" s="49"/>
      <c r="BB690" s="49"/>
      <c r="BC690" s="33"/>
      <c r="BD690" s="91"/>
      <c r="BE690" s="33"/>
      <c r="BF690" s="50"/>
      <c r="BG690" s="30"/>
      <c r="BH690" s="30"/>
      <c r="BI690" s="30"/>
      <c r="BJ690" s="30"/>
      <c r="BK690" s="30"/>
      <c r="BL690" s="30"/>
      <c r="BM690" s="30" t="str">
        <f>IF(BA690="","",CONCATENATE(#REF!,","))</f>
        <v/>
      </c>
      <c r="CK690" s="7"/>
      <c r="CR690" s="10">
        <f t="shared" ca="1" si="950"/>
        <v>22</v>
      </c>
    </row>
    <row r="691" spans="1:96" x14ac:dyDescent="0.2">
      <c r="A691" s="114"/>
      <c r="B691" s="49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91"/>
      <c r="AE691" s="91"/>
      <c r="AF691" s="91"/>
      <c r="AG691" s="91"/>
      <c r="AH691" s="91"/>
      <c r="AI691" s="91"/>
      <c r="AJ691" s="91"/>
      <c r="AK691" s="91"/>
      <c r="AL691" s="91"/>
      <c r="AM691" s="91"/>
      <c r="AN691" s="91"/>
      <c r="AO691" s="91"/>
      <c r="AP691" s="91"/>
      <c r="AQ691" s="91"/>
      <c r="AR691" s="91"/>
      <c r="AS691" s="91"/>
      <c r="AT691" s="91"/>
      <c r="AU691" s="91"/>
      <c r="AV691" s="91"/>
      <c r="AW691" s="91"/>
      <c r="AX691" s="91"/>
      <c r="AY691" s="91"/>
      <c r="AZ691" s="91"/>
      <c r="BA691" s="49"/>
      <c r="BB691" s="49"/>
      <c r="BC691" s="33"/>
      <c r="BD691" s="91"/>
      <c r="BE691" s="33"/>
      <c r="BF691" s="50"/>
      <c r="BG691" s="30"/>
      <c r="BH691" s="30"/>
      <c r="BI691" s="30"/>
      <c r="BJ691" s="30"/>
      <c r="BK691" s="30"/>
      <c r="BL691" s="30"/>
      <c r="BM691" s="30" t="str">
        <f>IF(BA691="","",CONCATENATE(#REF!,","))</f>
        <v/>
      </c>
      <c r="CK691" s="7"/>
      <c r="CR691" s="10">
        <f t="shared" ca="1" si="950"/>
        <v>9</v>
      </c>
    </row>
    <row r="692" spans="1:96" x14ac:dyDescent="0.2">
      <c r="A692" s="114"/>
      <c r="B692" s="49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91"/>
      <c r="AE692" s="91"/>
      <c r="AF692" s="91"/>
      <c r="AG692" s="91"/>
      <c r="AH692" s="91"/>
      <c r="AI692" s="91"/>
      <c r="AJ692" s="91"/>
      <c r="AK692" s="91"/>
      <c r="AL692" s="91"/>
      <c r="AM692" s="91"/>
      <c r="AN692" s="91"/>
      <c r="AO692" s="91"/>
      <c r="AP692" s="91"/>
      <c r="AQ692" s="91"/>
      <c r="AR692" s="91"/>
      <c r="AS692" s="91"/>
      <c r="AT692" s="91"/>
      <c r="AU692" s="91"/>
      <c r="AV692" s="91"/>
      <c r="AW692" s="91"/>
      <c r="AX692" s="91"/>
      <c r="AY692" s="91"/>
      <c r="AZ692" s="91"/>
      <c r="BA692" s="49"/>
      <c r="BB692" s="49"/>
      <c r="BC692" s="33"/>
      <c r="BD692" s="91"/>
      <c r="BE692" s="33"/>
      <c r="BF692" s="50"/>
      <c r="BG692" s="30"/>
      <c r="BH692" s="30"/>
      <c r="BI692" s="30"/>
      <c r="BJ692" s="30"/>
      <c r="BK692" s="30"/>
      <c r="BL692" s="30"/>
      <c r="BM692" s="30" t="str">
        <f>IF(BA692="","",CONCATENATE(#REF!,","))</f>
        <v/>
      </c>
      <c r="CK692" s="7"/>
      <c r="CR692" s="10">
        <f t="shared" ca="1" si="950"/>
        <v>35</v>
      </c>
    </row>
    <row r="693" spans="1:96" x14ac:dyDescent="0.2">
      <c r="A693" s="114"/>
      <c r="B693" s="49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91"/>
      <c r="AE693" s="91"/>
      <c r="AF693" s="91"/>
      <c r="AG693" s="91"/>
      <c r="AH693" s="91"/>
      <c r="AI693" s="91"/>
      <c r="AJ693" s="91"/>
      <c r="AK693" s="91"/>
      <c r="AL693" s="91"/>
      <c r="AM693" s="91"/>
      <c r="AN693" s="91"/>
      <c r="AO693" s="91"/>
      <c r="AP693" s="91"/>
      <c r="AQ693" s="91"/>
      <c r="AR693" s="91"/>
      <c r="AS693" s="91"/>
      <c r="AT693" s="91"/>
      <c r="AU693" s="91"/>
      <c r="AV693" s="91"/>
      <c r="AW693" s="91"/>
      <c r="AX693" s="91"/>
      <c r="AY693" s="91"/>
      <c r="AZ693" s="91"/>
      <c r="BA693" s="49"/>
      <c r="BB693" s="49"/>
      <c r="BC693" s="33"/>
      <c r="BD693" s="91"/>
      <c r="BE693" s="33"/>
      <c r="BF693" s="50"/>
      <c r="BG693" s="30"/>
      <c r="BH693" s="30"/>
      <c r="BI693" s="30"/>
      <c r="BJ693" s="30"/>
      <c r="BK693" s="30"/>
      <c r="BL693" s="30"/>
      <c r="BM693" s="30" t="str">
        <f>IF(BA693="","",CONCATENATE(#REF!,","))</f>
        <v/>
      </c>
      <c r="CK693" s="7"/>
      <c r="CR693" s="10">
        <f t="shared" ca="1" si="950"/>
        <v>6</v>
      </c>
    </row>
    <row r="694" spans="1:96" x14ac:dyDescent="0.2">
      <c r="A694" s="114"/>
      <c r="B694" s="49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91"/>
      <c r="AE694" s="91"/>
      <c r="AF694" s="91"/>
      <c r="AG694" s="91"/>
      <c r="AH694" s="91"/>
      <c r="AI694" s="91"/>
      <c r="AJ694" s="91"/>
      <c r="AK694" s="91"/>
      <c r="AL694" s="91"/>
      <c r="AM694" s="91"/>
      <c r="AN694" s="91"/>
      <c r="AO694" s="91"/>
      <c r="AP694" s="91"/>
      <c r="AQ694" s="91"/>
      <c r="AR694" s="91"/>
      <c r="AS694" s="91"/>
      <c r="AT694" s="91"/>
      <c r="AU694" s="91"/>
      <c r="AV694" s="91"/>
      <c r="AW694" s="91"/>
      <c r="AX694" s="91"/>
      <c r="AY694" s="91"/>
      <c r="AZ694" s="91"/>
      <c r="BA694" s="49"/>
      <c r="BB694" s="49"/>
      <c r="BC694" s="33"/>
      <c r="BD694" s="91"/>
      <c r="BE694" s="33"/>
      <c r="BF694" s="50"/>
      <c r="BG694" s="30"/>
      <c r="BH694" s="30"/>
      <c r="BI694" s="30"/>
      <c r="BJ694" s="30"/>
      <c r="BK694" s="30"/>
      <c r="BL694" s="30"/>
      <c r="BM694" s="30" t="str">
        <f>IF(BA694="","",CONCATENATE(#REF!,","))</f>
        <v/>
      </c>
      <c r="CK694" s="7"/>
      <c r="CR694" s="10">
        <f t="shared" ca="1" si="950"/>
        <v>2</v>
      </c>
    </row>
    <row r="695" spans="1:96" x14ac:dyDescent="0.2">
      <c r="A695" s="114"/>
      <c r="B695" s="49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91"/>
      <c r="AE695" s="91"/>
      <c r="AF695" s="91"/>
      <c r="AG695" s="91"/>
      <c r="AH695" s="91"/>
      <c r="AI695" s="91"/>
      <c r="AJ695" s="91"/>
      <c r="AK695" s="91"/>
      <c r="AL695" s="91"/>
      <c r="AM695" s="91"/>
      <c r="AN695" s="91"/>
      <c r="AO695" s="91"/>
      <c r="AP695" s="91"/>
      <c r="AQ695" s="91"/>
      <c r="AR695" s="91"/>
      <c r="AS695" s="91"/>
      <c r="AT695" s="91"/>
      <c r="AU695" s="91"/>
      <c r="AV695" s="91"/>
      <c r="AW695" s="91"/>
      <c r="AX695" s="91"/>
      <c r="AY695" s="91"/>
      <c r="AZ695" s="91"/>
      <c r="BA695" s="49"/>
      <c r="BB695" s="49"/>
      <c r="BC695" s="33"/>
      <c r="BD695" s="91"/>
      <c r="BE695" s="33"/>
      <c r="BF695" s="50"/>
      <c r="BG695" s="30"/>
      <c r="BH695" s="30"/>
      <c r="BI695" s="30"/>
      <c r="BJ695" s="30"/>
      <c r="BK695" s="30"/>
      <c r="BL695" s="30"/>
      <c r="BM695" s="30" t="str">
        <f>IF(BA695="","",CONCATENATE(#REF!,","))</f>
        <v/>
      </c>
      <c r="CK695" s="7"/>
      <c r="CR695" s="10">
        <f t="shared" ca="1" si="950"/>
        <v>18</v>
      </c>
    </row>
    <row r="696" spans="1:96" x14ac:dyDescent="0.2">
      <c r="A696" s="114"/>
      <c r="B696" s="49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91"/>
      <c r="AE696" s="91"/>
      <c r="AF696" s="91"/>
      <c r="AG696" s="91"/>
      <c r="AH696" s="91"/>
      <c r="AI696" s="91"/>
      <c r="AJ696" s="91"/>
      <c r="AK696" s="91"/>
      <c r="AL696" s="91"/>
      <c r="AM696" s="91"/>
      <c r="AN696" s="91"/>
      <c r="AO696" s="91"/>
      <c r="AP696" s="91"/>
      <c r="AQ696" s="91"/>
      <c r="AR696" s="91"/>
      <c r="AS696" s="91"/>
      <c r="AT696" s="91"/>
      <c r="AU696" s="91"/>
      <c r="AV696" s="91"/>
      <c r="AW696" s="91"/>
      <c r="AX696" s="91"/>
      <c r="AY696" s="91"/>
      <c r="AZ696" s="91"/>
      <c r="BA696" s="49"/>
      <c r="BB696" s="49"/>
      <c r="BC696" s="33"/>
      <c r="BD696" s="91"/>
      <c r="BE696" s="33"/>
      <c r="BF696" s="50"/>
      <c r="BG696" s="30"/>
      <c r="BH696" s="30"/>
      <c r="BI696" s="30"/>
      <c r="BJ696" s="30"/>
      <c r="BK696" s="30"/>
      <c r="BL696" s="30"/>
      <c r="BM696" s="30" t="str">
        <f>IF(BA696="","",CONCATENATE(#REF!,","))</f>
        <v/>
      </c>
      <c r="CK696" s="7"/>
      <c r="CR696" s="10">
        <f t="shared" ca="1" si="950"/>
        <v>5</v>
      </c>
    </row>
    <row r="697" spans="1:96" x14ac:dyDescent="0.2">
      <c r="A697" s="114"/>
      <c r="B697" s="49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91"/>
      <c r="AE697" s="91"/>
      <c r="AF697" s="91"/>
      <c r="AG697" s="91"/>
      <c r="AH697" s="91"/>
      <c r="AI697" s="91"/>
      <c r="AJ697" s="91"/>
      <c r="AK697" s="91"/>
      <c r="AL697" s="91"/>
      <c r="AM697" s="91"/>
      <c r="AN697" s="91"/>
      <c r="AO697" s="91"/>
      <c r="AP697" s="91"/>
      <c r="AQ697" s="91"/>
      <c r="AR697" s="91"/>
      <c r="AS697" s="91"/>
      <c r="AT697" s="91"/>
      <c r="AU697" s="91"/>
      <c r="AV697" s="91"/>
      <c r="AW697" s="91"/>
      <c r="AX697" s="91"/>
      <c r="AY697" s="91"/>
      <c r="AZ697" s="91"/>
      <c r="BA697" s="49"/>
      <c r="BB697" s="49"/>
      <c r="BC697" s="33"/>
      <c r="BD697" s="91"/>
      <c r="BE697" s="33"/>
      <c r="BF697" s="50"/>
      <c r="BG697" s="30"/>
      <c r="BH697" s="30"/>
      <c r="BI697" s="30"/>
      <c r="BJ697" s="30"/>
      <c r="BK697" s="30"/>
      <c r="BL697" s="30"/>
      <c r="BM697" s="30" t="str">
        <f>IF(BA697="","",CONCATENATE(#REF!,","))</f>
        <v/>
      </c>
      <c r="CK697" s="7"/>
      <c r="CR697" s="10">
        <f t="shared" ca="1" si="950"/>
        <v>7</v>
      </c>
    </row>
    <row r="698" spans="1:96" x14ac:dyDescent="0.2">
      <c r="A698" s="114"/>
      <c r="B698" s="49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91"/>
      <c r="AE698" s="91"/>
      <c r="AF698" s="91"/>
      <c r="AG698" s="91"/>
      <c r="AH698" s="91"/>
      <c r="AI698" s="91"/>
      <c r="AJ698" s="91"/>
      <c r="AK698" s="91"/>
      <c r="AL698" s="91"/>
      <c r="AM698" s="91"/>
      <c r="AN698" s="91"/>
      <c r="AO698" s="91"/>
      <c r="AP698" s="91"/>
      <c r="AQ698" s="91"/>
      <c r="AR698" s="91"/>
      <c r="AS698" s="91"/>
      <c r="AT698" s="91"/>
      <c r="AU698" s="91"/>
      <c r="AV698" s="91"/>
      <c r="AW698" s="91"/>
      <c r="AX698" s="91"/>
      <c r="AY698" s="91"/>
      <c r="AZ698" s="91"/>
      <c r="BA698" s="49"/>
      <c r="BB698" s="49"/>
      <c r="BC698" s="33"/>
      <c r="BD698" s="91"/>
      <c r="BE698" s="33"/>
      <c r="BF698" s="50"/>
      <c r="BG698" s="30"/>
      <c r="BH698" s="30"/>
      <c r="BI698" s="30"/>
      <c r="BJ698" s="30"/>
      <c r="BK698" s="30"/>
      <c r="BL698" s="30"/>
      <c r="BM698" s="30" t="str">
        <f>IF(BA698="","",CONCATENATE(#REF!,","))</f>
        <v/>
      </c>
      <c r="CK698" s="7"/>
      <c r="CR698" s="10">
        <f t="shared" ca="1" si="950"/>
        <v>30</v>
      </c>
    </row>
    <row r="699" spans="1:96" x14ac:dyDescent="0.2">
      <c r="A699" s="114"/>
      <c r="B699" s="49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91"/>
      <c r="AE699" s="91"/>
      <c r="AF699" s="91"/>
      <c r="AG699" s="91"/>
      <c r="AH699" s="91"/>
      <c r="AI699" s="91"/>
      <c r="AJ699" s="91"/>
      <c r="AK699" s="91"/>
      <c r="AL699" s="91"/>
      <c r="AM699" s="91"/>
      <c r="AN699" s="91"/>
      <c r="AO699" s="91"/>
      <c r="AP699" s="91"/>
      <c r="AQ699" s="91"/>
      <c r="AR699" s="91"/>
      <c r="AS699" s="91"/>
      <c r="AT699" s="91"/>
      <c r="AU699" s="91"/>
      <c r="AV699" s="91"/>
      <c r="AW699" s="91"/>
      <c r="AX699" s="91"/>
      <c r="AY699" s="91"/>
      <c r="AZ699" s="91"/>
      <c r="BA699" s="49"/>
      <c r="BB699" s="49"/>
      <c r="BC699" s="33"/>
      <c r="BD699" s="91"/>
      <c r="BE699" s="33"/>
      <c r="BF699" s="50"/>
      <c r="BG699" s="30"/>
      <c r="BH699" s="30"/>
      <c r="BI699" s="30"/>
      <c r="BJ699" s="30"/>
      <c r="BK699" s="30"/>
      <c r="BL699" s="30"/>
      <c r="BM699" s="30" t="str">
        <f>IF(BA699="","",CONCATENATE(#REF!,","))</f>
        <v/>
      </c>
      <c r="CK699" s="7"/>
      <c r="CR699" s="10">
        <f t="shared" ca="1" si="950"/>
        <v>7</v>
      </c>
    </row>
    <row r="700" spans="1:96" x14ac:dyDescent="0.2">
      <c r="A700" s="114"/>
      <c r="B700" s="49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91"/>
      <c r="AE700" s="91"/>
      <c r="AF700" s="91"/>
      <c r="AG700" s="91"/>
      <c r="AH700" s="91"/>
      <c r="AI700" s="91"/>
      <c r="AJ700" s="91"/>
      <c r="AK700" s="91"/>
      <c r="AL700" s="91"/>
      <c r="AM700" s="91"/>
      <c r="AN700" s="91"/>
      <c r="AO700" s="91"/>
      <c r="AP700" s="91"/>
      <c r="AQ700" s="91"/>
      <c r="AR700" s="91"/>
      <c r="AS700" s="91"/>
      <c r="AT700" s="91"/>
      <c r="AU700" s="91"/>
      <c r="AV700" s="91"/>
      <c r="AW700" s="91"/>
      <c r="AX700" s="91"/>
      <c r="AY700" s="91"/>
      <c r="AZ700" s="91"/>
      <c r="BA700" s="49"/>
      <c r="BB700" s="49"/>
      <c r="BC700" s="33"/>
      <c r="BD700" s="91"/>
      <c r="BE700" s="33"/>
      <c r="BF700" s="50"/>
      <c r="BG700" s="30"/>
      <c r="BH700" s="30"/>
      <c r="BI700" s="30"/>
      <c r="BJ700" s="30"/>
      <c r="BK700" s="30"/>
      <c r="BL700" s="30"/>
      <c r="BM700" s="30" t="str">
        <f>IF(BA700="","",CONCATENATE(#REF!,","))</f>
        <v/>
      </c>
      <c r="CK700" s="7"/>
      <c r="CR700" s="10">
        <f t="shared" ca="1" si="950"/>
        <v>13</v>
      </c>
    </row>
    <row r="701" spans="1:96" x14ac:dyDescent="0.2">
      <c r="A701" s="114"/>
      <c r="B701" s="49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91"/>
      <c r="AE701" s="91"/>
      <c r="AF701" s="91"/>
      <c r="AG701" s="91"/>
      <c r="AH701" s="91"/>
      <c r="AI701" s="91"/>
      <c r="AJ701" s="91"/>
      <c r="AK701" s="91"/>
      <c r="AL701" s="91"/>
      <c r="AM701" s="91"/>
      <c r="AN701" s="91"/>
      <c r="AO701" s="91"/>
      <c r="AP701" s="91"/>
      <c r="AQ701" s="91"/>
      <c r="AR701" s="91"/>
      <c r="AS701" s="91"/>
      <c r="AT701" s="91"/>
      <c r="AU701" s="91"/>
      <c r="AV701" s="91"/>
      <c r="AW701" s="91"/>
      <c r="AX701" s="91"/>
      <c r="AY701" s="91"/>
      <c r="AZ701" s="91"/>
      <c r="BA701" s="49"/>
      <c r="BB701" s="49"/>
      <c r="BC701" s="33"/>
      <c r="BD701" s="91"/>
      <c r="BE701" s="33"/>
      <c r="BF701" s="50"/>
      <c r="BG701" s="30"/>
      <c r="BH701" s="30"/>
      <c r="BI701" s="30"/>
      <c r="BJ701" s="30"/>
      <c r="BK701" s="30"/>
      <c r="BL701" s="30"/>
      <c r="BM701" s="30" t="str">
        <f>IF(BA701="","",CONCATENATE(#REF!,","))</f>
        <v/>
      </c>
      <c r="CK701" s="7"/>
      <c r="CR701" s="10">
        <f t="shared" ca="1" si="950"/>
        <v>10</v>
      </c>
    </row>
    <row r="702" spans="1:96" x14ac:dyDescent="0.2">
      <c r="A702" s="114"/>
      <c r="B702" s="49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91"/>
      <c r="AE702" s="91"/>
      <c r="AF702" s="91"/>
      <c r="AG702" s="91"/>
      <c r="AH702" s="91"/>
      <c r="AI702" s="91"/>
      <c r="AJ702" s="91"/>
      <c r="AK702" s="91"/>
      <c r="AL702" s="91"/>
      <c r="AM702" s="91"/>
      <c r="AN702" s="91"/>
      <c r="AO702" s="91"/>
      <c r="AP702" s="91"/>
      <c r="AQ702" s="91"/>
      <c r="AR702" s="91"/>
      <c r="AS702" s="91"/>
      <c r="AT702" s="91"/>
      <c r="AU702" s="91"/>
      <c r="AV702" s="91"/>
      <c r="AW702" s="91"/>
      <c r="AX702" s="91"/>
      <c r="AY702" s="91"/>
      <c r="AZ702" s="91"/>
      <c r="BA702" s="49"/>
      <c r="BB702" s="49"/>
      <c r="BC702" s="33"/>
      <c r="BD702" s="91"/>
      <c r="BE702" s="33"/>
      <c r="BF702" s="50"/>
      <c r="BG702" s="30"/>
      <c r="BH702" s="30"/>
      <c r="BI702" s="30"/>
      <c r="BJ702" s="30"/>
      <c r="BK702" s="30"/>
      <c r="BL702" s="30"/>
      <c r="BM702" s="30" t="str">
        <f>IF(BA702="","",CONCATENATE(#REF!,","))</f>
        <v/>
      </c>
      <c r="CK702" s="7"/>
      <c r="CR702" s="10">
        <f t="shared" ca="1" si="950"/>
        <v>9</v>
      </c>
    </row>
    <row r="703" spans="1:96" x14ac:dyDescent="0.2">
      <c r="A703" s="114"/>
      <c r="B703" s="49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91"/>
      <c r="AE703" s="91"/>
      <c r="AF703" s="91"/>
      <c r="AG703" s="91"/>
      <c r="AH703" s="91"/>
      <c r="AI703" s="91"/>
      <c r="AJ703" s="91"/>
      <c r="AK703" s="91"/>
      <c r="AL703" s="91"/>
      <c r="AM703" s="91"/>
      <c r="AN703" s="91"/>
      <c r="AO703" s="91"/>
      <c r="AP703" s="91"/>
      <c r="AQ703" s="91"/>
      <c r="AR703" s="91"/>
      <c r="AS703" s="91"/>
      <c r="AT703" s="91"/>
      <c r="AU703" s="91"/>
      <c r="AV703" s="91"/>
      <c r="AW703" s="91"/>
      <c r="AX703" s="91"/>
      <c r="AY703" s="91"/>
      <c r="AZ703" s="91"/>
      <c r="BA703" s="49"/>
      <c r="BB703" s="49"/>
      <c r="BC703" s="33"/>
      <c r="BD703" s="91"/>
      <c r="BE703" s="33"/>
      <c r="BF703" s="50"/>
      <c r="BG703" s="30"/>
      <c r="BH703" s="30"/>
      <c r="BI703" s="30"/>
      <c r="BJ703" s="30"/>
      <c r="BK703" s="30"/>
      <c r="BL703" s="30"/>
      <c r="BM703" s="30" t="str">
        <f>IF(BA703="","",CONCATENATE(#REF!,","))</f>
        <v/>
      </c>
      <c r="CK703" s="7"/>
      <c r="CR703" s="10">
        <f t="shared" ca="1" si="950"/>
        <v>6</v>
      </c>
    </row>
    <row r="704" spans="1:96" x14ac:dyDescent="0.2">
      <c r="A704" s="114"/>
      <c r="B704" s="49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91"/>
      <c r="AE704" s="91"/>
      <c r="AF704" s="91"/>
      <c r="AG704" s="91"/>
      <c r="AH704" s="91"/>
      <c r="AI704" s="91"/>
      <c r="AJ704" s="91"/>
      <c r="AK704" s="91"/>
      <c r="AL704" s="91"/>
      <c r="AM704" s="91"/>
      <c r="AN704" s="91"/>
      <c r="AO704" s="91"/>
      <c r="AP704" s="91"/>
      <c r="AQ704" s="91"/>
      <c r="AR704" s="91"/>
      <c r="AS704" s="91"/>
      <c r="AT704" s="91"/>
      <c r="AU704" s="91"/>
      <c r="AV704" s="91"/>
      <c r="AW704" s="91"/>
      <c r="AX704" s="91"/>
      <c r="AY704" s="91"/>
      <c r="AZ704" s="91"/>
      <c r="BA704" s="49"/>
      <c r="BB704" s="49"/>
      <c r="BC704" s="33"/>
      <c r="BD704" s="91"/>
      <c r="BE704" s="33"/>
      <c r="BF704" s="50"/>
      <c r="BG704" s="30"/>
      <c r="BH704" s="30"/>
      <c r="BI704" s="30"/>
      <c r="BJ704" s="30"/>
      <c r="BK704" s="30"/>
      <c r="BL704" s="30"/>
      <c r="BM704" s="30" t="str">
        <f>IF(BA704="","",CONCATENATE(#REF!,","))</f>
        <v/>
      </c>
      <c r="CK704" s="7"/>
      <c r="CR704" s="10">
        <f t="shared" ca="1" si="950"/>
        <v>7</v>
      </c>
    </row>
    <row r="705" spans="1:96" x14ac:dyDescent="0.2">
      <c r="A705" s="114"/>
      <c r="B705" s="49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91"/>
      <c r="AE705" s="91"/>
      <c r="AF705" s="91"/>
      <c r="AG705" s="91"/>
      <c r="AH705" s="91"/>
      <c r="AI705" s="91"/>
      <c r="AJ705" s="91"/>
      <c r="AK705" s="91"/>
      <c r="AL705" s="91"/>
      <c r="AM705" s="91"/>
      <c r="AN705" s="91"/>
      <c r="AO705" s="91"/>
      <c r="AP705" s="91"/>
      <c r="AQ705" s="91"/>
      <c r="AR705" s="91"/>
      <c r="AS705" s="91"/>
      <c r="AT705" s="91"/>
      <c r="AU705" s="91"/>
      <c r="AV705" s="91"/>
      <c r="AW705" s="91"/>
      <c r="AX705" s="91"/>
      <c r="AY705" s="91"/>
      <c r="AZ705" s="91"/>
      <c r="BA705" s="49"/>
      <c r="BB705" s="49"/>
      <c r="BC705" s="33"/>
      <c r="BD705" s="91"/>
      <c r="BE705" s="33"/>
      <c r="BF705" s="50"/>
      <c r="BG705" s="30"/>
      <c r="BH705" s="30"/>
      <c r="BI705" s="30"/>
      <c r="BJ705" s="30"/>
      <c r="BK705" s="30"/>
      <c r="BL705" s="30"/>
      <c r="BM705" s="30" t="str">
        <f>IF(BA705="","",CONCATENATE(#REF!,","))</f>
        <v/>
      </c>
      <c r="CK705" s="7"/>
      <c r="CR705" s="10">
        <f t="shared" ca="1" si="950"/>
        <v>15</v>
      </c>
    </row>
    <row r="706" spans="1:96" x14ac:dyDescent="0.2">
      <c r="A706" s="114"/>
      <c r="B706" s="49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91"/>
      <c r="AE706" s="91"/>
      <c r="AF706" s="91"/>
      <c r="AG706" s="91"/>
      <c r="AH706" s="91"/>
      <c r="AI706" s="91"/>
      <c r="AJ706" s="91"/>
      <c r="AK706" s="91"/>
      <c r="AL706" s="91"/>
      <c r="AM706" s="91"/>
      <c r="AN706" s="91"/>
      <c r="AO706" s="91"/>
      <c r="AP706" s="91"/>
      <c r="AQ706" s="91"/>
      <c r="AR706" s="91"/>
      <c r="AS706" s="91"/>
      <c r="AT706" s="91"/>
      <c r="AU706" s="91"/>
      <c r="AV706" s="91"/>
      <c r="AW706" s="91"/>
      <c r="AX706" s="91"/>
      <c r="AY706" s="91"/>
      <c r="AZ706" s="91"/>
      <c r="BA706" s="49"/>
      <c r="BB706" s="49"/>
      <c r="BC706" s="33"/>
      <c r="BD706" s="91"/>
      <c r="BE706" s="33"/>
      <c r="BF706" s="50"/>
      <c r="BG706" s="30"/>
      <c r="BH706" s="30"/>
      <c r="BI706" s="30"/>
      <c r="BJ706" s="30"/>
      <c r="BK706" s="30"/>
      <c r="BL706" s="30"/>
      <c r="BM706" s="30" t="str">
        <f>IF(BA706="","",CONCATENATE(#REF!,","))</f>
        <v/>
      </c>
      <c r="CK706" s="7"/>
      <c r="CR706" s="10">
        <f t="shared" ca="1" si="950"/>
        <v>13</v>
      </c>
    </row>
    <row r="707" spans="1:96" x14ac:dyDescent="0.2">
      <c r="A707" s="114"/>
      <c r="B707" s="49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91"/>
      <c r="AE707" s="91"/>
      <c r="AF707" s="91"/>
      <c r="AG707" s="91"/>
      <c r="AH707" s="91"/>
      <c r="AI707" s="91"/>
      <c r="AJ707" s="91"/>
      <c r="AK707" s="91"/>
      <c r="AL707" s="91"/>
      <c r="AM707" s="91"/>
      <c r="AN707" s="91"/>
      <c r="AO707" s="91"/>
      <c r="AP707" s="91"/>
      <c r="AQ707" s="91"/>
      <c r="AR707" s="91"/>
      <c r="AS707" s="91"/>
      <c r="AT707" s="91"/>
      <c r="AU707" s="91"/>
      <c r="AV707" s="91"/>
      <c r="AW707" s="91"/>
      <c r="AX707" s="91"/>
      <c r="AY707" s="91"/>
      <c r="AZ707" s="91"/>
      <c r="BA707" s="49"/>
      <c r="BB707" s="49"/>
      <c r="BC707" s="33"/>
      <c r="BD707" s="91"/>
      <c r="BE707" s="33"/>
      <c r="BF707" s="50"/>
      <c r="BG707" s="30"/>
      <c r="BH707" s="30"/>
      <c r="BI707" s="30"/>
      <c r="BJ707" s="30"/>
      <c r="BK707" s="30"/>
      <c r="BL707" s="30"/>
      <c r="BM707" s="30" t="str">
        <f>IF(BA707="","",CONCATENATE(#REF!,","))</f>
        <v/>
      </c>
      <c r="CK707" s="7"/>
      <c r="CR707" s="10">
        <f t="shared" ca="1" si="950"/>
        <v>35</v>
      </c>
    </row>
    <row r="708" spans="1:96" x14ac:dyDescent="0.2">
      <c r="A708" s="114"/>
      <c r="B708" s="49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91"/>
      <c r="AE708" s="91"/>
      <c r="AF708" s="91"/>
      <c r="AG708" s="91"/>
      <c r="AH708" s="91"/>
      <c r="AI708" s="91"/>
      <c r="AJ708" s="91"/>
      <c r="AK708" s="91"/>
      <c r="AL708" s="91"/>
      <c r="AM708" s="91"/>
      <c r="AN708" s="91"/>
      <c r="AO708" s="91"/>
      <c r="AP708" s="91"/>
      <c r="AQ708" s="91"/>
      <c r="AR708" s="91"/>
      <c r="AS708" s="91"/>
      <c r="AT708" s="91"/>
      <c r="AU708" s="91"/>
      <c r="AV708" s="91"/>
      <c r="AW708" s="91"/>
      <c r="AX708" s="91"/>
      <c r="AY708" s="91"/>
      <c r="AZ708" s="91"/>
      <c r="BA708" s="49"/>
      <c r="BB708" s="49"/>
      <c r="BC708" s="33"/>
      <c r="BD708" s="91"/>
      <c r="BE708" s="33"/>
      <c r="BF708" s="50"/>
      <c r="BG708" s="30"/>
      <c r="BH708" s="30"/>
      <c r="BI708" s="30"/>
      <c r="BJ708" s="30"/>
      <c r="BK708" s="30"/>
      <c r="BL708" s="30"/>
      <c r="BM708" s="30" t="str">
        <f>IF(BA708="","",CONCATENATE(#REF!,","))</f>
        <v/>
      </c>
      <c r="CK708" s="7"/>
      <c r="CR708" s="10">
        <f t="shared" ca="1" si="950"/>
        <v>13</v>
      </c>
    </row>
    <row r="709" spans="1:96" x14ac:dyDescent="0.2">
      <c r="A709" s="114"/>
      <c r="B709" s="49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91"/>
      <c r="AE709" s="91"/>
      <c r="AF709" s="91"/>
      <c r="AG709" s="91"/>
      <c r="AH709" s="91"/>
      <c r="AI709" s="91"/>
      <c r="AJ709" s="91"/>
      <c r="AK709" s="91"/>
      <c r="AL709" s="91"/>
      <c r="AM709" s="91"/>
      <c r="AN709" s="91"/>
      <c r="AO709" s="91"/>
      <c r="AP709" s="91"/>
      <c r="AQ709" s="91"/>
      <c r="AR709" s="91"/>
      <c r="AS709" s="91"/>
      <c r="AT709" s="91"/>
      <c r="AU709" s="91"/>
      <c r="AV709" s="91"/>
      <c r="AW709" s="91"/>
      <c r="AX709" s="91"/>
      <c r="AY709" s="91"/>
      <c r="AZ709" s="91"/>
      <c r="BA709" s="49"/>
      <c r="BB709" s="49"/>
      <c r="BC709" s="33"/>
      <c r="BD709" s="91"/>
      <c r="BE709" s="33"/>
      <c r="BF709" s="50"/>
      <c r="BG709" s="30"/>
      <c r="BH709" s="30"/>
      <c r="BI709" s="30"/>
      <c r="BJ709" s="30"/>
      <c r="BK709" s="30"/>
      <c r="BL709" s="30"/>
      <c r="BM709" s="30" t="str">
        <f>IF(BA709="","",CONCATENATE(#REF!,","))</f>
        <v/>
      </c>
      <c r="CK709" s="7"/>
      <c r="CR709" s="10">
        <f t="shared" ref="CR709:CR772" ca="1" si="951">IF($A$2="no",INT(RAND()*36+1),INT(RAND()*37))</f>
        <v>34</v>
      </c>
    </row>
    <row r="710" spans="1:96" x14ac:dyDescent="0.2">
      <c r="A710" s="114"/>
      <c r="B710" s="49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91"/>
      <c r="AE710" s="91"/>
      <c r="AF710" s="91"/>
      <c r="AG710" s="91"/>
      <c r="AH710" s="91"/>
      <c r="AI710" s="91"/>
      <c r="AJ710" s="91"/>
      <c r="AK710" s="91"/>
      <c r="AL710" s="91"/>
      <c r="AM710" s="91"/>
      <c r="AN710" s="91"/>
      <c r="AO710" s="91"/>
      <c r="AP710" s="91"/>
      <c r="AQ710" s="91"/>
      <c r="AR710" s="91"/>
      <c r="AS710" s="91"/>
      <c r="AT710" s="91"/>
      <c r="AU710" s="91"/>
      <c r="AV710" s="91"/>
      <c r="AW710" s="91"/>
      <c r="AX710" s="91"/>
      <c r="AY710" s="91"/>
      <c r="AZ710" s="91"/>
      <c r="BA710" s="49"/>
      <c r="BB710" s="49"/>
      <c r="BC710" s="33"/>
      <c r="BD710" s="91"/>
      <c r="BE710" s="33"/>
      <c r="BF710" s="50"/>
      <c r="BG710" s="30"/>
      <c r="BH710" s="30"/>
      <c r="BI710" s="30"/>
      <c r="BJ710" s="30"/>
      <c r="BK710" s="30"/>
      <c r="BL710" s="30"/>
      <c r="BM710" s="30" t="str">
        <f>IF(BA710="","",CONCATENATE(#REF!,","))</f>
        <v/>
      </c>
      <c r="CK710" s="7"/>
      <c r="CR710" s="10">
        <f t="shared" ca="1" si="951"/>
        <v>22</v>
      </c>
    </row>
    <row r="711" spans="1:96" x14ac:dyDescent="0.2">
      <c r="A711" s="114"/>
      <c r="B711" s="49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91"/>
      <c r="AE711" s="91"/>
      <c r="AF711" s="91"/>
      <c r="AG711" s="91"/>
      <c r="AH711" s="91"/>
      <c r="AI711" s="91"/>
      <c r="AJ711" s="91"/>
      <c r="AK711" s="91"/>
      <c r="AL711" s="91"/>
      <c r="AM711" s="91"/>
      <c r="AN711" s="91"/>
      <c r="AO711" s="91"/>
      <c r="AP711" s="91"/>
      <c r="AQ711" s="91"/>
      <c r="AR711" s="91"/>
      <c r="AS711" s="91"/>
      <c r="AT711" s="91"/>
      <c r="AU711" s="91"/>
      <c r="AV711" s="91"/>
      <c r="AW711" s="91"/>
      <c r="AX711" s="91"/>
      <c r="AY711" s="91"/>
      <c r="AZ711" s="91"/>
      <c r="BA711" s="49"/>
      <c r="BB711" s="49"/>
      <c r="BC711" s="33"/>
      <c r="BD711" s="91"/>
      <c r="BE711" s="33"/>
      <c r="BF711" s="50"/>
      <c r="BG711" s="30"/>
      <c r="BH711" s="30"/>
      <c r="BI711" s="30"/>
      <c r="BJ711" s="30"/>
      <c r="BK711" s="30"/>
      <c r="BL711" s="30"/>
      <c r="BM711" s="30" t="str">
        <f>IF(BA711="","",CONCATENATE(#REF!,","))</f>
        <v/>
      </c>
      <c r="CK711" s="7"/>
      <c r="CR711" s="10">
        <f t="shared" ca="1" si="951"/>
        <v>6</v>
      </c>
    </row>
    <row r="712" spans="1:96" x14ac:dyDescent="0.2">
      <c r="A712" s="114"/>
      <c r="B712" s="49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91"/>
      <c r="AE712" s="91"/>
      <c r="AF712" s="91"/>
      <c r="AG712" s="91"/>
      <c r="AH712" s="91"/>
      <c r="AI712" s="91"/>
      <c r="AJ712" s="91"/>
      <c r="AK712" s="91"/>
      <c r="AL712" s="91"/>
      <c r="AM712" s="91"/>
      <c r="AN712" s="91"/>
      <c r="AO712" s="91"/>
      <c r="AP712" s="91"/>
      <c r="AQ712" s="91"/>
      <c r="AR712" s="91"/>
      <c r="AS712" s="91"/>
      <c r="AT712" s="91"/>
      <c r="AU712" s="91"/>
      <c r="AV712" s="91"/>
      <c r="AW712" s="91"/>
      <c r="AX712" s="91"/>
      <c r="AY712" s="91"/>
      <c r="AZ712" s="91"/>
      <c r="BA712" s="49"/>
      <c r="BB712" s="49"/>
      <c r="BC712" s="33"/>
      <c r="BD712" s="91"/>
      <c r="BE712" s="33"/>
      <c r="BF712" s="50"/>
      <c r="BG712" s="30"/>
      <c r="BH712" s="30"/>
      <c r="BI712" s="30"/>
      <c r="BJ712" s="30"/>
      <c r="BK712" s="30"/>
      <c r="BL712" s="30"/>
      <c r="BM712" s="30" t="str">
        <f>IF(BA712="","",CONCATENATE(#REF!,","))</f>
        <v/>
      </c>
      <c r="CK712" s="7"/>
      <c r="CR712" s="10">
        <f t="shared" ca="1" si="951"/>
        <v>34</v>
      </c>
    </row>
    <row r="713" spans="1:96" x14ac:dyDescent="0.2">
      <c r="A713" s="114"/>
      <c r="B713" s="49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91"/>
      <c r="AE713" s="91"/>
      <c r="AF713" s="91"/>
      <c r="AG713" s="91"/>
      <c r="AH713" s="91"/>
      <c r="AI713" s="91"/>
      <c r="AJ713" s="91"/>
      <c r="AK713" s="91"/>
      <c r="AL713" s="91"/>
      <c r="AM713" s="91"/>
      <c r="AN713" s="91"/>
      <c r="AO713" s="91"/>
      <c r="AP713" s="91"/>
      <c r="AQ713" s="91"/>
      <c r="AR713" s="91"/>
      <c r="AS713" s="91"/>
      <c r="AT713" s="91"/>
      <c r="AU713" s="91"/>
      <c r="AV713" s="91"/>
      <c r="AW713" s="91"/>
      <c r="AX713" s="91"/>
      <c r="AY713" s="91"/>
      <c r="AZ713" s="91"/>
      <c r="BA713" s="49"/>
      <c r="BB713" s="49"/>
      <c r="BC713" s="33"/>
      <c r="BD713" s="91"/>
      <c r="BE713" s="33"/>
      <c r="BF713" s="50"/>
      <c r="BG713" s="30"/>
      <c r="BH713" s="30"/>
      <c r="BI713" s="30"/>
      <c r="BJ713" s="30"/>
      <c r="BK713" s="30"/>
      <c r="BL713" s="30"/>
      <c r="BM713" s="30" t="str">
        <f>IF(BA713="","",CONCATENATE(#REF!,","))</f>
        <v/>
      </c>
      <c r="CK713" s="7"/>
      <c r="CR713" s="10">
        <f t="shared" ca="1" si="951"/>
        <v>14</v>
      </c>
    </row>
    <row r="714" spans="1:96" x14ac:dyDescent="0.2">
      <c r="A714" s="114"/>
      <c r="B714" s="49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91"/>
      <c r="AE714" s="91"/>
      <c r="AF714" s="91"/>
      <c r="AG714" s="91"/>
      <c r="AH714" s="91"/>
      <c r="AI714" s="91"/>
      <c r="AJ714" s="91"/>
      <c r="AK714" s="91"/>
      <c r="AL714" s="91"/>
      <c r="AM714" s="91"/>
      <c r="AN714" s="91"/>
      <c r="AO714" s="91"/>
      <c r="AP714" s="91"/>
      <c r="AQ714" s="91"/>
      <c r="AR714" s="91"/>
      <c r="AS714" s="91"/>
      <c r="AT714" s="91"/>
      <c r="AU714" s="91"/>
      <c r="AV714" s="91"/>
      <c r="AW714" s="91"/>
      <c r="AX714" s="91"/>
      <c r="AY714" s="91"/>
      <c r="AZ714" s="91"/>
      <c r="BA714" s="49"/>
      <c r="BB714" s="49"/>
      <c r="BC714" s="33"/>
      <c r="BD714" s="91"/>
      <c r="BE714" s="33"/>
      <c r="BF714" s="50"/>
      <c r="BG714" s="30"/>
      <c r="BH714" s="30"/>
      <c r="BI714" s="30"/>
      <c r="BJ714" s="30"/>
      <c r="BK714" s="30"/>
      <c r="BL714" s="30"/>
      <c r="BM714" s="30" t="str">
        <f>IF(BA714="","",CONCATENATE(#REF!,","))</f>
        <v/>
      </c>
      <c r="CK714" s="7"/>
      <c r="CR714" s="10">
        <f t="shared" ca="1" si="951"/>
        <v>29</v>
      </c>
    </row>
    <row r="715" spans="1:96" x14ac:dyDescent="0.2">
      <c r="A715" s="114"/>
      <c r="B715" s="49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91"/>
      <c r="AE715" s="91"/>
      <c r="AF715" s="91"/>
      <c r="AG715" s="91"/>
      <c r="AH715" s="91"/>
      <c r="AI715" s="91"/>
      <c r="AJ715" s="91"/>
      <c r="AK715" s="91"/>
      <c r="AL715" s="91"/>
      <c r="AM715" s="91"/>
      <c r="AN715" s="91"/>
      <c r="AO715" s="91"/>
      <c r="AP715" s="91"/>
      <c r="AQ715" s="91"/>
      <c r="AR715" s="91"/>
      <c r="AS715" s="91"/>
      <c r="AT715" s="91"/>
      <c r="AU715" s="91"/>
      <c r="AV715" s="91"/>
      <c r="AW715" s="91"/>
      <c r="AX715" s="91"/>
      <c r="AY715" s="91"/>
      <c r="AZ715" s="91"/>
      <c r="BA715" s="49"/>
      <c r="BB715" s="49"/>
      <c r="BC715" s="33"/>
      <c r="BD715" s="91"/>
      <c r="BE715" s="33"/>
      <c r="BF715" s="50"/>
      <c r="BG715" s="30"/>
      <c r="BH715" s="30"/>
      <c r="BI715" s="30"/>
      <c r="BJ715" s="30"/>
      <c r="BK715" s="30"/>
      <c r="BL715" s="30"/>
      <c r="BM715" s="30" t="str">
        <f>IF(BA715="","",CONCATENATE(#REF!,","))</f>
        <v/>
      </c>
      <c r="CK715" s="7"/>
      <c r="CR715" s="10">
        <f t="shared" ca="1" si="951"/>
        <v>16</v>
      </c>
    </row>
    <row r="716" spans="1:96" x14ac:dyDescent="0.2">
      <c r="A716" s="114"/>
      <c r="B716" s="49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91"/>
      <c r="AE716" s="91"/>
      <c r="AF716" s="91"/>
      <c r="AG716" s="91"/>
      <c r="AH716" s="91"/>
      <c r="AI716" s="91"/>
      <c r="AJ716" s="91"/>
      <c r="AK716" s="91"/>
      <c r="AL716" s="91"/>
      <c r="AM716" s="91"/>
      <c r="AN716" s="91"/>
      <c r="AO716" s="91"/>
      <c r="AP716" s="91"/>
      <c r="AQ716" s="91"/>
      <c r="AR716" s="91"/>
      <c r="AS716" s="91"/>
      <c r="AT716" s="91"/>
      <c r="AU716" s="91"/>
      <c r="AV716" s="91"/>
      <c r="AW716" s="91"/>
      <c r="AX716" s="91"/>
      <c r="AY716" s="91"/>
      <c r="AZ716" s="91"/>
      <c r="BA716" s="49"/>
      <c r="BB716" s="49"/>
      <c r="BC716" s="33"/>
      <c r="BD716" s="91"/>
      <c r="BE716" s="33"/>
      <c r="BF716" s="50"/>
      <c r="BG716" s="30"/>
      <c r="BH716" s="30"/>
      <c r="BI716" s="30"/>
      <c r="BJ716" s="30"/>
      <c r="BK716" s="30"/>
      <c r="BL716" s="30"/>
      <c r="BM716" s="30" t="str">
        <f>IF(BA716="","",CONCATENATE(#REF!,","))</f>
        <v/>
      </c>
      <c r="CK716" s="7"/>
      <c r="CR716" s="10">
        <f t="shared" ca="1" si="951"/>
        <v>19</v>
      </c>
    </row>
    <row r="717" spans="1:96" x14ac:dyDescent="0.2">
      <c r="A717" s="114"/>
      <c r="B717" s="49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91"/>
      <c r="AE717" s="91"/>
      <c r="AF717" s="91"/>
      <c r="AG717" s="91"/>
      <c r="AH717" s="91"/>
      <c r="AI717" s="91"/>
      <c r="AJ717" s="91"/>
      <c r="AK717" s="91"/>
      <c r="AL717" s="91"/>
      <c r="AM717" s="91"/>
      <c r="AN717" s="91"/>
      <c r="AO717" s="91"/>
      <c r="AP717" s="91"/>
      <c r="AQ717" s="91"/>
      <c r="AR717" s="91"/>
      <c r="AS717" s="91"/>
      <c r="AT717" s="91"/>
      <c r="AU717" s="91"/>
      <c r="AV717" s="91"/>
      <c r="AW717" s="91"/>
      <c r="AX717" s="91"/>
      <c r="AY717" s="91"/>
      <c r="AZ717" s="91"/>
      <c r="BA717" s="49"/>
      <c r="BB717" s="49"/>
      <c r="BC717" s="33"/>
      <c r="BD717" s="91"/>
      <c r="BE717" s="33"/>
      <c r="BF717" s="50"/>
      <c r="BG717" s="30"/>
      <c r="BH717" s="30"/>
      <c r="BI717" s="30"/>
      <c r="BJ717" s="30"/>
      <c r="BK717" s="30"/>
      <c r="BL717" s="30"/>
      <c r="BM717" s="30" t="str">
        <f>IF(BA717="","",CONCATENATE(#REF!,","))</f>
        <v/>
      </c>
      <c r="CK717" s="7"/>
      <c r="CR717" s="10">
        <f t="shared" ca="1" si="951"/>
        <v>4</v>
      </c>
    </row>
    <row r="718" spans="1:96" x14ac:dyDescent="0.2">
      <c r="A718" s="114"/>
      <c r="B718" s="49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91"/>
      <c r="AE718" s="91"/>
      <c r="AF718" s="91"/>
      <c r="AG718" s="91"/>
      <c r="AH718" s="91"/>
      <c r="AI718" s="91"/>
      <c r="AJ718" s="91"/>
      <c r="AK718" s="91"/>
      <c r="AL718" s="91"/>
      <c r="AM718" s="91"/>
      <c r="AN718" s="91"/>
      <c r="AO718" s="91"/>
      <c r="AP718" s="91"/>
      <c r="AQ718" s="91"/>
      <c r="AR718" s="91"/>
      <c r="AS718" s="91"/>
      <c r="AT718" s="91"/>
      <c r="AU718" s="91"/>
      <c r="AV718" s="91"/>
      <c r="AW718" s="91"/>
      <c r="AX718" s="91"/>
      <c r="AY718" s="91"/>
      <c r="AZ718" s="91"/>
      <c r="BA718" s="49"/>
      <c r="BB718" s="49"/>
      <c r="BC718" s="33"/>
      <c r="BD718" s="91"/>
      <c r="BE718" s="33"/>
      <c r="BF718" s="50"/>
      <c r="BG718" s="30"/>
      <c r="BH718" s="30"/>
      <c r="BI718" s="30"/>
      <c r="BJ718" s="30"/>
      <c r="BK718" s="30"/>
      <c r="BL718" s="30"/>
      <c r="BM718" s="30" t="str">
        <f>IF(BA718="","",CONCATENATE(#REF!,","))</f>
        <v/>
      </c>
      <c r="CK718" s="7"/>
      <c r="CR718" s="10">
        <f t="shared" ca="1" si="951"/>
        <v>11</v>
      </c>
    </row>
    <row r="719" spans="1:96" x14ac:dyDescent="0.2">
      <c r="A719" s="114"/>
      <c r="B719" s="49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91"/>
      <c r="AE719" s="91"/>
      <c r="AF719" s="91"/>
      <c r="AG719" s="91"/>
      <c r="AH719" s="91"/>
      <c r="AI719" s="91"/>
      <c r="AJ719" s="91"/>
      <c r="AK719" s="91"/>
      <c r="AL719" s="91"/>
      <c r="AM719" s="91"/>
      <c r="AN719" s="91"/>
      <c r="AO719" s="91"/>
      <c r="AP719" s="91"/>
      <c r="AQ719" s="91"/>
      <c r="AR719" s="91"/>
      <c r="AS719" s="91"/>
      <c r="AT719" s="91"/>
      <c r="AU719" s="91"/>
      <c r="AV719" s="91"/>
      <c r="AW719" s="91"/>
      <c r="AX719" s="91"/>
      <c r="AY719" s="91"/>
      <c r="AZ719" s="91"/>
      <c r="BA719" s="49"/>
      <c r="BB719" s="49"/>
      <c r="BC719" s="33"/>
      <c r="BD719" s="91"/>
      <c r="BE719" s="33"/>
      <c r="BF719" s="50"/>
      <c r="BG719" s="30"/>
      <c r="BH719" s="30"/>
      <c r="BI719" s="30"/>
      <c r="BJ719" s="30"/>
      <c r="BK719" s="30"/>
      <c r="BL719" s="30"/>
      <c r="BM719" s="30" t="str">
        <f>IF(BA719="","",CONCATENATE(#REF!,","))</f>
        <v/>
      </c>
      <c r="CK719" s="7"/>
      <c r="CR719" s="10">
        <f t="shared" ca="1" si="951"/>
        <v>3</v>
      </c>
    </row>
    <row r="720" spans="1:96" x14ac:dyDescent="0.2">
      <c r="A720" s="114"/>
      <c r="B720" s="49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91"/>
      <c r="AE720" s="91"/>
      <c r="AF720" s="91"/>
      <c r="AG720" s="91"/>
      <c r="AH720" s="91"/>
      <c r="AI720" s="91"/>
      <c r="AJ720" s="91"/>
      <c r="AK720" s="91"/>
      <c r="AL720" s="91"/>
      <c r="AM720" s="91"/>
      <c r="AN720" s="91"/>
      <c r="AO720" s="91"/>
      <c r="AP720" s="91"/>
      <c r="AQ720" s="91"/>
      <c r="AR720" s="91"/>
      <c r="AS720" s="91"/>
      <c r="AT720" s="91"/>
      <c r="AU720" s="91"/>
      <c r="AV720" s="91"/>
      <c r="AW720" s="91"/>
      <c r="AX720" s="91"/>
      <c r="AY720" s="91"/>
      <c r="AZ720" s="91"/>
      <c r="BA720" s="49"/>
      <c r="BB720" s="49"/>
      <c r="BC720" s="33"/>
      <c r="BD720" s="91"/>
      <c r="BE720" s="33"/>
      <c r="BF720" s="50"/>
      <c r="BG720" s="30"/>
      <c r="BH720" s="30"/>
      <c r="BI720" s="30"/>
      <c r="BJ720" s="30"/>
      <c r="BK720" s="30"/>
      <c r="BL720" s="30"/>
      <c r="BM720" s="30" t="str">
        <f>IF(BA720="","",CONCATENATE(#REF!,","))</f>
        <v/>
      </c>
      <c r="CK720" s="7"/>
      <c r="CR720" s="10">
        <f t="shared" ca="1" si="951"/>
        <v>34</v>
      </c>
    </row>
    <row r="721" spans="1:96" x14ac:dyDescent="0.2">
      <c r="A721" s="114"/>
      <c r="B721" s="49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91"/>
      <c r="AE721" s="91"/>
      <c r="AF721" s="91"/>
      <c r="AG721" s="91"/>
      <c r="AH721" s="91"/>
      <c r="AI721" s="91"/>
      <c r="AJ721" s="91"/>
      <c r="AK721" s="91"/>
      <c r="AL721" s="91"/>
      <c r="AM721" s="91"/>
      <c r="AN721" s="91"/>
      <c r="AO721" s="91"/>
      <c r="AP721" s="91"/>
      <c r="AQ721" s="91"/>
      <c r="AR721" s="91"/>
      <c r="AS721" s="91"/>
      <c r="AT721" s="91"/>
      <c r="AU721" s="91"/>
      <c r="AV721" s="91"/>
      <c r="AW721" s="91"/>
      <c r="AX721" s="91"/>
      <c r="AY721" s="91"/>
      <c r="AZ721" s="91"/>
      <c r="BA721" s="49"/>
      <c r="BB721" s="49"/>
      <c r="BC721" s="33"/>
      <c r="BD721" s="91"/>
      <c r="BE721" s="33"/>
      <c r="BF721" s="50"/>
      <c r="BG721" s="30"/>
      <c r="BH721" s="30"/>
      <c r="BI721" s="30"/>
      <c r="BJ721" s="30"/>
      <c r="BK721" s="30"/>
      <c r="BL721" s="30"/>
      <c r="BM721" s="30" t="str">
        <f>IF(BA721="","",CONCATENATE(#REF!,","))</f>
        <v/>
      </c>
      <c r="CK721" s="7"/>
      <c r="CR721" s="10">
        <f t="shared" ca="1" si="951"/>
        <v>19</v>
      </c>
    </row>
    <row r="722" spans="1:96" x14ac:dyDescent="0.2">
      <c r="A722" s="114"/>
      <c r="B722" s="49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91"/>
      <c r="AE722" s="91"/>
      <c r="AF722" s="91"/>
      <c r="AG722" s="91"/>
      <c r="AH722" s="91"/>
      <c r="AI722" s="91"/>
      <c r="AJ722" s="91"/>
      <c r="AK722" s="91"/>
      <c r="AL722" s="91"/>
      <c r="AM722" s="91"/>
      <c r="AN722" s="91"/>
      <c r="AO722" s="91"/>
      <c r="AP722" s="91"/>
      <c r="AQ722" s="91"/>
      <c r="AR722" s="91"/>
      <c r="AS722" s="91"/>
      <c r="AT722" s="91"/>
      <c r="AU722" s="91"/>
      <c r="AV722" s="91"/>
      <c r="AW722" s="91"/>
      <c r="AX722" s="91"/>
      <c r="AY722" s="91"/>
      <c r="AZ722" s="91"/>
      <c r="BA722" s="49"/>
      <c r="BB722" s="49"/>
      <c r="BC722" s="33"/>
      <c r="BD722" s="91"/>
      <c r="BE722" s="33"/>
      <c r="BF722" s="50"/>
      <c r="BG722" s="30"/>
      <c r="BH722" s="30"/>
      <c r="BI722" s="30"/>
      <c r="BJ722" s="30"/>
      <c r="BK722" s="30"/>
      <c r="BL722" s="30"/>
      <c r="BM722" s="30" t="str">
        <f>IF(BA722="","",CONCATENATE(#REF!,","))</f>
        <v/>
      </c>
      <c r="CK722" s="7"/>
      <c r="CR722" s="10">
        <f t="shared" ca="1" si="951"/>
        <v>33</v>
      </c>
    </row>
    <row r="723" spans="1:96" x14ac:dyDescent="0.2">
      <c r="A723" s="114"/>
      <c r="B723" s="49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91"/>
      <c r="AE723" s="91"/>
      <c r="AF723" s="91"/>
      <c r="AG723" s="91"/>
      <c r="AH723" s="91"/>
      <c r="AI723" s="91"/>
      <c r="AJ723" s="91"/>
      <c r="AK723" s="91"/>
      <c r="AL723" s="91"/>
      <c r="AM723" s="91"/>
      <c r="AN723" s="91"/>
      <c r="AO723" s="91"/>
      <c r="AP723" s="91"/>
      <c r="AQ723" s="91"/>
      <c r="AR723" s="91"/>
      <c r="AS723" s="91"/>
      <c r="AT723" s="91"/>
      <c r="AU723" s="91"/>
      <c r="AV723" s="91"/>
      <c r="AW723" s="91"/>
      <c r="AX723" s="91"/>
      <c r="AY723" s="91"/>
      <c r="AZ723" s="91"/>
      <c r="BA723" s="49"/>
      <c r="BB723" s="49"/>
      <c r="BC723" s="33"/>
      <c r="BD723" s="91"/>
      <c r="BE723" s="33"/>
      <c r="BF723" s="50"/>
      <c r="BG723" s="30"/>
      <c r="BH723" s="30"/>
      <c r="BI723" s="30"/>
      <c r="BJ723" s="30"/>
      <c r="BK723" s="30"/>
      <c r="BL723" s="30"/>
      <c r="BM723" s="30" t="str">
        <f>IF(BA723="","",CONCATENATE(#REF!,","))</f>
        <v/>
      </c>
      <c r="CK723" s="7"/>
      <c r="CR723" s="10">
        <f t="shared" ca="1" si="951"/>
        <v>29</v>
      </c>
    </row>
    <row r="724" spans="1:96" x14ac:dyDescent="0.2">
      <c r="A724" s="114"/>
      <c r="B724" s="49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91"/>
      <c r="AE724" s="91"/>
      <c r="AF724" s="91"/>
      <c r="AG724" s="91"/>
      <c r="AH724" s="91"/>
      <c r="AI724" s="91"/>
      <c r="AJ724" s="91"/>
      <c r="AK724" s="91"/>
      <c r="AL724" s="91"/>
      <c r="AM724" s="91"/>
      <c r="AN724" s="91"/>
      <c r="AO724" s="91"/>
      <c r="AP724" s="91"/>
      <c r="AQ724" s="91"/>
      <c r="AR724" s="91"/>
      <c r="AS724" s="91"/>
      <c r="AT724" s="91"/>
      <c r="AU724" s="91"/>
      <c r="AV724" s="91"/>
      <c r="AW724" s="91"/>
      <c r="AX724" s="91"/>
      <c r="AY724" s="91"/>
      <c r="AZ724" s="91"/>
      <c r="BA724" s="49"/>
      <c r="BB724" s="49"/>
      <c r="BC724" s="33"/>
      <c r="BD724" s="91"/>
      <c r="BE724" s="33"/>
      <c r="BF724" s="50"/>
      <c r="BG724" s="30"/>
      <c r="BH724" s="30"/>
      <c r="BI724" s="30"/>
      <c r="BJ724" s="30"/>
      <c r="BK724" s="30"/>
      <c r="BL724" s="30"/>
      <c r="BM724" s="30" t="str">
        <f>IF(BA724="","",CONCATENATE(#REF!,","))</f>
        <v/>
      </c>
      <c r="CK724" s="7"/>
      <c r="CR724" s="10">
        <f t="shared" ca="1" si="951"/>
        <v>36</v>
      </c>
    </row>
    <row r="725" spans="1:96" x14ac:dyDescent="0.2">
      <c r="A725" s="114"/>
      <c r="B725" s="49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91"/>
      <c r="AE725" s="91"/>
      <c r="AF725" s="91"/>
      <c r="AG725" s="91"/>
      <c r="AH725" s="91"/>
      <c r="AI725" s="91"/>
      <c r="AJ725" s="91"/>
      <c r="AK725" s="91"/>
      <c r="AL725" s="91"/>
      <c r="AM725" s="91"/>
      <c r="AN725" s="91"/>
      <c r="AO725" s="91"/>
      <c r="AP725" s="91"/>
      <c r="AQ725" s="91"/>
      <c r="AR725" s="91"/>
      <c r="AS725" s="91"/>
      <c r="AT725" s="91"/>
      <c r="AU725" s="91"/>
      <c r="AV725" s="91"/>
      <c r="AW725" s="91"/>
      <c r="AX725" s="91"/>
      <c r="AY725" s="91"/>
      <c r="AZ725" s="91"/>
      <c r="BA725" s="49"/>
      <c r="BB725" s="49"/>
      <c r="BC725" s="33"/>
      <c r="BD725" s="91"/>
      <c r="BE725" s="33"/>
      <c r="BF725" s="50"/>
      <c r="BG725" s="30"/>
      <c r="BH725" s="30"/>
      <c r="BI725" s="30"/>
      <c r="BJ725" s="30"/>
      <c r="BK725" s="30"/>
      <c r="BL725" s="30"/>
      <c r="BM725" s="30" t="str">
        <f>IF(BA725="","",CONCATENATE(#REF!,","))</f>
        <v/>
      </c>
      <c r="CK725" s="7"/>
      <c r="CR725" s="10">
        <f t="shared" ca="1" si="951"/>
        <v>22</v>
      </c>
    </row>
    <row r="726" spans="1:96" x14ac:dyDescent="0.2">
      <c r="A726" s="114"/>
      <c r="B726" s="49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91"/>
      <c r="AE726" s="91"/>
      <c r="AF726" s="91"/>
      <c r="AG726" s="91"/>
      <c r="AH726" s="91"/>
      <c r="AI726" s="91"/>
      <c r="AJ726" s="91"/>
      <c r="AK726" s="91"/>
      <c r="AL726" s="91"/>
      <c r="AM726" s="91"/>
      <c r="AN726" s="91"/>
      <c r="AO726" s="91"/>
      <c r="AP726" s="91"/>
      <c r="AQ726" s="91"/>
      <c r="AR726" s="91"/>
      <c r="AS726" s="91"/>
      <c r="AT726" s="91"/>
      <c r="AU726" s="91"/>
      <c r="AV726" s="91"/>
      <c r="AW726" s="91"/>
      <c r="AX726" s="91"/>
      <c r="AY726" s="91"/>
      <c r="AZ726" s="91"/>
      <c r="BA726" s="49"/>
      <c r="BB726" s="49"/>
      <c r="BC726" s="33"/>
      <c r="BD726" s="91"/>
      <c r="BE726" s="33"/>
      <c r="BF726" s="50"/>
      <c r="BG726" s="30"/>
      <c r="BH726" s="30"/>
      <c r="BI726" s="30"/>
      <c r="BJ726" s="30"/>
      <c r="BK726" s="30"/>
      <c r="BL726" s="30"/>
      <c r="BM726" s="30" t="str">
        <f>IF(BA726="","",CONCATENATE(#REF!,","))</f>
        <v/>
      </c>
      <c r="CK726" s="7"/>
      <c r="CR726" s="10">
        <f t="shared" ca="1" si="951"/>
        <v>3</v>
      </c>
    </row>
    <row r="727" spans="1:96" x14ac:dyDescent="0.2">
      <c r="A727" s="114"/>
      <c r="B727" s="49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91"/>
      <c r="AE727" s="91"/>
      <c r="AF727" s="91"/>
      <c r="AG727" s="91"/>
      <c r="AH727" s="91"/>
      <c r="AI727" s="91"/>
      <c r="AJ727" s="91"/>
      <c r="AK727" s="91"/>
      <c r="AL727" s="91"/>
      <c r="AM727" s="91"/>
      <c r="AN727" s="91"/>
      <c r="AO727" s="91"/>
      <c r="AP727" s="91"/>
      <c r="AQ727" s="91"/>
      <c r="AR727" s="91"/>
      <c r="AS727" s="91"/>
      <c r="AT727" s="91"/>
      <c r="AU727" s="91"/>
      <c r="AV727" s="91"/>
      <c r="AW727" s="91"/>
      <c r="AX727" s="91"/>
      <c r="AY727" s="91"/>
      <c r="AZ727" s="91"/>
      <c r="BA727" s="49"/>
      <c r="BB727" s="49"/>
      <c r="BC727" s="33"/>
      <c r="BD727" s="91"/>
      <c r="BE727" s="33"/>
      <c r="BF727" s="50"/>
      <c r="BG727" s="30"/>
      <c r="BH727" s="30"/>
      <c r="BI727" s="30"/>
      <c r="BJ727" s="30"/>
      <c r="BK727" s="30"/>
      <c r="BL727" s="30"/>
      <c r="BM727" s="30" t="str">
        <f>IF(BA727="","",CONCATENATE(#REF!,","))</f>
        <v/>
      </c>
      <c r="CK727" s="7"/>
      <c r="CR727" s="10">
        <f t="shared" ca="1" si="951"/>
        <v>21</v>
      </c>
    </row>
    <row r="728" spans="1:96" x14ac:dyDescent="0.2">
      <c r="A728" s="114"/>
      <c r="B728" s="49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91"/>
      <c r="AE728" s="91"/>
      <c r="AF728" s="91"/>
      <c r="AG728" s="91"/>
      <c r="AH728" s="91"/>
      <c r="AI728" s="91"/>
      <c r="AJ728" s="91"/>
      <c r="AK728" s="91"/>
      <c r="AL728" s="91"/>
      <c r="AM728" s="91"/>
      <c r="AN728" s="91"/>
      <c r="AO728" s="91"/>
      <c r="AP728" s="91"/>
      <c r="AQ728" s="91"/>
      <c r="AR728" s="91"/>
      <c r="AS728" s="91"/>
      <c r="AT728" s="91"/>
      <c r="AU728" s="91"/>
      <c r="AV728" s="91"/>
      <c r="AW728" s="91"/>
      <c r="AX728" s="91"/>
      <c r="AY728" s="91"/>
      <c r="AZ728" s="91"/>
      <c r="BA728" s="49"/>
      <c r="BB728" s="49"/>
      <c r="BC728" s="33"/>
      <c r="BD728" s="91"/>
      <c r="BE728" s="33"/>
      <c r="BF728" s="50"/>
      <c r="BG728" s="30"/>
      <c r="BH728" s="30"/>
      <c r="BI728" s="30"/>
      <c r="BJ728" s="30"/>
      <c r="BK728" s="30"/>
      <c r="BL728" s="30"/>
      <c r="BM728" s="30" t="str">
        <f>IF(BA728="","",CONCATENATE(#REF!,","))</f>
        <v/>
      </c>
      <c r="CK728" s="7"/>
      <c r="CR728" s="10">
        <f t="shared" ca="1" si="951"/>
        <v>18</v>
      </c>
    </row>
    <row r="729" spans="1:96" x14ac:dyDescent="0.2">
      <c r="A729" s="114"/>
      <c r="B729" s="49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91"/>
      <c r="AE729" s="91"/>
      <c r="AF729" s="91"/>
      <c r="AG729" s="91"/>
      <c r="AH729" s="91"/>
      <c r="AI729" s="91"/>
      <c r="AJ729" s="91"/>
      <c r="AK729" s="91"/>
      <c r="AL729" s="91"/>
      <c r="AM729" s="91"/>
      <c r="AN729" s="91"/>
      <c r="AO729" s="91"/>
      <c r="AP729" s="91"/>
      <c r="AQ729" s="91"/>
      <c r="AR729" s="91"/>
      <c r="AS729" s="91"/>
      <c r="AT729" s="91"/>
      <c r="AU729" s="91"/>
      <c r="AV729" s="91"/>
      <c r="AW729" s="91"/>
      <c r="AX729" s="91"/>
      <c r="AY729" s="91"/>
      <c r="AZ729" s="91"/>
      <c r="BA729" s="49"/>
      <c r="BB729" s="49"/>
      <c r="BC729" s="33"/>
      <c r="BD729" s="91"/>
      <c r="BE729" s="33"/>
      <c r="BF729" s="50"/>
      <c r="BG729" s="30"/>
      <c r="BH729" s="30"/>
      <c r="BI729" s="30"/>
      <c r="BJ729" s="30"/>
      <c r="BK729" s="30"/>
      <c r="BL729" s="30"/>
      <c r="BM729" s="30" t="str">
        <f>IF(BA729="","",CONCATENATE(#REF!,","))</f>
        <v/>
      </c>
      <c r="CK729" s="7"/>
      <c r="CR729" s="10">
        <f t="shared" ca="1" si="951"/>
        <v>14</v>
      </c>
    </row>
    <row r="730" spans="1:96" x14ac:dyDescent="0.2">
      <c r="A730" s="114"/>
      <c r="B730" s="49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91"/>
      <c r="AE730" s="91"/>
      <c r="AF730" s="91"/>
      <c r="AG730" s="91"/>
      <c r="AH730" s="91"/>
      <c r="AI730" s="91"/>
      <c r="AJ730" s="91"/>
      <c r="AK730" s="91"/>
      <c r="AL730" s="91"/>
      <c r="AM730" s="91"/>
      <c r="AN730" s="91"/>
      <c r="AO730" s="91"/>
      <c r="AP730" s="91"/>
      <c r="AQ730" s="91"/>
      <c r="AR730" s="91"/>
      <c r="AS730" s="91"/>
      <c r="AT730" s="91"/>
      <c r="AU730" s="91"/>
      <c r="AV730" s="91"/>
      <c r="AW730" s="91"/>
      <c r="AX730" s="91"/>
      <c r="AY730" s="91"/>
      <c r="AZ730" s="91"/>
      <c r="BA730" s="49"/>
      <c r="BB730" s="49"/>
      <c r="BC730" s="33"/>
      <c r="BD730" s="91"/>
      <c r="BE730" s="33"/>
      <c r="BF730" s="50"/>
      <c r="BG730" s="30"/>
      <c r="BH730" s="30"/>
      <c r="BI730" s="30"/>
      <c r="BJ730" s="30"/>
      <c r="BK730" s="30"/>
      <c r="BL730" s="30"/>
      <c r="BM730" s="30" t="str">
        <f>IF(BA730="","",CONCATENATE(#REF!,","))</f>
        <v/>
      </c>
      <c r="CK730" s="7"/>
      <c r="CR730" s="10">
        <f t="shared" ca="1" si="951"/>
        <v>28</v>
      </c>
    </row>
    <row r="731" spans="1:96" x14ac:dyDescent="0.2">
      <c r="A731" s="114"/>
      <c r="B731" s="49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91"/>
      <c r="AE731" s="91"/>
      <c r="AF731" s="91"/>
      <c r="AG731" s="91"/>
      <c r="AH731" s="91"/>
      <c r="AI731" s="91"/>
      <c r="AJ731" s="91"/>
      <c r="AK731" s="91"/>
      <c r="AL731" s="91"/>
      <c r="AM731" s="91"/>
      <c r="AN731" s="91"/>
      <c r="AO731" s="91"/>
      <c r="AP731" s="91"/>
      <c r="AQ731" s="91"/>
      <c r="AR731" s="91"/>
      <c r="AS731" s="91"/>
      <c r="AT731" s="91"/>
      <c r="AU731" s="91"/>
      <c r="AV731" s="91"/>
      <c r="AW731" s="91"/>
      <c r="AX731" s="91"/>
      <c r="AY731" s="91"/>
      <c r="AZ731" s="91"/>
      <c r="BA731" s="49"/>
      <c r="BB731" s="49"/>
      <c r="BC731" s="33"/>
      <c r="BD731" s="91"/>
      <c r="BE731" s="33"/>
      <c r="BF731" s="50"/>
      <c r="BG731" s="30"/>
      <c r="BH731" s="30"/>
      <c r="BI731" s="30"/>
      <c r="BJ731" s="30"/>
      <c r="BK731" s="30"/>
      <c r="BL731" s="30"/>
      <c r="BM731" s="30" t="str">
        <f>IF(BA731="","",CONCATENATE(#REF!,","))</f>
        <v/>
      </c>
      <c r="CK731" s="7"/>
      <c r="CR731" s="10">
        <f t="shared" ca="1" si="951"/>
        <v>36</v>
      </c>
    </row>
    <row r="732" spans="1:96" x14ac:dyDescent="0.2">
      <c r="A732" s="114"/>
      <c r="B732" s="49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91"/>
      <c r="AE732" s="91"/>
      <c r="AF732" s="91"/>
      <c r="AG732" s="91"/>
      <c r="AH732" s="91"/>
      <c r="AI732" s="91"/>
      <c r="AJ732" s="91"/>
      <c r="AK732" s="91"/>
      <c r="AL732" s="91"/>
      <c r="AM732" s="91"/>
      <c r="AN732" s="91"/>
      <c r="AO732" s="91"/>
      <c r="AP732" s="91"/>
      <c r="AQ732" s="91"/>
      <c r="AR732" s="91"/>
      <c r="AS732" s="91"/>
      <c r="AT732" s="91"/>
      <c r="AU732" s="91"/>
      <c r="AV732" s="91"/>
      <c r="AW732" s="91"/>
      <c r="AX732" s="91"/>
      <c r="AY732" s="91"/>
      <c r="AZ732" s="91"/>
      <c r="BA732" s="49"/>
      <c r="BB732" s="49"/>
      <c r="BC732" s="33"/>
      <c r="BD732" s="91"/>
      <c r="BE732" s="33"/>
      <c r="BF732" s="50"/>
      <c r="BG732" s="30"/>
      <c r="BH732" s="30"/>
      <c r="BI732" s="30"/>
      <c r="BJ732" s="30"/>
      <c r="BK732" s="30"/>
      <c r="BL732" s="30"/>
      <c r="BM732" s="30" t="str">
        <f>IF(BA732="","",CONCATENATE(#REF!,","))</f>
        <v/>
      </c>
      <c r="CK732" s="7"/>
      <c r="CR732" s="10">
        <f t="shared" ca="1" si="951"/>
        <v>31</v>
      </c>
    </row>
    <row r="733" spans="1:96" x14ac:dyDescent="0.2">
      <c r="A733" s="114"/>
      <c r="B733" s="49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91"/>
      <c r="AE733" s="91"/>
      <c r="AF733" s="91"/>
      <c r="AG733" s="91"/>
      <c r="AH733" s="91"/>
      <c r="AI733" s="91"/>
      <c r="AJ733" s="91"/>
      <c r="AK733" s="91"/>
      <c r="AL733" s="91"/>
      <c r="AM733" s="91"/>
      <c r="AN733" s="91"/>
      <c r="AO733" s="91"/>
      <c r="AP733" s="91"/>
      <c r="AQ733" s="91"/>
      <c r="AR733" s="91"/>
      <c r="AS733" s="91"/>
      <c r="AT733" s="91"/>
      <c r="AU733" s="91"/>
      <c r="AV733" s="91"/>
      <c r="AW733" s="91"/>
      <c r="AX733" s="91"/>
      <c r="AY733" s="91"/>
      <c r="AZ733" s="91"/>
      <c r="BA733" s="49"/>
      <c r="BB733" s="49"/>
      <c r="BC733" s="33"/>
      <c r="BD733" s="91"/>
      <c r="BE733" s="33"/>
      <c r="BF733" s="50"/>
      <c r="BG733" s="30"/>
      <c r="BH733" s="30"/>
      <c r="BI733" s="30"/>
      <c r="BJ733" s="30"/>
      <c r="BK733" s="30"/>
      <c r="BL733" s="30"/>
      <c r="BM733" s="30" t="str">
        <f>IF(BA733="","",CONCATENATE(#REF!,","))</f>
        <v/>
      </c>
      <c r="CK733" s="7"/>
      <c r="CR733" s="10">
        <f t="shared" ca="1" si="951"/>
        <v>33</v>
      </c>
    </row>
    <row r="734" spans="1:96" x14ac:dyDescent="0.2">
      <c r="A734" s="114"/>
      <c r="B734" s="49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91"/>
      <c r="AE734" s="91"/>
      <c r="AF734" s="91"/>
      <c r="AG734" s="91"/>
      <c r="AH734" s="91"/>
      <c r="AI734" s="91"/>
      <c r="AJ734" s="91"/>
      <c r="AK734" s="91"/>
      <c r="AL734" s="91"/>
      <c r="AM734" s="91"/>
      <c r="AN734" s="91"/>
      <c r="AO734" s="91"/>
      <c r="AP734" s="91"/>
      <c r="AQ734" s="91"/>
      <c r="AR734" s="91"/>
      <c r="AS734" s="91"/>
      <c r="AT734" s="91"/>
      <c r="AU734" s="91"/>
      <c r="AV734" s="91"/>
      <c r="AW734" s="91"/>
      <c r="AX734" s="91"/>
      <c r="AY734" s="91"/>
      <c r="AZ734" s="91"/>
      <c r="BA734" s="49"/>
      <c r="BB734" s="49"/>
      <c r="BC734" s="33"/>
      <c r="BD734" s="91"/>
      <c r="BE734" s="33"/>
      <c r="BF734" s="50"/>
      <c r="BG734" s="30"/>
      <c r="BH734" s="30"/>
      <c r="BI734" s="30"/>
      <c r="BJ734" s="30"/>
      <c r="BK734" s="30"/>
      <c r="BL734" s="30"/>
      <c r="BM734" s="30" t="str">
        <f>IF(BA734="","",CONCATENATE(#REF!,","))</f>
        <v/>
      </c>
      <c r="CK734" s="7"/>
      <c r="CR734" s="10">
        <f t="shared" ca="1" si="951"/>
        <v>23</v>
      </c>
    </row>
    <row r="735" spans="1:96" x14ac:dyDescent="0.2">
      <c r="A735" s="114"/>
      <c r="B735" s="49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91"/>
      <c r="AE735" s="91"/>
      <c r="AF735" s="91"/>
      <c r="AG735" s="91"/>
      <c r="AH735" s="91"/>
      <c r="AI735" s="91"/>
      <c r="AJ735" s="91"/>
      <c r="AK735" s="91"/>
      <c r="AL735" s="91"/>
      <c r="AM735" s="91"/>
      <c r="AN735" s="91"/>
      <c r="AO735" s="91"/>
      <c r="AP735" s="91"/>
      <c r="AQ735" s="91"/>
      <c r="AR735" s="91"/>
      <c r="AS735" s="91"/>
      <c r="AT735" s="91"/>
      <c r="AU735" s="91"/>
      <c r="AV735" s="91"/>
      <c r="AW735" s="91"/>
      <c r="AX735" s="91"/>
      <c r="AY735" s="91"/>
      <c r="AZ735" s="91"/>
      <c r="BA735" s="49"/>
      <c r="BB735" s="49"/>
      <c r="BC735" s="33"/>
      <c r="BD735" s="91"/>
      <c r="BE735" s="33"/>
      <c r="BF735" s="50"/>
      <c r="BG735" s="30"/>
      <c r="BH735" s="30"/>
      <c r="BI735" s="30"/>
      <c r="BJ735" s="30"/>
      <c r="BK735" s="30"/>
      <c r="BL735" s="30"/>
      <c r="BM735" s="30" t="str">
        <f>IF(BA735="","",CONCATENATE(#REF!,","))</f>
        <v/>
      </c>
      <c r="CK735" s="7"/>
      <c r="CR735" s="10">
        <f t="shared" ca="1" si="951"/>
        <v>28</v>
      </c>
    </row>
    <row r="736" spans="1:96" x14ac:dyDescent="0.2">
      <c r="A736" s="114"/>
      <c r="B736" s="49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91"/>
      <c r="AE736" s="91"/>
      <c r="AF736" s="91"/>
      <c r="AG736" s="91"/>
      <c r="AH736" s="91"/>
      <c r="AI736" s="91"/>
      <c r="AJ736" s="91"/>
      <c r="AK736" s="91"/>
      <c r="AL736" s="91"/>
      <c r="AM736" s="91"/>
      <c r="AN736" s="91"/>
      <c r="AO736" s="91"/>
      <c r="AP736" s="91"/>
      <c r="AQ736" s="91"/>
      <c r="AR736" s="91"/>
      <c r="AS736" s="91"/>
      <c r="AT736" s="91"/>
      <c r="AU736" s="91"/>
      <c r="AV736" s="91"/>
      <c r="AW736" s="91"/>
      <c r="AX736" s="91"/>
      <c r="AY736" s="91"/>
      <c r="AZ736" s="91"/>
      <c r="BA736" s="49"/>
      <c r="BB736" s="49"/>
      <c r="BC736" s="33"/>
      <c r="BD736" s="91"/>
      <c r="BE736" s="33"/>
      <c r="BF736" s="50"/>
      <c r="BG736" s="30"/>
      <c r="BH736" s="30"/>
      <c r="BI736" s="30"/>
      <c r="BJ736" s="30"/>
      <c r="BK736" s="30"/>
      <c r="BL736" s="30"/>
      <c r="BM736" s="30" t="str">
        <f>IF(BA736="","",CONCATENATE(#REF!,","))</f>
        <v/>
      </c>
      <c r="CK736" s="7"/>
      <c r="CR736" s="10">
        <f t="shared" ca="1" si="951"/>
        <v>6</v>
      </c>
    </row>
    <row r="737" spans="1:96" x14ac:dyDescent="0.2">
      <c r="A737" s="114"/>
      <c r="B737" s="49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91"/>
      <c r="AE737" s="91"/>
      <c r="AF737" s="91"/>
      <c r="AG737" s="91"/>
      <c r="AH737" s="91"/>
      <c r="AI737" s="91"/>
      <c r="AJ737" s="91"/>
      <c r="AK737" s="91"/>
      <c r="AL737" s="91"/>
      <c r="AM737" s="91"/>
      <c r="AN737" s="91"/>
      <c r="AO737" s="91"/>
      <c r="AP737" s="91"/>
      <c r="AQ737" s="91"/>
      <c r="AR737" s="91"/>
      <c r="AS737" s="91"/>
      <c r="AT737" s="91"/>
      <c r="AU737" s="91"/>
      <c r="AV737" s="91"/>
      <c r="AW737" s="91"/>
      <c r="AX737" s="91"/>
      <c r="AY737" s="91"/>
      <c r="AZ737" s="91"/>
      <c r="BA737" s="49"/>
      <c r="BB737" s="49"/>
      <c r="BC737" s="33"/>
      <c r="BD737" s="91"/>
      <c r="BE737" s="33"/>
      <c r="BF737" s="50"/>
      <c r="BG737" s="30"/>
      <c r="BH737" s="30"/>
      <c r="BI737" s="30"/>
      <c r="BJ737" s="30"/>
      <c r="BK737" s="30"/>
      <c r="BL737" s="30"/>
      <c r="BM737" s="30" t="str">
        <f>IF(BA737="","",CONCATENATE(#REF!,","))</f>
        <v/>
      </c>
      <c r="CK737" s="7"/>
      <c r="CR737" s="10">
        <f t="shared" ca="1" si="951"/>
        <v>19</v>
      </c>
    </row>
    <row r="738" spans="1:96" x14ac:dyDescent="0.2">
      <c r="A738" s="114"/>
      <c r="B738" s="49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91"/>
      <c r="AE738" s="91"/>
      <c r="AF738" s="91"/>
      <c r="AG738" s="91"/>
      <c r="AH738" s="91"/>
      <c r="AI738" s="91"/>
      <c r="AJ738" s="91"/>
      <c r="AK738" s="91"/>
      <c r="AL738" s="91"/>
      <c r="AM738" s="91"/>
      <c r="AN738" s="91"/>
      <c r="AO738" s="91"/>
      <c r="AP738" s="91"/>
      <c r="AQ738" s="91"/>
      <c r="AR738" s="91"/>
      <c r="AS738" s="91"/>
      <c r="AT738" s="91"/>
      <c r="AU738" s="91"/>
      <c r="AV738" s="91"/>
      <c r="AW738" s="91"/>
      <c r="AX738" s="91"/>
      <c r="AY738" s="91"/>
      <c r="AZ738" s="91"/>
      <c r="BA738" s="49"/>
      <c r="BB738" s="49"/>
      <c r="BC738" s="33"/>
      <c r="BD738" s="91"/>
      <c r="BE738" s="33"/>
      <c r="BF738" s="50"/>
      <c r="BG738" s="30"/>
      <c r="BH738" s="30"/>
      <c r="BI738" s="30"/>
      <c r="BJ738" s="30"/>
      <c r="BK738" s="30"/>
      <c r="BL738" s="30"/>
      <c r="BM738" s="30" t="str">
        <f>IF(BA738="","",CONCATENATE(#REF!,","))</f>
        <v/>
      </c>
      <c r="CK738" s="7"/>
      <c r="CR738" s="10">
        <f t="shared" ca="1" si="951"/>
        <v>9</v>
      </c>
    </row>
    <row r="739" spans="1:96" x14ac:dyDescent="0.2">
      <c r="A739" s="114"/>
      <c r="B739" s="49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91"/>
      <c r="AE739" s="91"/>
      <c r="AF739" s="91"/>
      <c r="AG739" s="91"/>
      <c r="AH739" s="91"/>
      <c r="AI739" s="91"/>
      <c r="AJ739" s="91"/>
      <c r="AK739" s="91"/>
      <c r="AL739" s="91"/>
      <c r="AM739" s="91"/>
      <c r="AN739" s="91"/>
      <c r="AO739" s="91"/>
      <c r="AP739" s="91"/>
      <c r="AQ739" s="91"/>
      <c r="AR739" s="91"/>
      <c r="AS739" s="91"/>
      <c r="AT739" s="91"/>
      <c r="AU739" s="91"/>
      <c r="AV739" s="91"/>
      <c r="AW739" s="91"/>
      <c r="AX739" s="91"/>
      <c r="AY739" s="91"/>
      <c r="AZ739" s="91"/>
      <c r="BA739" s="49"/>
      <c r="BB739" s="49"/>
      <c r="BC739" s="33"/>
      <c r="BD739" s="91"/>
      <c r="BE739" s="33"/>
      <c r="BF739" s="50"/>
      <c r="BG739" s="30"/>
      <c r="BH739" s="30"/>
      <c r="BI739" s="30"/>
      <c r="BJ739" s="30"/>
      <c r="BK739" s="30"/>
      <c r="BL739" s="30"/>
      <c r="BM739" s="30" t="str">
        <f>IF(BA739="","",CONCATENATE(#REF!,","))</f>
        <v/>
      </c>
      <c r="CK739" s="7"/>
      <c r="CR739" s="10">
        <f t="shared" ca="1" si="951"/>
        <v>1</v>
      </c>
    </row>
    <row r="740" spans="1:96" x14ac:dyDescent="0.2">
      <c r="A740" s="114"/>
      <c r="B740" s="49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91"/>
      <c r="AE740" s="91"/>
      <c r="AF740" s="91"/>
      <c r="AG740" s="91"/>
      <c r="AH740" s="91"/>
      <c r="AI740" s="91"/>
      <c r="AJ740" s="91"/>
      <c r="AK740" s="91"/>
      <c r="AL740" s="91"/>
      <c r="AM740" s="91"/>
      <c r="AN740" s="91"/>
      <c r="AO740" s="91"/>
      <c r="AP740" s="91"/>
      <c r="AQ740" s="91"/>
      <c r="AR740" s="91"/>
      <c r="AS740" s="91"/>
      <c r="AT740" s="91"/>
      <c r="AU740" s="91"/>
      <c r="AV740" s="91"/>
      <c r="AW740" s="91"/>
      <c r="AX740" s="91"/>
      <c r="AY740" s="91"/>
      <c r="AZ740" s="91"/>
      <c r="BA740" s="49"/>
      <c r="BB740" s="49"/>
      <c r="BC740" s="33"/>
      <c r="BD740" s="91"/>
      <c r="BE740" s="33"/>
      <c r="BF740" s="50"/>
      <c r="BG740" s="30"/>
      <c r="BH740" s="30"/>
      <c r="BI740" s="30"/>
      <c r="BJ740" s="30"/>
      <c r="BK740" s="30"/>
      <c r="BL740" s="30"/>
      <c r="BM740" s="30" t="str">
        <f>IF(BA740="","",CONCATENATE(#REF!,","))</f>
        <v/>
      </c>
      <c r="CK740" s="7"/>
      <c r="CR740" s="10">
        <f t="shared" ca="1" si="951"/>
        <v>12</v>
      </c>
    </row>
    <row r="741" spans="1:96" x14ac:dyDescent="0.2">
      <c r="A741" s="114"/>
      <c r="B741" s="49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91"/>
      <c r="AE741" s="91"/>
      <c r="AF741" s="91"/>
      <c r="AG741" s="91"/>
      <c r="AH741" s="91"/>
      <c r="AI741" s="91"/>
      <c r="AJ741" s="91"/>
      <c r="AK741" s="91"/>
      <c r="AL741" s="91"/>
      <c r="AM741" s="91"/>
      <c r="AN741" s="91"/>
      <c r="AO741" s="91"/>
      <c r="AP741" s="91"/>
      <c r="AQ741" s="91"/>
      <c r="AR741" s="91"/>
      <c r="AS741" s="91"/>
      <c r="AT741" s="91"/>
      <c r="AU741" s="91"/>
      <c r="AV741" s="91"/>
      <c r="AW741" s="91"/>
      <c r="AX741" s="91"/>
      <c r="AY741" s="91"/>
      <c r="AZ741" s="91"/>
      <c r="BA741" s="49"/>
      <c r="BB741" s="49"/>
      <c r="BC741" s="33"/>
      <c r="BD741" s="91"/>
      <c r="BE741" s="33"/>
      <c r="BF741" s="50"/>
      <c r="BG741" s="30"/>
      <c r="BH741" s="30"/>
      <c r="BI741" s="30"/>
      <c r="BJ741" s="30"/>
      <c r="BK741" s="30"/>
      <c r="BL741" s="30"/>
      <c r="BM741" s="30" t="str">
        <f>IF(BA741="","",CONCATENATE(#REF!,","))</f>
        <v/>
      </c>
      <c r="CK741" s="7"/>
      <c r="CR741" s="10">
        <f t="shared" ca="1" si="951"/>
        <v>31</v>
      </c>
    </row>
    <row r="742" spans="1:96" x14ac:dyDescent="0.2">
      <c r="A742" s="114"/>
      <c r="B742" s="49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91"/>
      <c r="AE742" s="91"/>
      <c r="AF742" s="91"/>
      <c r="AG742" s="91"/>
      <c r="AH742" s="91"/>
      <c r="AI742" s="91"/>
      <c r="AJ742" s="91"/>
      <c r="AK742" s="91"/>
      <c r="AL742" s="91"/>
      <c r="AM742" s="91"/>
      <c r="AN742" s="91"/>
      <c r="AO742" s="91"/>
      <c r="AP742" s="91"/>
      <c r="AQ742" s="91"/>
      <c r="AR742" s="91"/>
      <c r="AS742" s="91"/>
      <c r="AT742" s="91"/>
      <c r="AU742" s="91"/>
      <c r="AV742" s="91"/>
      <c r="AW742" s="91"/>
      <c r="AX742" s="91"/>
      <c r="AY742" s="91"/>
      <c r="AZ742" s="91"/>
      <c r="BA742" s="49"/>
      <c r="BB742" s="49"/>
      <c r="BC742" s="33"/>
      <c r="BD742" s="91"/>
      <c r="BE742" s="33"/>
      <c r="BF742" s="50"/>
      <c r="BG742" s="30"/>
      <c r="BH742" s="30"/>
      <c r="BI742" s="30"/>
      <c r="BJ742" s="30"/>
      <c r="BK742" s="30"/>
      <c r="BL742" s="30"/>
      <c r="BM742" s="30" t="str">
        <f>IF(BA742="","",CONCATENATE(#REF!,","))</f>
        <v/>
      </c>
      <c r="CK742" s="7"/>
      <c r="CR742" s="10">
        <f t="shared" ca="1" si="951"/>
        <v>30</v>
      </c>
    </row>
    <row r="743" spans="1:96" x14ac:dyDescent="0.2">
      <c r="A743" s="114"/>
      <c r="B743" s="49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91"/>
      <c r="AE743" s="91"/>
      <c r="AF743" s="91"/>
      <c r="AG743" s="91"/>
      <c r="AH743" s="91"/>
      <c r="AI743" s="91"/>
      <c r="AJ743" s="91"/>
      <c r="AK743" s="91"/>
      <c r="AL743" s="91"/>
      <c r="AM743" s="91"/>
      <c r="AN743" s="91"/>
      <c r="AO743" s="91"/>
      <c r="AP743" s="91"/>
      <c r="AQ743" s="91"/>
      <c r="AR743" s="91"/>
      <c r="AS743" s="91"/>
      <c r="AT743" s="91"/>
      <c r="AU743" s="91"/>
      <c r="AV743" s="91"/>
      <c r="AW743" s="91"/>
      <c r="AX743" s="91"/>
      <c r="AY743" s="91"/>
      <c r="AZ743" s="91"/>
      <c r="BA743" s="49"/>
      <c r="BB743" s="49"/>
      <c r="BC743" s="33"/>
      <c r="BD743" s="91"/>
      <c r="BE743" s="33"/>
      <c r="BF743" s="50"/>
      <c r="BG743" s="30"/>
      <c r="BH743" s="30"/>
      <c r="BI743" s="30"/>
      <c r="BJ743" s="30"/>
      <c r="BK743" s="30"/>
      <c r="BL743" s="30"/>
      <c r="BM743" s="30" t="str">
        <f>IF(BA743="","",CONCATENATE(#REF!,","))</f>
        <v/>
      </c>
      <c r="CK743" s="7"/>
      <c r="CR743" s="10">
        <f t="shared" ca="1" si="951"/>
        <v>16</v>
      </c>
    </row>
    <row r="744" spans="1:96" x14ac:dyDescent="0.2">
      <c r="A744" s="114"/>
      <c r="B744" s="49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91"/>
      <c r="AE744" s="91"/>
      <c r="AF744" s="91"/>
      <c r="AG744" s="91"/>
      <c r="AH744" s="91"/>
      <c r="AI744" s="91"/>
      <c r="AJ744" s="91"/>
      <c r="AK744" s="91"/>
      <c r="AL744" s="91"/>
      <c r="AM744" s="91"/>
      <c r="AN744" s="91"/>
      <c r="AO744" s="91"/>
      <c r="AP744" s="91"/>
      <c r="AQ744" s="91"/>
      <c r="AR744" s="91"/>
      <c r="AS744" s="91"/>
      <c r="AT744" s="91"/>
      <c r="AU744" s="91"/>
      <c r="AV744" s="91"/>
      <c r="AW744" s="91"/>
      <c r="AX744" s="91"/>
      <c r="AY744" s="91"/>
      <c r="AZ744" s="91"/>
      <c r="BA744" s="49"/>
      <c r="BB744" s="49"/>
      <c r="BC744" s="33"/>
      <c r="BD744" s="91"/>
      <c r="BE744" s="33"/>
      <c r="BF744" s="50"/>
      <c r="BG744" s="30"/>
      <c r="BH744" s="30"/>
      <c r="BI744" s="30"/>
      <c r="BJ744" s="30"/>
      <c r="BK744" s="30"/>
      <c r="BL744" s="30"/>
      <c r="BM744" s="30" t="str">
        <f>IF(BA744="","",CONCATENATE(#REF!,","))</f>
        <v/>
      </c>
      <c r="CK744" s="7"/>
      <c r="CR744" s="10">
        <f t="shared" ca="1" si="951"/>
        <v>7</v>
      </c>
    </row>
    <row r="745" spans="1:96" x14ac:dyDescent="0.2">
      <c r="A745" s="114"/>
      <c r="B745" s="49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91"/>
      <c r="AE745" s="91"/>
      <c r="AF745" s="91"/>
      <c r="AG745" s="91"/>
      <c r="AH745" s="91"/>
      <c r="AI745" s="91"/>
      <c r="AJ745" s="91"/>
      <c r="AK745" s="91"/>
      <c r="AL745" s="91"/>
      <c r="AM745" s="91"/>
      <c r="AN745" s="91"/>
      <c r="AO745" s="91"/>
      <c r="AP745" s="91"/>
      <c r="AQ745" s="91"/>
      <c r="AR745" s="91"/>
      <c r="AS745" s="91"/>
      <c r="AT745" s="91"/>
      <c r="AU745" s="91"/>
      <c r="AV745" s="91"/>
      <c r="AW745" s="91"/>
      <c r="AX745" s="91"/>
      <c r="AY745" s="91"/>
      <c r="AZ745" s="91"/>
      <c r="BA745" s="49"/>
      <c r="BB745" s="49"/>
      <c r="BC745" s="33"/>
      <c r="BD745" s="91"/>
      <c r="BE745" s="33"/>
      <c r="BF745" s="50"/>
      <c r="BG745" s="30"/>
      <c r="BH745" s="30"/>
      <c r="BI745" s="30"/>
      <c r="BJ745" s="30"/>
      <c r="BK745" s="30"/>
      <c r="BL745" s="30"/>
      <c r="BM745" s="30" t="str">
        <f>IF(BA745="","",CONCATENATE(#REF!,","))</f>
        <v/>
      </c>
      <c r="CK745" s="7"/>
      <c r="CR745" s="10">
        <f t="shared" ca="1" si="951"/>
        <v>23</v>
      </c>
    </row>
    <row r="746" spans="1:96" x14ac:dyDescent="0.2">
      <c r="A746" s="114"/>
      <c r="B746" s="49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91"/>
      <c r="AE746" s="91"/>
      <c r="AF746" s="91"/>
      <c r="AG746" s="91"/>
      <c r="AH746" s="91"/>
      <c r="AI746" s="91"/>
      <c r="AJ746" s="91"/>
      <c r="AK746" s="91"/>
      <c r="AL746" s="91"/>
      <c r="AM746" s="91"/>
      <c r="AN746" s="91"/>
      <c r="AO746" s="91"/>
      <c r="AP746" s="91"/>
      <c r="AQ746" s="91"/>
      <c r="AR746" s="91"/>
      <c r="AS746" s="91"/>
      <c r="AT746" s="91"/>
      <c r="AU746" s="91"/>
      <c r="AV746" s="91"/>
      <c r="AW746" s="91"/>
      <c r="AX746" s="91"/>
      <c r="AY746" s="91"/>
      <c r="AZ746" s="91"/>
      <c r="BA746" s="49"/>
      <c r="BB746" s="49"/>
      <c r="BC746" s="33"/>
      <c r="BD746" s="91"/>
      <c r="BE746" s="33"/>
      <c r="BF746" s="50"/>
      <c r="BG746" s="30"/>
      <c r="BH746" s="30"/>
      <c r="BI746" s="30"/>
      <c r="BJ746" s="30"/>
      <c r="BK746" s="30"/>
      <c r="BL746" s="30"/>
      <c r="BM746" s="30" t="str">
        <f>IF(BA746="","",CONCATENATE(#REF!,","))</f>
        <v/>
      </c>
      <c r="CK746" s="7"/>
      <c r="CR746" s="10">
        <f t="shared" ca="1" si="951"/>
        <v>14</v>
      </c>
    </row>
    <row r="747" spans="1:96" x14ac:dyDescent="0.2">
      <c r="A747" s="114"/>
      <c r="B747" s="49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91"/>
      <c r="AE747" s="91"/>
      <c r="AF747" s="91"/>
      <c r="AG747" s="91"/>
      <c r="AH747" s="91"/>
      <c r="AI747" s="91"/>
      <c r="AJ747" s="91"/>
      <c r="AK747" s="91"/>
      <c r="AL747" s="91"/>
      <c r="AM747" s="91"/>
      <c r="AN747" s="91"/>
      <c r="AO747" s="91"/>
      <c r="AP747" s="91"/>
      <c r="AQ747" s="91"/>
      <c r="AR747" s="91"/>
      <c r="AS747" s="91"/>
      <c r="AT747" s="91"/>
      <c r="AU747" s="91"/>
      <c r="AV747" s="91"/>
      <c r="AW747" s="91"/>
      <c r="AX747" s="91"/>
      <c r="AY747" s="91"/>
      <c r="AZ747" s="91"/>
      <c r="BA747" s="49"/>
      <c r="BB747" s="49"/>
      <c r="BC747" s="33"/>
      <c r="BD747" s="91"/>
      <c r="BE747" s="33"/>
      <c r="BF747" s="50"/>
      <c r="BG747" s="30"/>
      <c r="BH747" s="30"/>
      <c r="BI747" s="30"/>
      <c r="BJ747" s="30"/>
      <c r="BK747" s="30"/>
      <c r="BL747" s="30"/>
      <c r="BM747" s="30" t="str">
        <f>IF(BA747="","",CONCATENATE(#REF!,","))</f>
        <v/>
      </c>
      <c r="CK747" s="7"/>
      <c r="CR747" s="10">
        <f t="shared" ca="1" si="951"/>
        <v>26</v>
      </c>
    </row>
    <row r="748" spans="1:96" x14ac:dyDescent="0.2">
      <c r="A748" s="114"/>
      <c r="B748" s="49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91"/>
      <c r="AE748" s="91"/>
      <c r="AF748" s="91"/>
      <c r="AG748" s="91"/>
      <c r="AH748" s="91"/>
      <c r="AI748" s="91"/>
      <c r="AJ748" s="91"/>
      <c r="AK748" s="91"/>
      <c r="AL748" s="91"/>
      <c r="AM748" s="91"/>
      <c r="AN748" s="91"/>
      <c r="AO748" s="91"/>
      <c r="AP748" s="91"/>
      <c r="AQ748" s="91"/>
      <c r="AR748" s="91"/>
      <c r="AS748" s="91"/>
      <c r="AT748" s="91"/>
      <c r="AU748" s="91"/>
      <c r="AV748" s="91"/>
      <c r="AW748" s="91"/>
      <c r="AX748" s="91"/>
      <c r="AY748" s="91"/>
      <c r="AZ748" s="91"/>
      <c r="BA748" s="49"/>
      <c r="BB748" s="49"/>
      <c r="BC748" s="33"/>
      <c r="BD748" s="91"/>
      <c r="BE748" s="33"/>
      <c r="BF748" s="50"/>
      <c r="BG748" s="30"/>
      <c r="BH748" s="30"/>
      <c r="BI748" s="30"/>
      <c r="BJ748" s="30"/>
      <c r="BK748" s="30"/>
      <c r="BL748" s="30"/>
      <c r="BM748" s="30" t="str">
        <f>IF(BA748="","",CONCATENATE(#REF!,","))</f>
        <v/>
      </c>
      <c r="CK748" s="7"/>
      <c r="CR748" s="10">
        <f t="shared" ca="1" si="951"/>
        <v>25</v>
      </c>
    </row>
    <row r="749" spans="1:96" x14ac:dyDescent="0.2">
      <c r="A749" s="114"/>
      <c r="B749" s="49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91"/>
      <c r="AE749" s="91"/>
      <c r="AF749" s="91"/>
      <c r="AG749" s="91"/>
      <c r="AH749" s="91"/>
      <c r="AI749" s="91"/>
      <c r="AJ749" s="91"/>
      <c r="AK749" s="91"/>
      <c r="AL749" s="91"/>
      <c r="AM749" s="91"/>
      <c r="AN749" s="91"/>
      <c r="AO749" s="91"/>
      <c r="AP749" s="91"/>
      <c r="AQ749" s="91"/>
      <c r="AR749" s="91"/>
      <c r="AS749" s="91"/>
      <c r="AT749" s="91"/>
      <c r="AU749" s="91"/>
      <c r="AV749" s="91"/>
      <c r="AW749" s="91"/>
      <c r="AX749" s="91"/>
      <c r="AY749" s="91"/>
      <c r="AZ749" s="91"/>
      <c r="BA749" s="49"/>
      <c r="BB749" s="49"/>
      <c r="BC749" s="33"/>
      <c r="BD749" s="91"/>
      <c r="BE749" s="33"/>
      <c r="BF749" s="50"/>
      <c r="BG749" s="30"/>
      <c r="BH749" s="30"/>
      <c r="BI749" s="30"/>
      <c r="BJ749" s="30"/>
      <c r="BK749" s="30"/>
      <c r="BL749" s="30"/>
      <c r="BM749" s="30" t="str">
        <f>IF(BA749="","",CONCATENATE(#REF!,","))</f>
        <v/>
      </c>
      <c r="CK749" s="7"/>
      <c r="CR749" s="10">
        <f t="shared" ca="1" si="951"/>
        <v>4</v>
      </c>
    </row>
    <row r="750" spans="1:96" x14ac:dyDescent="0.2">
      <c r="A750" s="114"/>
      <c r="B750" s="49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91"/>
      <c r="AE750" s="91"/>
      <c r="AF750" s="91"/>
      <c r="AG750" s="91"/>
      <c r="AH750" s="91"/>
      <c r="AI750" s="91"/>
      <c r="AJ750" s="91"/>
      <c r="AK750" s="91"/>
      <c r="AL750" s="91"/>
      <c r="AM750" s="91"/>
      <c r="AN750" s="91"/>
      <c r="AO750" s="91"/>
      <c r="AP750" s="91"/>
      <c r="AQ750" s="91"/>
      <c r="AR750" s="91"/>
      <c r="AS750" s="91"/>
      <c r="AT750" s="91"/>
      <c r="AU750" s="91"/>
      <c r="AV750" s="91"/>
      <c r="AW750" s="91"/>
      <c r="AX750" s="91"/>
      <c r="AY750" s="91"/>
      <c r="AZ750" s="91"/>
      <c r="BA750" s="49"/>
      <c r="BB750" s="49"/>
      <c r="BC750" s="33"/>
      <c r="BD750" s="91"/>
      <c r="BE750" s="33"/>
      <c r="BF750" s="50"/>
      <c r="BG750" s="30"/>
      <c r="BH750" s="30"/>
      <c r="BI750" s="30"/>
      <c r="BJ750" s="30"/>
      <c r="BK750" s="30"/>
      <c r="BL750" s="30"/>
      <c r="BM750" s="30" t="str">
        <f>IF(BA750="","",CONCATENATE(#REF!,","))</f>
        <v/>
      </c>
      <c r="CK750" s="7"/>
      <c r="CR750" s="10">
        <f t="shared" ca="1" si="951"/>
        <v>8</v>
      </c>
    </row>
    <row r="751" spans="1:96" x14ac:dyDescent="0.2">
      <c r="A751" s="114"/>
      <c r="B751" s="49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91"/>
      <c r="AE751" s="91"/>
      <c r="AF751" s="91"/>
      <c r="AG751" s="91"/>
      <c r="AH751" s="91"/>
      <c r="AI751" s="91"/>
      <c r="AJ751" s="91"/>
      <c r="AK751" s="91"/>
      <c r="AL751" s="91"/>
      <c r="AM751" s="91"/>
      <c r="AN751" s="91"/>
      <c r="AO751" s="91"/>
      <c r="AP751" s="91"/>
      <c r="AQ751" s="91"/>
      <c r="AR751" s="91"/>
      <c r="AS751" s="91"/>
      <c r="AT751" s="91"/>
      <c r="AU751" s="91"/>
      <c r="AV751" s="91"/>
      <c r="AW751" s="91"/>
      <c r="AX751" s="91"/>
      <c r="AY751" s="91"/>
      <c r="AZ751" s="91"/>
      <c r="BA751" s="49"/>
      <c r="BB751" s="49"/>
      <c r="BC751" s="33"/>
      <c r="BD751" s="91"/>
      <c r="BE751" s="33"/>
      <c r="BF751" s="50"/>
      <c r="BG751" s="30"/>
      <c r="BH751" s="30"/>
      <c r="BI751" s="30"/>
      <c r="BJ751" s="30"/>
      <c r="BK751" s="30"/>
      <c r="BL751" s="30"/>
      <c r="BM751" s="30" t="str">
        <f>IF(BA751="","",CONCATENATE(#REF!,","))</f>
        <v/>
      </c>
      <c r="CK751" s="7"/>
      <c r="CR751" s="10">
        <f t="shared" ca="1" si="951"/>
        <v>25</v>
      </c>
    </row>
    <row r="752" spans="1:96" x14ac:dyDescent="0.2">
      <c r="A752" s="114"/>
      <c r="B752" s="49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91"/>
      <c r="AE752" s="91"/>
      <c r="AF752" s="91"/>
      <c r="AG752" s="91"/>
      <c r="AH752" s="91"/>
      <c r="AI752" s="91"/>
      <c r="AJ752" s="91"/>
      <c r="AK752" s="91"/>
      <c r="AL752" s="91"/>
      <c r="AM752" s="91"/>
      <c r="AN752" s="91"/>
      <c r="AO752" s="91"/>
      <c r="AP752" s="91"/>
      <c r="AQ752" s="91"/>
      <c r="AR752" s="91"/>
      <c r="AS752" s="91"/>
      <c r="AT752" s="91"/>
      <c r="AU752" s="91"/>
      <c r="AV752" s="91"/>
      <c r="AW752" s="91"/>
      <c r="AX752" s="91"/>
      <c r="AY752" s="91"/>
      <c r="AZ752" s="91"/>
      <c r="BA752" s="49"/>
      <c r="BB752" s="49"/>
      <c r="BC752" s="33"/>
      <c r="BD752" s="91"/>
      <c r="BE752" s="33"/>
      <c r="BF752" s="50"/>
      <c r="BG752" s="30"/>
      <c r="BH752" s="30"/>
      <c r="BI752" s="30"/>
      <c r="BJ752" s="30"/>
      <c r="BK752" s="30"/>
      <c r="BL752" s="30"/>
      <c r="BM752" s="30" t="str">
        <f>IF(BA752="","",CONCATENATE(#REF!,","))</f>
        <v/>
      </c>
      <c r="CK752" s="7"/>
      <c r="CR752" s="10">
        <f t="shared" ca="1" si="951"/>
        <v>26</v>
      </c>
    </row>
    <row r="753" spans="1:96" x14ac:dyDescent="0.2">
      <c r="A753" s="114"/>
      <c r="B753" s="49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91"/>
      <c r="AE753" s="91"/>
      <c r="AF753" s="91"/>
      <c r="AG753" s="91"/>
      <c r="AH753" s="91"/>
      <c r="AI753" s="91"/>
      <c r="AJ753" s="91"/>
      <c r="AK753" s="91"/>
      <c r="AL753" s="91"/>
      <c r="AM753" s="91"/>
      <c r="AN753" s="91"/>
      <c r="AO753" s="91"/>
      <c r="AP753" s="91"/>
      <c r="AQ753" s="91"/>
      <c r="AR753" s="91"/>
      <c r="AS753" s="91"/>
      <c r="AT753" s="91"/>
      <c r="AU753" s="91"/>
      <c r="AV753" s="91"/>
      <c r="AW753" s="91"/>
      <c r="AX753" s="91"/>
      <c r="AY753" s="91"/>
      <c r="AZ753" s="91"/>
      <c r="BA753" s="49"/>
      <c r="BB753" s="49"/>
      <c r="BC753" s="33"/>
      <c r="BD753" s="91"/>
      <c r="BE753" s="33"/>
      <c r="BF753" s="50"/>
      <c r="BG753" s="30"/>
      <c r="BH753" s="30"/>
      <c r="BI753" s="30"/>
      <c r="BJ753" s="30"/>
      <c r="BK753" s="30"/>
      <c r="BL753" s="30"/>
      <c r="BM753" s="30" t="str">
        <f>IF(BA753="","",CONCATENATE(#REF!,","))</f>
        <v/>
      </c>
      <c r="CK753" s="7"/>
      <c r="CR753" s="10">
        <f t="shared" ca="1" si="951"/>
        <v>35</v>
      </c>
    </row>
    <row r="754" spans="1:96" x14ac:dyDescent="0.2">
      <c r="A754" s="114"/>
      <c r="B754" s="49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91"/>
      <c r="AE754" s="91"/>
      <c r="AF754" s="91"/>
      <c r="AG754" s="91"/>
      <c r="AH754" s="91"/>
      <c r="AI754" s="91"/>
      <c r="AJ754" s="91"/>
      <c r="AK754" s="91"/>
      <c r="AL754" s="91"/>
      <c r="AM754" s="91"/>
      <c r="AN754" s="91"/>
      <c r="AO754" s="91"/>
      <c r="AP754" s="91"/>
      <c r="AQ754" s="91"/>
      <c r="AR754" s="91"/>
      <c r="AS754" s="91"/>
      <c r="AT754" s="91"/>
      <c r="AU754" s="91"/>
      <c r="AV754" s="91"/>
      <c r="AW754" s="91"/>
      <c r="AX754" s="91"/>
      <c r="AY754" s="91"/>
      <c r="AZ754" s="91"/>
      <c r="BA754" s="49"/>
      <c r="BB754" s="49"/>
      <c r="BC754" s="33"/>
      <c r="BD754" s="91"/>
      <c r="BE754" s="33"/>
      <c r="BF754" s="50"/>
      <c r="BG754" s="30"/>
      <c r="BH754" s="30"/>
      <c r="BI754" s="30"/>
      <c r="BJ754" s="30"/>
      <c r="BK754" s="30"/>
      <c r="BL754" s="30"/>
      <c r="BM754" s="30" t="str">
        <f>IF(BA754="","",CONCATENATE(#REF!,","))</f>
        <v/>
      </c>
      <c r="CK754" s="7"/>
      <c r="CR754" s="10">
        <f t="shared" ca="1" si="951"/>
        <v>4</v>
      </c>
    </row>
    <row r="755" spans="1:96" x14ac:dyDescent="0.2">
      <c r="A755" s="114"/>
      <c r="B755" s="49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91"/>
      <c r="AE755" s="91"/>
      <c r="AF755" s="91"/>
      <c r="AG755" s="91"/>
      <c r="AH755" s="91"/>
      <c r="AI755" s="91"/>
      <c r="AJ755" s="91"/>
      <c r="AK755" s="91"/>
      <c r="AL755" s="91"/>
      <c r="AM755" s="91"/>
      <c r="AN755" s="91"/>
      <c r="AO755" s="91"/>
      <c r="AP755" s="91"/>
      <c r="AQ755" s="91"/>
      <c r="AR755" s="91"/>
      <c r="AS755" s="91"/>
      <c r="AT755" s="91"/>
      <c r="AU755" s="91"/>
      <c r="AV755" s="91"/>
      <c r="AW755" s="91"/>
      <c r="AX755" s="91"/>
      <c r="AY755" s="91"/>
      <c r="AZ755" s="91"/>
      <c r="BA755" s="49"/>
      <c r="BB755" s="49"/>
      <c r="BC755" s="33"/>
      <c r="BD755" s="91"/>
      <c r="BE755" s="33"/>
      <c r="BF755" s="50"/>
      <c r="BG755" s="30"/>
      <c r="BH755" s="30"/>
      <c r="BI755" s="30"/>
      <c r="BJ755" s="30"/>
      <c r="BK755" s="30"/>
      <c r="BL755" s="30"/>
      <c r="BM755" s="30" t="str">
        <f>IF(BA755="","",CONCATENATE(#REF!,","))</f>
        <v/>
      </c>
      <c r="CK755" s="7"/>
      <c r="CR755" s="10">
        <f t="shared" ca="1" si="951"/>
        <v>25</v>
      </c>
    </row>
    <row r="756" spans="1:96" x14ac:dyDescent="0.2">
      <c r="A756" s="114"/>
      <c r="B756" s="49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91"/>
      <c r="AE756" s="91"/>
      <c r="AF756" s="91"/>
      <c r="AG756" s="91"/>
      <c r="AH756" s="91"/>
      <c r="AI756" s="91"/>
      <c r="AJ756" s="91"/>
      <c r="AK756" s="91"/>
      <c r="AL756" s="91"/>
      <c r="AM756" s="91"/>
      <c r="AN756" s="91"/>
      <c r="AO756" s="91"/>
      <c r="AP756" s="91"/>
      <c r="AQ756" s="91"/>
      <c r="AR756" s="91"/>
      <c r="AS756" s="91"/>
      <c r="AT756" s="91"/>
      <c r="AU756" s="91"/>
      <c r="AV756" s="91"/>
      <c r="AW756" s="91"/>
      <c r="AX756" s="91"/>
      <c r="AY756" s="91"/>
      <c r="AZ756" s="91"/>
      <c r="BA756" s="49"/>
      <c r="BB756" s="49"/>
      <c r="BC756" s="33"/>
      <c r="BD756" s="91"/>
      <c r="BE756" s="33"/>
      <c r="BF756" s="50"/>
      <c r="BG756" s="30"/>
      <c r="BH756" s="30"/>
      <c r="BI756" s="30"/>
      <c r="BJ756" s="30"/>
      <c r="BK756" s="30"/>
      <c r="BL756" s="30"/>
      <c r="BM756" s="30" t="str">
        <f>IF(BA756="","",CONCATENATE(#REF!,","))</f>
        <v/>
      </c>
      <c r="CK756" s="7"/>
      <c r="CR756" s="10">
        <f t="shared" ca="1" si="951"/>
        <v>19</v>
      </c>
    </row>
    <row r="757" spans="1:96" x14ac:dyDescent="0.2">
      <c r="A757" s="114"/>
      <c r="B757" s="49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91"/>
      <c r="AE757" s="91"/>
      <c r="AF757" s="91"/>
      <c r="AG757" s="91"/>
      <c r="AH757" s="91"/>
      <c r="AI757" s="91"/>
      <c r="AJ757" s="91"/>
      <c r="AK757" s="91"/>
      <c r="AL757" s="91"/>
      <c r="AM757" s="91"/>
      <c r="AN757" s="91"/>
      <c r="AO757" s="91"/>
      <c r="AP757" s="91"/>
      <c r="AQ757" s="91"/>
      <c r="AR757" s="91"/>
      <c r="AS757" s="91"/>
      <c r="AT757" s="91"/>
      <c r="AU757" s="91"/>
      <c r="AV757" s="91"/>
      <c r="AW757" s="91"/>
      <c r="AX757" s="91"/>
      <c r="AY757" s="91"/>
      <c r="AZ757" s="91"/>
      <c r="BA757" s="49"/>
      <c r="BB757" s="49"/>
      <c r="BC757" s="33"/>
      <c r="BD757" s="91"/>
      <c r="BE757" s="33"/>
      <c r="BF757" s="50"/>
      <c r="BG757" s="30"/>
      <c r="BH757" s="30"/>
      <c r="BI757" s="30"/>
      <c r="BJ757" s="30"/>
      <c r="BK757" s="30"/>
      <c r="BL757" s="30"/>
      <c r="BM757" s="30" t="str">
        <f>IF(BA757="","",CONCATENATE(#REF!,","))</f>
        <v/>
      </c>
      <c r="CK757" s="7"/>
      <c r="CR757" s="10">
        <f t="shared" ca="1" si="951"/>
        <v>14</v>
      </c>
    </row>
    <row r="758" spans="1:96" x14ac:dyDescent="0.2">
      <c r="A758" s="114"/>
      <c r="B758" s="49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91"/>
      <c r="AE758" s="91"/>
      <c r="AF758" s="91"/>
      <c r="AG758" s="91"/>
      <c r="AH758" s="91"/>
      <c r="AI758" s="91"/>
      <c r="AJ758" s="91"/>
      <c r="AK758" s="91"/>
      <c r="AL758" s="91"/>
      <c r="AM758" s="91"/>
      <c r="AN758" s="91"/>
      <c r="AO758" s="91"/>
      <c r="AP758" s="91"/>
      <c r="AQ758" s="91"/>
      <c r="AR758" s="91"/>
      <c r="AS758" s="91"/>
      <c r="AT758" s="91"/>
      <c r="AU758" s="91"/>
      <c r="AV758" s="91"/>
      <c r="AW758" s="91"/>
      <c r="AX758" s="91"/>
      <c r="AY758" s="91"/>
      <c r="AZ758" s="91"/>
      <c r="BA758" s="49"/>
      <c r="BB758" s="49"/>
      <c r="BC758" s="33"/>
      <c r="BD758" s="91"/>
      <c r="BE758" s="33"/>
      <c r="BF758" s="50"/>
      <c r="BG758" s="30"/>
      <c r="BH758" s="30"/>
      <c r="BI758" s="30"/>
      <c r="BJ758" s="30"/>
      <c r="BK758" s="30"/>
      <c r="BL758" s="30"/>
      <c r="BM758" s="30" t="str">
        <f>IF(BA758="","",CONCATENATE(#REF!,","))</f>
        <v/>
      </c>
      <c r="CK758" s="7"/>
      <c r="CR758" s="10">
        <f t="shared" ca="1" si="951"/>
        <v>33</v>
      </c>
    </row>
    <row r="759" spans="1:96" x14ac:dyDescent="0.2">
      <c r="A759" s="114"/>
      <c r="B759" s="49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91"/>
      <c r="AE759" s="91"/>
      <c r="AF759" s="91"/>
      <c r="AG759" s="91"/>
      <c r="AH759" s="91"/>
      <c r="AI759" s="91"/>
      <c r="AJ759" s="91"/>
      <c r="AK759" s="91"/>
      <c r="AL759" s="91"/>
      <c r="AM759" s="91"/>
      <c r="AN759" s="91"/>
      <c r="AO759" s="91"/>
      <c r="AP759" s="91"/>
      <c r="AQ759" s="91"/>
      <c r="AR759" s="91"/>
      <c r="AS759" s="91"/>
      <c r="AT759" s="91"/>
      <c r="AU759" s="91"/>
      <c r="AV759" s="91"/>
      <c r="AW759" s="91"/>
      <c r="AX759" s="91"/>
      <c r="AY759" s="91"/>
      <c r="AZ759" s="91"/>
      <c r="BA759" s="49"/>
      <c r="BB759" s="49"/>
      <c r="BC759" s="33"/>
      <c r="BD759" s="91"/>
      <c r="BE759" s="33"/>
      <c r="BF759" s="50"/>
      <c r="BG759" s="30"/>
      <c r="BH759" s="30"/>
      <c r="BI759" s="30"/>
      <c r="BJ759" s="30"/>
      <c r="BK759" s="30"/>
      <c r="BL759" s="30"/>
      <c r="BM759" s="30" t="str">
        <f>IF(BA759="","",CONCATENATE(#REF!,","))</f>
        <v/>
      </c>
      <c r="CK759" s="7"/>
      <c r="CR759" s="10">
        <f t="shared" ca="1" si="951"/>
        <v>15</v>
      </c>
    </row>
    <row r="760" spans="1:96" x14ac:dyDescent="0.2">
      <c r="A760" s="114"/>
      <c r="B760" s="49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91"/>
      <c r="AE760" s="91"/>
      <c r="AF760" s="91"/>
      <c r="AG760" s="91"/>
      <c r="AH760" s="91"/>
      <c r="AI760" s="91"/>
      <c r="AJ760" s="91"/>
      <c r="AK760" s="91"/>
      <c r="AL760" s="91"/>
      <c r="AM760" s="91"/>
      <c r="AN760" s="91"/>
      <c r="AO760" s="91"/>
      <c r="AP760" s="91"/>
      <c r="AQ760" s="91"/>
      <c r="AR760" s="91"/>
      <c r="AS760" s="91"/>
      <c r="AT760" s="91"/>
      <c r="AU760" s="91"/>
      <c r="AV760" s="91"/>
      <c r="AW760" s="91"/>
      <c r="AX760" s="91"/>
      <c r="AY760" s="91"/>
      <c r="AZ760" s="91"/>
      <c r="BA760" s="49"/>
      <c r="BB760" s="49"/>
      <c r="BC760" s="33"/>
      <c r="BD760" s="91"/>
      <c r="BE760" s="33"/>
      <c r="BF760" s="50"/>
      <c r="BG760" s="30"/>
      <c r="BH760" s="30"/>
      <c r="BI760" s="30"/>
      <c r="BJ760" s="30"/>
      <c r="BK760" s="30"/>
      <c r="BL760" s="30"/>
      <c r="BM760" s="30" t="str">
        <f>IF(BA760="","",CONCATENATE(#REF!,","))</f>
        <v/>
      </c>
      <c r="CK760" s="7"/>
      <c r="CR760" s="10">
        <f t="shared" ca="1" si="951"/>
        <v>34</v>
      </c>
    </row>
    <row r="761" spans="1:96" x14ac:dyDescent="0.2">
      <c r="A761" s="114"/>
      <c r="B761" s="49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91"/>
      <c r="AE761" s="91"/>
      <c r="AF761" s="91"/>
      <c r="AG761" s="91"/>
      <c r="AH761" s="91"/>
      <c r="AI761" s="91"/>
      <c r="AJ761" s="91"/>
      <c r="AK761" s="91"/>
      <c r="AL761" s="91"/>
      <c r="AM761" s="91"/>
      <c r="AN761" s="91"/>
      <c r="AO761" s="91"/>
      <c r="AP761" s="91"/>
      <c r="AQ761" s="91"/>
      <c r="AR761" s="91"/>
      <c r="AS761" s="91"/>
      <c r="AT761" s="91"/>
      <c r="AU761" s="91"/>
      <c r="AV761" s="91"/>
      <c r="AW761" s="91"/>
      <c r="AX761" s="91"/>
      <c r="AY761" s="91"/>
      <c r="AZ761" s="91"/>
      <c r="BA761" s="49"/>
      <c r="BB761" s="49"/>
      <c r="BC761" s="33"/>
      <c r="BD761" s="91"/>
      <c r="BE761" s="33"/>
      <c r="BF761" s="50"/>
      <c r="BG761" s="30"/>
      <c r="BH761" s="30"/>
      <c r="BI761" s="30"/>
      <c r="BJ761" s="30"/>
      <c r="BK761" s="30"/>
      <c r="BL761" s="30"/>
      <c r="BM761" s="30" t="str">
        <f>IF(BA761="","",CONCATENATE(#REF!,","))</f>
        <v/>
      </c>
      <c r="CK761" s="7"/>
      <c r="CR761" s="10">
        <f t="shared" ca="1" si="951"/>
        <v>15</v>
      </c>
    </row>
    <row r="762" spans="1:96" x14ac:dyDescent="0.2">
      <c r="A762" s="114"/>
      <c r="B762" s="49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91"/>
      <c r="AE762" s="91"/>
      <c r="AF762" s="91"/>
      <c r="AG762" s="91"/>
      <c r="AH762" s="91"/>
      <c r="AI762" s="91"/>
      <c r="AJ762" s="91"/>
      <c r="AK762" s="91"/>
      <c r="AL762" s="91"/>
      <c r="AM762" s="91"/>
      <c r="AN762" s="91"/>
      <c r="AO762" s="91"/>
      <c r="AP762" s="91"/>
      <c r="AQ762" s="91"/>
      <c r="AR762" s="91"/>
      <c r="AS762" s="91"/>
      <c r="AT762" s="91"/>
      <c r="AU762" s="91"/>
      <c r="AV762" s="91"/>
      <c r="AW762" s="91"/>
      <c r="AX762" s="91"/>
      <c r="AY762" s="91"/>
      <c r="AZ762" s="91"/>
      <c r="BA762" s="49"/>
      <c r="BB762" s="49"/>
      <c r="BC762" s="33"/>
      <c r="BD762" s="91"/>
      <c r="BE762" s="33"/>
      <c r="BF762" s="50"/>
      <c r="BG762" s="30"/>
      <c r="BH762" s="30"/>
      <c r="BI762" s="30"/>
      <c r="BJ762" s="30"/>
      <c r="BK762" s="30"/>
      <c r="BL762" s="30"/>
      <c r="BM762" s="30" t="str">
        <f>IF(BA762="","",CONCATENATE(#REF!,","))</f>
        <v/>
      </c>
      <c r="CK762" s="7"/>
      <c r="CR762" s="10">
        <f t="shared" ca="1" si="951"/>
        <v>14</v>
      </c>
    </row>
    <row r="763" spans="1:96" x14ac:dyDescent="0.2">
      <c r="A763" s="114"/>
      <c r="B763" s="49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91"/>
      <c r="AE763" s="91"/>
      <c r="AF763" s="91"/>
      <c r="AG763" s="91"/>
      <c r="AH763" s="91"/>
      <c r="AI763" s="91"/>
      <c r="AJ763" s="91"/>
      <c r="AK763" s="91"/>
      <c r="AL763" s="91"/>
      <c r="AM763" s="91"/>
      <c r="AN763" s="91"/>
      <c r="AO763" s="91"/>
      <c r="AP763" s="91"/>
      <c r="AQ763" s="91"/>
      <c r="AR763" s="91"/>
      <c r="AS763" s="91"/>
      <c r="AT763" s="91"/>
      <c r="AU763" s="91"/>
      <c r="AV763" s="91"/>
      <c r="AW763" s="91"/>
      <c r="AX763" s="91"/>
      <c r="AY763" s="91"/>
      <c r="AZ763" s="91"/>
      <c r="BA763" s="49"/>
      <c r="BB763" s="49"/>
      <c r="BC763" s="33"/>
      <c r="BD763" s="91"/>
      <c r="BE763" s="33"/>
      <c r="BF763" s="50"/>
      <c r="BG763" s="30"/>
      <c r="BH763" s="30"/>
      <c r="BI763" s="30"/>
      <c r="BJ763" s="30"/>
      <c r="BK763" s="30"/>
      <c r="BL763" s="30"/>
      <c r="BM763" s="30" t="str">
        <f>IF(BA763="","",CONCATENATE(#REF!,","))</f>
        <v/>
      </c>
      <c r="CK763" s="7"/>
      <c r="CR763" s="10">
        <f t="shared" ca="1" si="951"/>
        <v>16</v>
      </c>
    </row>
    <row r="764" spans="1:96" x14ac:dyDescent="0.2">
      <c r="A764" s="114"/>
      <c r="B764" s="49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91"/>
      <c r="AE764" s="91"/>
      <c r="AF764" s="91"/>
      <c r="AG764" s="91"/>
      <c r="AH764" s="91"/>
      <c r="AI764" s="91"/>
      <c r="AJ764" s="91"/>
      <c r="AK764" s="91"/>
      <c r="AL764" s="91"/>
      <c r="AM764" s="91"/>
      <c r="AN764" s="91"/>
      <c r="AO764" s="91"/>
      <c r="AP764" s="91"/>
      <c r="AQ764" s="91"/>
      <c r="AR764" s="91"/>
      <c r="AS764" s="91"/>
      <c r="AT764" s="91"/>
      <c r="AU764" s="91"/>
      <c r="AV764" s="91"/>
      <c r="AW764" s="91"/>
      <c r="AX764" s="91"/>
      <c r="AY764" s="91"/>
      <c r="AZ764" s="91"/>
      <c r="BA764" s="49"/>
      <c r="BB764" s="49"/>
      <c r="BC764" s="33"/>
      <c r="BD764" s="91"/>
      <c r="BE764" s="33"/>
      <c r="BF764" s="50"/>
      <c r="BG764" s="30"/>
      <c r="BH764" s="30"/>
      <c r="BI764" s="30"/>
      <c r="BJ764" s="30"/>
      <c r="BK764" s="30"/>
      <c r="BL764" s="30"/>
      <c r="BM764" s="30" t="str">
        <f>IF(BA764="","",CONCATENATE(#REF!,","))</f>
        <v/>
      </c>
      <c r="CK764" s="7"/>
      <c r="CR764" s="10">
        <f t="shared" ca="1" si="951"/>
        <v>36</v>
      </c>
    </row>
    <row r="765" spans="1:96" x14ac:dyDescent="0.2">
      <c r="A765" s="114"/>
      <c r="B765" s="49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91"/>
      <c r="AE765" s="91"/>
      <c r="AF765" s="91"/>
      <c r="AG765" s="91"/>
      <c r="AH765" s="91"/>
      <c r="AI765" s="91"/>
      <c r="AJ765" s="91"/>
      <c r="AK765" s="91"/>
      <c r="AL765" s="91"/>
      <c r="AM765" s="91"/>
      <c r="AN765" s="91"/>
      <c r="AO765" s="91"/>
      <c r="AP765" s="91"/>
      <c r="AQ765" s="91"/>
      <c r="AR765" s="91"/>
      <c r="AS765" s="91"/>
      <c r="AT765" s="91"/>
      <c r="AU765" s="91"/>
      <c r="AV765" s="91"/>
      <c r="AW765" s="91"/>
      <c r="AX765" s="91"/>
      <c r="AY765" s="91"/>
      <c r="AZ765" s="91"/>
      <c r="BA765" s="49"/>
      <c r="BB765" s="49"/>
      <c r="BC765" s="33"/>
      <c r="BD765" s="91"/>
      <c r="BE765" s="33"/>
      <c r="BF765" s="50"/>
      <c r="BG765" s="30"/>
      <c r="BH765" s="30"/>
      <c r="BI765" s="30"/>
      <c r="BJ765" s="30"/>
      <c r="BK765" s="30"/>
      <c r="BL765" s="30"/>
      <c r="BM765" s="30" t="str">
        <f>IF(BA765="","",CONCATENATE(#REF!,","))</f>
        <v/>
      </c>
      <c r="CK765" s="7"/>
      <c r="CR765" s="10">
        <f t="shared" ca="1" si="951"/>
        <v>1</v>
      </c>
    </row>
    <row r="766" spans="1:96" x14ac:dyDescent="0.2">
      <c r="A766" s="114"/>
      <c r="B766" s="49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91"/>
      <c r="AE766" s="91"/>
      <c r="AF766" s="91"/>
      <c r="AG766" s="91"/>
      <c r="AH766" s="91"/>
      <c r="AI766" s="91"/>
      <c r="AJ766" s="91"/>
      <c r="AK766" s="91"/>
      <c r="AL766" s="91"/>
      <c r="AM766" s="91"/>
      <c r="AN766" s="91"/>
      <c r="AO766" s="91"/>
      <c r="AP766" s="91"/>
      <c r="AQ766" s="91"/>
      <c r="AR766" s="91"/>
      <c r="AS766" s="91"/>
      <c r="AT766" s="91"/>
      <c r="AU766" s="91"/>
      <c r="AV766" s="91"/>
      <c r="AW766" s="91"/>
      <c r="AX766" s="91"/>
      <c r="AY766" s="91"/>
      <c r="AZ766" s="91"/>
      <c r="BA766" s="49"/>
      <c r="BB766" s="49"/>
      <c r="BC766" s="33"/>
      <c r="BD766" s="91"/>
      <c r="BE766" s="33"/>
      <c r="BF766" s="50"/>
      <c r="BG766" s="30"/>
      <c r="BH766" s="30"/>
      <c r="BI766" s="30"/>
      <c r="BJ766" s="30"/>
      <c r="BK766" s="30"/>
      <c r="BL766" s="30"/>
      <c r="BM766" s="30" t="str">
        <f>IF(BA766="","",CONCATENATE(#REF!,","))</f>
        <v/>
      </c>
      <c r="CK766" s="7"/>
      <c r="CR766" s="10">
        <f t="shared" ca="1" si="951"/>
        <v>9</v>
      </c>
    </row>
    <row r="767" spans="1:96" x14ac:dyDescent="0.2">
      <c r="A767" s="114"/>
      <c r="B767" s="49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91"/>
      <c r="AE767" s="91"/>
      <c r="AF767" s="91"/>
      <c r="AG767" s="91"/>
      <c r="AH767" s="91"/>
      <c r="AI767" s="91"/>
      <c r="AJ767" s="91"/>
      <c r="AK767" s="91"/>
      <c r="AL767" s="91"/>
      <c r="AM767" s="91"/>
      <c r="AN767" s="91"/>
      <c r="AO767" s="91"/>
      <c r="AP767" s="91"/>
      <c r="AQ767" s="91"/>
      <c r="AR767" s="91"/>
      <c r="AS767" s="91"/>
      <c r="AT767" s="91"/>
      <c r="AU767" s="91"/>
      <c r="AV767" s="91"/>
      <c r="AW767" s="91"/>
      <c r="AX767" s="91"/>
      <c r="AY767" s="91"/>
      <c r="AZ767" s="91"/>
      <c r="BA767" s="49"/>
      <c r="BB767" s="49"/>
      <c r="BC767" s="33"/>
      <c r="BD767" s="91"/>
      <c r="BE767" s="33"/>
      <c r="BF767" s="50"/>
      <c r="BG767" s="30"/>
      <c r="BH767" s="30"/>
      <c r="BI767" s="30"/>
      <c r="BJ767" s="30"/>
      <c r="BK767" s="30"/>
      <c r="BL767" s="30"/>
      <c r="BM767" s="30" t="str">
        <f>IF(BA767="","",CONCATENATE(#REF!,","))</f>
        <v/>
      </c>
      <c r="CK767" s="7"/>
      <c r="CR767" s="10">
        <f t="shared" ca="1" si="951"/>
        <v>29</v>
      </c>
    </row>
    <row r="768" spans="1:96" x14ac:dyDescent="0.2">
      <c r="A768" s="114"/>
      <c r="B768" s="49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91"/>
      <c r="AE768" s="91"/>
      <c r="AF768" s="91"/>
      <c r="AG768" s="91"/>
      <c r="AH768" s="91"/>
      <c r="AI768" s="91"/>
      <c r="AJ768" s="91"/>
      <c r="AK768" s="91"/>
      <c r="AL768" s="91"/>
      <c r="AM768" s="91"/>
      <c r="AN768" s="91"/>
      <c r="AO768" s="91"/>
      <c r="AP768" s="91"/>
      <c r="AQ768" s="91"/>
      <c r="AR768" s="91"/>
      <c r="AS768" s="91"/>
      <c r="AT768" s="91"/>
      <c r="AU768" s="91"/>
      <c r="AV768" s="91"/>
      <c r="AW768" s="91"/>
      <c r="AX768" s="91"/>
      <c r="AY768" s="91"/>
      <c r="AZ768" s="91"/>
      <c r="BA768" s="49"/>
      <c r="BB768" s="49"/>
      <c r="BC768" s="33"/>
      <c r="BD768" s="91"/>
      <c r="BE768" s="33"/>
      <c r="BF768" s="50"/>
      <c r="BG768" s="30"/>
      <c r="BH768" s="30"/>
      <c r="BI768" s="30"/>
      <c r="BJ768" s="30"/>
      <c r="BK768" s="30"/>
      <c r="BL768" s="30"/>
      <c r="BM768" s="30" t="str">
        <f>IF(BA768="","",CONCATENATE(#REF!,","))</f>
        <v/>
      </c>
      <c r="CK768" s="7"/>
      <c r="CR768" s="10">
        <f t="shared" ca="1" si="951"/>
        <v>0</v>
      </c>
    </row>
    <row r="769" spans="1:96" x14ac:dyDescent="0.2">
      <c r="A769" s="114"/>
      <c r="B769" s="49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91"/>
      <c r="AE769" s="91"/>
      <c r="AF769" s="91"/>
      <c r="AG769" s="91"/>
      <c r="AH769" s="91"/>
      <c r="AI769" s="91"/>
      <c r="AJ769" s="91"/>
      <c r="AK769" s="91"/>
      <c r="AL769" s="91"/>
      <c r="AM769" s="91"/>
      <c r="AN769" s="91"/>
      <c r="AO769" s="91"/>
      <c r="AP769" s="91"/>
      <c r="AQ769" s="91"/>
      <c r="AR769" s="91"/>
      <c r="AS769" s="91"/>
      <c r="AT769" s="91"/>
      <c r="AU769" s="91"/>
      <c r="AV769" s="91"/>
      <c r="AW769" s="91"/>
      <c r="AX769" s="91"/>
      <c r="AY769" s="91"/>
      <c r="AZ769" s="91"/>
      <c r="BA769" s="49"/>
      <c r="BB769" s="49"/>
      <c r="BC769" s="33"/>
      <c r="BD769" s="91"/>
      <c r="BE769" s="33"/>
      <c r="BF769" s="50"/>
      <c r="BG769" s="30"/>
      <c r="BH769" s="30"/>
      <c r="BI769" s="30"/>
      <c r="BJ769" s="30"/>
      <c r="BK769" s="30"/>
      <c r="BL769" s="30"/>
      <c r="BM769" s="30" t="str">
        <f>IF(BA769="","",CONCATENATE(#REF!,","))</f>
        <v/>
      </c>
      <c r="CK769" s="7"/>
      <c r="CR769" s="10">
        <f t="shared" ca="1" si="951"/>
        <v>7</v>
      </c>
    </row>
    <row r="770" spans="1:96" x14ac:dyDescent="0.2">
      <c r="A770" s="114"/>
      <c r="B770" s="49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91"/>
      <c r="AE770" s="91"/>
      <c r="AF770" s="91"/>
      <c r="AG770" s="91"/>
      <c r="AH770" s="91"/>
      <c r="AI770" s="91"/>
      <c r="AJ770" s="91"/>
      <c r="AK770" s="91"/>
      <c r="AL770" s="91"/>
      <c r="AM770" s="91"/>
      <c r="AN770" s="91"/>
      <c r="AO770" s="91"/>
      <c r="AP770" s="91"/>
      <c r="AQ770" s="91"/>
      <c r="AR770" s="91"/>
      <c r="AS770" s="91"/>
      <c r="AT770" s="91"/>
      <c r="AU770" s="91"/>
      <c r="AV770" s="91"/>
      <c r="AW770" s="91"/>
      <c r="AX770" s="91"/>
      <c r="AY770" s="91"/>
      <c r="AZ770" s="91"/>
      <c r="BA770" s="49"/>
      <c r="BB770" s="49"/>
      <c r="BC770" s="33"/>
      <c r="BD770" s="91"/>
      <c r="BE770" s="33"/>
      <c r="BF770" s="50"/>
      <c r="BG770" s="30"/>
      <c r="BH770" s="30"/>
      <c r="BI770" s="30"/>
      <c r="BJ770" s="30"/>
      <c r="BK770" s="30"/>
      <c r="BL770" s="30"/>
      <c r="BM770" s="30" t="str">
        <f>IF(BA770="","",CONCATENATE(#REF!,","))</f>
        <v/>
      </c>
      <c r="CK770" s="7"/>
      <c r="CR770" s="10">
        <f t="shared" ca="1" si="951"/>
        <v>29</v>
      </c>
    </row>
    <row r="771" spans="1:96" x14ac:dyDescent="0.2">
      <c r="A771" s="114"/>
      <c r="B771" s="49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91"/>
      <c r="AE771" s="91"/>
      <c r="AF771" s="91"/>
      <c r="AG771" s="91"/>
      <c r="AH771" s="91"/>
      <c r="AI771" s="91"/>
      <c r="AJ771" s="91"/>
      <c r="AK771" s="91"/>
      <c r="AL771" s="91"/>
      <c r="AM771" s="91"/>
      <c r="AN771" s="91"/>
      <c r="AO771" s="91"/>
      <c r="AP771" s="91"/>
      <c r="AQ771" s="91"/>
      <c r="AR771" s="91"/>
      <c r="AS771" s="91"/>
      <c r="AT771" s="91"/>
      <c r="AU771" s="91"/>
      <c r="AV771" s="91"/>
      <c r="AW771" s="91"/>
      <c r="AX771" s="91"/>
      <c r="AY771" s="91"/>
      <c r="AZ771" s="91"/>
      <c r="BA771" s="49"/>
      <c r="BB771" s="49"/>
      <c r="BC771" s="33"/>
      <c r="BD771" s="91"/>
      <c r="BE771" s="33"/>
      <c r="BF771" s="50"/>
      <c r="BG771" s="30"/>
      <c r="BH771" s="30"/>
      <c r="BI771" s="30"/>
      <c r="BJ771" s="30"/>
      <c r="BK771" s="30"/>
      <c r="BL771" s="30"/>
      <c r="BM771" s="30" t="str">
        <f>IF(BA771="","",CONCATENATE(#REF!,","))</f>
        <v/>
      </c>
      <c r="CK771" s="7"/>
      <c r="CR771" s="10">
        <f t="shared" ca="1" si="951"/>
        <v>15</v>
      </c>
    </row>
    <row r="772" spans="1:96" x14ac:dyDescent="0.2">
      <c r="A772" s="114"/>
      <c r="B772" s="49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91"/>
      <c r="AE772" s="91"/>
      <c r="AF772" s="91"/>
      <c r="AG772" s="91"/>
      <c r="AH772" s="91"/>
      <c r="AI772" s="91"/>
      <c r="AJ772" s="91"/>
      <c r="AK772" s="91"/>
      <c r="AL772" s="91"/>
      <c r="AM772" s="91"/>
      <c r="AN772" s="91"/>
      <c r="AO772" s="91"/>
      <c r="AP772" s="91"/>
      <c r="AQ772" s="91"/>
      <c r="AR772" s="91"/>
      <c r="AS772" s="91"/>
      <c r="AT772" s="91"/>
      <c r="AU772" s="91"/>
      <c r="AV772" s="91"/>
      <c r="AW772" s="91"/>
      <c r="AX772" s="91"/>
      <c r="AY772" s="91"/>
      <c r="AZ772" s="91"/>
      <c r="BA772" s="49"/>
      <c r="BB772" s="49"/>
      <c r="BC772" s="33"/>
      <c r="BD772" s="91"/>
      <c r="BE772" s="33"/>
      <c r="BF772" s="50"/>
      <c r="BG772" s="30"/>
      <c r="BH772" s="30"/>
      <c r="BI772" s="30"/>
      <c r="BJ772" s="30"/>
      <c r="BK772" s="30"/>
      <c r="BL772" s="30"/>
      <c r="BM772" s="30" t="str">
        <f>IF(BA772="","",CONCATENATE(#REF!,","))</f>
        <v/>
      </c>
      <c r="CK772" s="7"/>
      <c r="CR772" s="10">
        <f t="shared" ca="1" si="951"/>
        <v>35</v>
      </c>
    </row>
    <row r="773" spans="1:96" x14ac:dyDescent="0.2">
      <c r="A773" s="114"/>
      <c r="B773" s="49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91"/>
      <c r="AE773" s="91"/>
      <c r="AF773" s="91"/>
      <c r="AG773" s="91"/>
      <c r="AH773" s="91"/>
      <c r="AI773" s="91"/>
      <c r="AJ773" s="91"/>
      <c r="AK773" s="91"/>
      <c r="AL773" s="91"/>
      <c r="AM773" s="91"/>
      <c r="AN773" s="91"/>
      <c r="AO773" s="91"/>
      <c r="AP773" s="91"/>
      <c r="AQ773" s="91"/>
      <c r="AR773" s="91"/>
      <c r="AS773" s="91"/>
      <c r="AT773" s="91"/>
      <c r="AU773" s="91"/>
      <c r="AV773" s="91"/>
      <c r="AW773" s="91"/>
      <c r="AX773" s="91"/>
      <c r="AY773" s="91"/>
      <c r="AZ773" s="91"/>
      <c r="BA773" s="49"/>
      <c r="BB773" s="49"/>
      <c r="BC773" s="33"/>
      <c r="BD773" s="91"/>
      <c r="BE773" s="33"/>
      <c r="BF773" s="50"/>
      <c r="BG773" s="30"/>
      <c r="BH773" s="30"/>
      <c r="BI773" s="30"/>
      <c r="BJ773" s="30"/>
      <c r="BK773" s="30"/>
      <c r="BL773" s="30"/>
      <c r="BM773" s="30" t="str">
        <f>IF(BA773="","",CONCATENATE(#REF!,","))</f>
        <v/>
      </c>
      <c r="CK773" s="7"/>
      <c r="CR773" s="10">
        <f t="shared" ref="CR773:CR836" ca="1" si="952">IF($A$2="no",INT(RAND()*36+1),INT(RAND()*37))</f>
        <v>13</v>
      </c>
    </row>
    <row r="774" spans="1:96" x14ac:dyDescent="0.2">
      <c r="A774" s="114"/>
      <c r="B774" s="49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91"/>
      <c r="AE774" s="91"/>
      <c r="AF774" s="91"/>
      <c r="AG774" s="91"/>
      <c r="AH774" s="91"/>
      <c r="AI774" s="91"/>
      <c r="AJ774" s="91"/>
      <c r="AK774" s="91"/>
      <c r="AL774" s="91"/>
      <c r="AM774" s="91"/>
      <c r="AN774" s="91"/>
      <c r="AO774" s="91"/>
      <c r="AP774" s="91"/>
      <c r="AQ774" s="91"/>
      <c r="AR774" s="91"/>
      <c r="AS774" s="91"/>
      <c r="AT774" s="91"/>
      <c r="AU774" s="91"/>
      <c r="AV774" s="91"/>
      <c r="AW774" s="91"/>
      <c r="AX774" s="91"/>
      <c r="AY774" s="91"/>
      <c r="AZ774" s="91"/>
      <c r="BA774" s="49"/>
      <c r="BB774" s="49"/>
      <c r="BC774" s="33"/>
      <c r="BD774" s="91"/>
      <c r="BE774" s="33"/>
      <c r="BF774" s="50"/>
      <c r="BG774" s="30"/>
      <c r="BH774" s="30"/>
      <c r="BI774" s="30"/>
      <c r="BJ774" s="30"/>
      <c r="BK774" s="30"/>
      <c r="BL774" s="30"/>
      <c r="BM774" s="30" t="str">
        <f>IF(BA774="","",CONCATENATE(#REF!,","))</f>
        <v/>
      </c>
      <c r="CK774" s="7"/>
      <c r="CR774" s="10">
        <f t="shared" ca="1" si="952"/>
        <v>19</v>
      </c>
    </row>
    <row r="775" spans="1:96" x14ac:dyDescent="0.2">
      <c r="A775" s="114"/>
      <c r="B775" s="49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91"/>
      <c r="AE775" s="91"/>
      <c r="AF775" s="91"/>
      <c r="AG775" s="91"/>
      <c r="AH775" s="91"/>
      <c r="AI775" s="91"/>
      <c r="AJ775" s="91"/>
      <c r="AK775" s="91"/>
      <c r="AL775" s="91"/>
      <c r="AM775" s="91"/>
      <c r="AN775" s="91"/>
      <c r="AO775" s="91"/>
      <c r="AP775" s="91"/>
      <c r="AQ775" s="91"/>
      <c r="AR775" s="91"/>
      <c r="AS775" s="91"/>
      <c r="AT775" s="91"/>
      <c r="AU775" s="91"/>
      <c r="AV775" s="91"/>
      <c r="AW775" s="91"/>
      <c r="AX775" s="91"/>
      <c r="AY775" s="91"/>
      <c r="AZ775" s="91"/>
      <c r="BA775" s="49"/>
      <c r="BB775" s="49"/>
      <c r="BC775" s="33"/>
      <c r="BD775" s="91"/>
      <c r="BE775" s="33"/>
      <c r="BF775" s="50"/>
      <c r="BG775" s="30"/>
      <c r="BH775" s="30"/>
      <c r="BI775" s="30"/>
      <c r="BJ775" s="30"/>
      <c r="BK775" s="30"/>
      <c r="BL775" s="30"/>
      <c r="BM775" s="30" t="str">
        <f>IF(BA775="","",CONCATENATE(#REF!,","))</f>
        <v/>
      </c>
      <c r="CK775" s="7"/>
      <c r="CR775" s="10">
        <f t="shared" ca="1" si="952"/>
        <v>11</v>
      </c>
    </row>
    <row r="776" spans="1:96" x14ac:dyDescent="0.2">
      <c r="A776" s="114"/>
      <c r="B776" s="49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91"/>
      <c r="AE776" s="91"/>
      <c r="AF776" s="91"/>
      <c r="AG776" s="91"/>
      <c r="AH776" s="91"/>
      <c r="AI776" s="91"/>
      <c r="AJ776" s="91"/>
      <c r="AK776" s="91"/>
      <c r="AL776" s="91"/>
      <c r="AM776" s="91"/>
      <c r="AN776" s="91"/>
      <c r="AO776" s="91"/>
      <c r="AP776" s="91"/>
      <c r="AQ776" s="91"/>
      <c r="AR776" s="91"/>
      <c r="AS776" s="91"/>
      <c r="AT776" s="91"/>
      <c r="AU776" s="91"/>
      <c r="AV776" s="91"/>
      <c r="AW776" s="91"/>
      <c r="AX776" s="91"/>
      <c r="AY776" s="91"/>
      <c r="AZ776" s="91"/>
      <c r="BA776" s="49"/>
      <c r="BB776" s="49"/>
      <c r="BC776" s="33"/>
      <c r="BD776" s="91"/>
      <c r="BE776" s="33"/>
      <c r="BF776" s="50"/>
      <c r="BG776" s="30"/>
      <c r="BH776" s="30"/>
      <c r="BI776" s="30"/>
      <c r="BJ776" s="30"/>
      <c r="BK776" s="30"/>
      <c r="BL776" s="30"/>
      <c r="BM776" s="30" t="str">
        <f>IF(BA776="","",CONCATENATE(#REF!,","))</f>
        <v/>
      </c>
      <c r="CK776" s="7"/>
      <c r="CR776" s="10">
        <f t="shared" ca="1" si="952"/>
        <v>14</v>
      </c>
    </row>
    <row r="777" spans="1:96" x14ac:dyDescent="0.2">
      <c r="A777" s="114"/>
      <c r="B777" s="49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91"/>
      <c r="AE777" s="91"/>
      <c r="AF777" s="91"/>
      <c r="AG777" s="91"/>
      <c r="AH777" s="91"/>
      <c r="AI777" s="91"/>
      <c r="AJ777" s="91"/>
      <c r="AK777" s="91"/>
      <c r="AL777" s="91"/>
      <c r="AM777" s="91"/>
      <c r="AN777" s="91"/>
      <c r="AO777" s="91"/>
      <c r="AP777" s="91"/>
      <c r="AQ777" s="91"/>
      <c r="AR777" s="91"/>
      <c r="AS777" s="91"/>
      <c r="AT777" s="91"/>
      <c r="AU777" s="91"/>
      <c r="AV777" s="91"/>
      <c r="AW777" s="91"/>
      <c r="AX777" s="91"/>
      <c r="AY777" s="91"/>
      <c r="AZ777" s="91"/>
      <c r="BA777" s="49"/>
      <c r="BB777" s="49"/>
      <c r="BC777" s="33"/>
      <c r="BD777" s="91"/>
      <c r="BE777" s="33"/>
      <c r="BF777" s="50"/>
      <c r="BG777" s="30"/>
      <c r="BH777" s="30"/>
      <c r="BI777" s="30"/>
      <c r="BJ777" s="30"/>
      <c r="BK777" s="30"/>
      <c r="BL777" s="30"/>
      <c r="BM777" s="30" t="str">
        <f>IF(BA777="","",CONCATENATE(#REF!,","))</f>
        <v/>
      </c>
      <c r="CK777" s="7"/>
      <c r="CR777" s="10">
        <f t="shared" ca="1" si="952"/>
        <v>22</v>
      </c>
    </row>
    <row r="778" spans="1:96" x14ac:dyDescent="0.2">
      <c r="A778" s="114"/>
      <c r="B778" s="49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91"/>
      <c r="AE778" s="91"/>
      <c r="AF778" s="91"/>
      <c r="AG778" s="91"/>
      <c r="AH778" s="91"/>
      <c r="AI778" s="91"/>
      <c r="AJ778" s="91"/>
      <c r="AK778" s="91"/>
      <c r="AL778" s="91"/>
      <c r="AM778" s="91"/>
      <c r="AN778" s="91"/>
      <c r="AO778" s="91"/>
      <c r="AP778" s="91"/>
      <c r="AQ778" s="91"/>
      <c r="AR778" s="91"/>
      <c r="AS778" s="91"/>
      <c r="AT778" s="91"/>
      <c r="AU778" s="91"/>
      <c r="AV778" s="91"/>
      <c r="AW778" s="91"/>
      <c r="AX778" s="91"/>
      <c r="AY778" s="91"/>
      <c r="AZ778" s="91"/>
      <c r="BA778" s="49"/>
      <c r="BB778" s="49"/>
      <c r="BC778" s="33"/>
      <c r="BD778" s="91"/>
      <c r="BE778" s="33"/>
      <c r="BF778" s="50"/>
      <c r="BG778" s="30"/>
      <c r="BH778" s="30"/>
      <c r="BI778" s="30"/>
      <c r="BJ778" s="30"/>
      <c r="BK778" s="30"/>
      <c r="BL778" s="30"/>
      <c r="BM778" s="30" t="str">
        <f>IF(BA778="","",CONCATENATE(#REF!,","))</f>
        <v/>
      </c>
      <c r="CK778" s="7"/>
      <c r="CR778" s="10">
        <f t="shared" ca="1" si="952"/>
        <v>25</v>
      </c>
    </row>
    <row r="779" spans="1:96" x14ac:dyDescent="0.2">
      <c r="A779" s="114"/>
      <c r="B779" s="49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91"/>
      <c r="AE779" s="91"/>
      <c r="AF779" s="91"/>
      <c r="AG779" s="91"/>
      <c r="AH779" s="91"/>
      <c r="AI779" s="91"/>
      <c r="AJ779" s="91"/>
      <c r="AK779" s="91"/>
      <c r="AL779" s="91"/>
      <c r="AM779" s="91"/>
      <c r="AN779" s="91"/>
      <c r="AO779" s="91"/>
      <c r="AP779" s="91"/>
      <c r="AQ779" s="91"/>
      <c r="AR779" s="91"/>
      <c r="AS779" s="91"/>
      <c r="AT779" s="91"/>
      <c r="AU779" s="91"/>
      <c r="AV779" s="91"/>
      <c r="AW779" s="91"/>
      <c r="AX779" s="91"/>
      <c r="AY779" s="91"/>
      <c r="AZ779" s="91"/>
      <c r="BA779" s="49"/>
      <c r="BB779" s="49"/>
      <c r="BC779" s="33"/>
      <c r="BD779" s="91"/>
      <c r="BE779" s="33"/>
      <c r="BF779" s="50"/>
      <c r="BG779" s="30"/>
      <c r="BH779" s="30"/>
      <c r="BI779" s="30"/>
      <c r="BJ779" s="30"/>
      <c r="BK779" s="30"/>
      <c r="BL779" s="30"/>
      <c r="BM779" s="30" t="str">
        <f>IF(BA779="","",CONCATENATE(#REF!,","))</f>
        <v/>
      </c>
      <c r="CK779" s="7"/>
      <c r="CR779" s="10">
        <f t="shared" ca="1" si="952"/>
        <v>14</v>
      </c>
    </row>
    <row r="780" spans="1:96" x14ac:dyDescent="0.2">
      <c r="A780" s="114"/>
      <c r="B780" s="49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91"/>
      <c r="AE780" s="91"/>
      <c r="AF780" s="91"/>
      <c r="AG780" s="91"/>
      <c r="AH780" s="91"/>
      <c r="AI780" s="91"/>
      <c r="AJ780" s="91"/>
      <c r="AK780" s="91"/>
      <c r="AL780" s="91"/>
      <c r="AM780" s="91"/>
      <c r="AN780" s="91"/>
      <c r="AO780" s="91"/>
      <c r="AP780" s="91"/>
      <c r="AQ780" s="91"/>
      <c r="AR780" s="91"/>
      <c r="AS780" s="91"/>
      <c r="AT780" s="91"/>
      <c r="AU780" s="91"/>
      <c r="AV780" s="91"/>
      <c r="AW780" s="91"/>
      <c r="AX780" s="91"/>
      <c r="AY780" s="91"/>
      <c r="AZ780" s="91"/>
      <c r="BA780" s="49"/>
      <c r="BB780" s="49"/>
      <c r="BC780" s="33"/>
      <c r="BD780" s="91"/>
      <c r="BE780" s="33"/>
      <c r="BF780" s="50"/>
      <c r="BG780" s="30"/>
      <c r="BH780" s="30"/>
      <c r="BI780" s="30"/>
      <c r="BJ780" s="30"/>
      <c r="BK780" s="30"/>
      <c r="BL780" s="30"/>
      <c r="BM780" s="30" t="str">
        <f>IF(BA780="","",CONCATENATE(#REF!,","))</f>
        <v/>
      </c>
      <c r="CK780" s="7"/>
      <c r="CR780" s="10">
        <f t="shared" ca="1" si="952"/>
        <v>16</v>
      </c>
    </row>
    <row r="781" spans="1:96" x14ac:dyDescent="0.2">
      <c r="A781" s="114"/>
      <c r="B781" s="49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91"/>
      <c r="AE781" s="91"/>
      <c r="AF781" s="91"/>
      <c r="AG781" s="91"/>
      <c r="AH781" s="91"/>
      <c r="AI781" s="91"/>
      <c r="AJ781" s="91"/>
      <c r="AK781" s="91"/>
      <c r="AL781" s="91"/>
      <c r="AM781" s="91"/>
      <c r="AN781" s="91"/>
      <c r="AO781" s="91"/>
      <c r="AP781" s="91"/>
      <c r="AQ781" s="91"/>
      <c r="AR781" s="91"/>
      <c r="AS781" s="91"/>
      <c r="AT781" s="91"/>
      <c r="AU781" s="91"/>
      <c r="AV781" s="91"/>
      <c r="AW781" s="91"/>
      <c r="AX781" s="91"/>
      <c r="AY781" s="91"/>
      <c r="AZ781" s="91"/>
      <c r="BA781" s="49"/>
      <c r="BB781" s="49"/>
      <c r="BC781" s="33"/>
      <c r="BD781" s="91"/>
      <c r="BE781" s="33"/>
      <c r="BF781" s="50"/>
      <c r="BG781" s="30"/>
      <c r="BH781" s="30"/>
      <c r="BI781" s="30"/>
      <c r="BJ781" s="30"/>
      <c r="BK781" s="30"/>
      <c r="BL781" s="30"/>
      <c r="BM781" s="30" t="str">
        <f>IF(BA781="","",CONCATENATE(#REF!,","))</f>
        <v/>
      </c>
      <c r="CK781" s="7"/>
      <c r="CR781" s="10">
        <f t="shared" ca="1" si="952"/>
        <v>22</v>
      </c>
    </row>
    <row r="782" spans="1:96" x14ac:dyDescent="0.2">
      <c r="A782" s="114"/>
      <c r="B782" s="49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91"/>
      <c r="AE782" s="91"/>
      <c r="AF782" s="91"/>
      <c r="AG782" s="91"/>
      <c r="AH782" s="91"/>
      <c r="AI782" s="91"/>
      <c r="AJ782" s="91"/>
      <c r="AK782" s="91"/>
      <c r="AL782" s="91"/>
      <c r="AM782" s="91"/>
      <c r="AN782" s="91"/>
      <c r="AO782" s="91"/>
      <c r="AP782" s="91"/>
      <c r="AQ782" s="91"/>
      <c r="AR782" s="91"/>
      <c r="AS782" s="91"/>
      <c r="AT782" s="91"/>
      <c r="AU782" s="91"/>
      <c r="AV782" s="91"/>
      <c r="AW782" s="91"/>
      <c r="AX782" s="91"/>
      <c r="AY782" s="91"/>
      <c r="AZ782" s="91"/>
      <c r="BA782" s="49"/>
      <c r="BB782" s="49"/>
      <c r="BC782" s="33"/>
      <c r="BD782" s="91"/>
      <c r="BE782" s="33"/>
      <c r="BF782" s="50"/>
      <c r="BG782" s="30"/>
      <c r="BH782" s="30"/>
      <c r="BI782" s="30"/>
      <c r="BJ782" s="30"/>
      <c r="BK782" s="30"/>
      <c r="BL782" s="30"/>
      <c r="BM782" s="30" t="str">
        <f>IF(BA782="","",CONCATENATE(#REF!,","))</f>
        <v/>
      </c>
      <c r="CK782" s="7"/>
      <c r="CR782" s="10">
        <f t="shared" ca="1" si="952"/>
        <v>1</v>
      </c>
    </row>
    <row r="783" spans="1:96" x14ac:dyDescent="0.2">
      <c r="A783" s="114"/>
      <c r="B783" s="49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91"/>
      <c r="AE783" s="91"/>
      <c r="AF783" s="91"/>
      <c r="AG783" s="91"/>
      <c r="AH783" s="91"/>
      <c r="AI783" s="91"/>
      <c r="AJ783" s="91"/>
      <c r="AK783" s="91"/>
      <c r="AL783" s="91"/>
      <c r="AM783" s="91"/>
      <c r="AN783" s="91"/>
      <c r="AO783" s="91"/>
      <c r="AP783" s="91"/>
      <c r="AQ783" s="91"/>
      <c r="AR783" s="91"/>
      <c r="AS783" s="91"/>
      <c r="AT783" s="91"/>
      <c r="AU783" s="91"/>
      <c r="AV783" s="91"/>
      <c r="AW783" s="91"/>
      <c r="AX783" s="91"/>
      <c r="AY783" s="91"/>
      <c r="AZ783" s="91"/>
      <c r="BA783" s="49"/>
      <c r="BB783" s="49"/>
      <c r="BC783" s="33"/>
      <c r="BD783" s="91"/>
      <c r="BE783" s="33"/>
      <c r="BF783" s="50"/>
      <c r="BG783" s="30"/>
      <c r="BH783" s="30"/>
      <c r="BI783" s="30"/>
      <c r="BJ783" s="30"/>
      <c r="BK783" s="30"/>
      <c r="BL783" s="30"/>
      <c r="BM783" s="30" t="str">
        <f>IF(BA783="","",CONCATENATE(#REF!,","))</f>
        <v/>
      </c>
      <c r="CK783" s="7"/>
      <c r="CR783" s="10">
        <f t="shared" ca="1" si="952"/>
        <v>23</v>
      </c>
    </row>
    <row r="784" spans="1:96" x14ac:dyDescent="0.2">
      <c r="A784" s="114"/>
      <c r="B784" s="49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91"/>
      <c r="AE784" s="91"/>
      <c r="AF784" s="91"/>
      <c r="AG784" s="91"/>
      <c r="AH784" s="91"/>
      <c r="AI784" s="91"/>
      <c r="AJ784" s="91"/>
      <c r="AK784" s="91"/>
      <c r="AL784" s="91"/>
      <c r="AM784" s="91"/>
      <c r="AN784" s="91"/>
      <c r="AO784" s="91"/>
      <c r="AP784" s="91"/>
      <c r="AQ784" s="91"/>
      <c r="AR784" s="91"/>
      <c r="AS784" s="91"/>
      <c r="AT784" s="91"/>
      <c r="AU784" s="91"/>
      <c r="AV784" s="91"/>
      <c r="AW784" s="91"/>
      <c r="AX784" s="91"/>
      <c r="AY784" s="91"/>
      <c r="AZ784" s="91"/>
      <c r="BA784" s="49"/>
      <c r="BB784" s="49"/>
      <c r="BC784" s="33"/>
      <c r="BD784" s="91"/>
      <c r="BE784" s="33"/>
      <c r="BF784" s="50"/>
      <c r="BG784" s="30"/>
      <c r="BH784" s="30"/>
      <c r="BI784" s="30"/>
      <c r="BJ784" s="30"/>
      <c r="BK784" s="30"/>
      <c r="BL784" s="30"/>
      <c r="BM784" s="30" t="str">
        <f>IF(BA784="","",CONCATENATE(#REF!,","))</f>
        <v/>
      </c>
      <c r="CK784" s="7"/>
      <c r="CR784" s="10">
        <f t="shared" ca="1" si="952"/>
        <v>20</v>
      </c>
    </row>
    <row r="785" spans="1:96" x14ac:dyDescent="0.2">
      <c r="A785" s="114"/>
      <c r="B785" s="49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91"/>
      <c r="AE785" s="91"/>
      <c r="AF785" s="91"/>
      <c r="AG785" s="91"/>
      <c r="AH785" s="91"/>
      <c r="AI785" s="91"/>
      <c r="AJ785" s="91"/>
      <c r="AK785" s="91"/>
      <c r="AL785" s="91"/>
      <c r="AM785" s="91"/>
      <c r="AN785" s="91"/>
      <c r="AO785" s="91"/>
      <c r="AP785" s="91"/>
      <c r="AQ785" s="91"/>
      <c r="AR785" s="91"/>
      <c r="AS785" s="91"/>
      <c r="AT785" s="91"/>
      <c r="AU785" s="91"/>
      <c r="AV785" s="91"/>
      <c r="AW785" s="91"/>
      <c r="AX785" s="91"/>
      <c r="AY785" s="91"/>
      <c r="AZ785" s="91"/>
      <c r="BA785" s="49"/>
      <c r="BB785" s="49"/>
      <c r="BC785" s="33"/>
      <c r="BD785" s="91"/>
      <c r="BE785" s="33"/>
      <c r="BF785" s="50"/>
      <c r="BG785" s="30"/>
      <c r="BH785" s="30"/>
      <c r="BI785" s="30"/>
      <c r="BJ785" s="30"/>
      <c r="BK785" s="30"/>
      <c r="BL785" s="30"/>
      <c r="BM785" s="30" t="str">
        <f>IF(BA785="","",CONCATENATE(#REF!,","))</f>
        <v/>
      </c>
      <c r="CK785" s="7"/>
      <c r="CR785" s="10">
        <f t="shared" ca="1" si="952"/>
        <v>23</v>
      </c>
    </row>
    <row r="786" spans="1:96" x14ac:dyDescent="0.2">
      <c r="A786" s="114"/>
      <c r="B786" s="49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91"/>
      <c r="AE786" s="91"/>
      <c r="AF786" s="91"/>
      <c r="AG786" s="91"/>
      <c r="AH786" s="91"/>
      <c r="AI786" s="91"/>
      <c r="AJ786" s="91"/>
      <c r="AK786" s="91"/>
      <c r="AL786" s="91"/>
      <c r="AM786" s="91"/>
      <c r="AN786" s="91"/>
      <c r="AO786" s="91"/>
      <c r="AP786" s="91"/>
      <c r="AQ786" s="91"/>
      <c r="AR786" s="91"/>
      <c r="AS786" s="91"/>
      <c r="AT786" s="91"/>
      <c r="AU786" s="91"/>
      <c r="AV786" s="91"/>
      <c r="AW786" s="91"/>
      <c r="AX786" s="91"/>
      <c r="AY786" s="91"/>
      <c r="AZ786" s="91"/>
      <c r="BA786" s="49"/>
      <c r="BB786" s="49"/>
      <c r="BC786" s="33"/>
      <c r="BD786" s="91"/>
      <c r="BE786" s="33"/>
      <c r="BF786" s="50"/>
      <c r="BG786" s="30"/>
      <c r="BH786" s="30"/>
      <c r="BI786" s="30"/>
      <c r="BJ786" s="30"/>
      <c r="BK786" s="30"/>
      <c r="BL786" s="30"/>
      <c r="BM786" s="30" t="str">
        <f>IF(BA786="","",CONCATENATE(#REF!,","))</f>
        <v/>
      </c>
      <c r="CK786" s="7"/>
      <c r="CR786" s="10">
        <f t="shared" ca="1" si="952"/>
        <v>32</v>
      </c>
    </row>
    <row r="787" spans="1:96" x14ac:dyDescent="0.2">
      <c r="A787" s="114"/>
      <c r="B787" s="49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91"/>
      <c r="AE787" s="91"/>
      <c r="AF787" s="91"/>
      <c r="AG787" s="91"/>
      <c r="AH787" s="91"/>
      <c r="AI787" s="91"/>
      <c r="AJ787" s="91"/>
      <c r="AK787" s="91"/>
      <c r="AL787" s="91"/>
      <c r="AM787" s="91"/>
      <c r="AN787" s="91"/>
      <c r="AO787" s="91"/>
      <c r="AP787" s="91"/>
      <c r="AQ787" s="91"/>
      <c r="AR787" s="91"/>
      <c r="AS787" s="91"/>
      <c r="AT787" s="91"/>
      <c r="AU787" s="91"/>
      <c r="AV787" s="91"/>
      <c r="AW787" s="91"/>
      <c r="AX787" s="91"/>
      <c r="AY787" s="91"/>
      <c r="AZ787" s="91"/>
      <c r="BA787" s="49"/>
      <c r="BB787" s="49"/>
      <c r="BC787" s="33"/>
      <c r="BD787" s="91"/>
      <c r="BE787" s="33"/>
      <c r="BF787" s="50"/>
      <c r="BG787" s="30"/>
      <c r="BH787" s="30"/>
      <c r="BI787" s="30"/>
      <c r="BJ787" s="30"/>
      <c r="BK787" s="30"/>
      <c r="BL787" s="30"/>
      <c r="BM787" s="30" t="str">
        <f>IF(BA787="","",CONCATENATE(#REF!,","))</f>
        <v/>
      </c>
      <c r="CK787" s="7"/>
      <c r="CR787" s="10">
        <f t="shared" ca="1" si="952"/>
        <v>16</v>
      </c>
    </row>
    <row r="788" spans="1:96" x14ac:dyDescent="0.2">
      <c r="A788" s="114"/>
      <c r="B788" s="49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91"/>
      <c r="AE788" s="91"/>
      <c r="AF788" s="91"/>
      <c r="AG788" s="91"/>
      <c r="AH788" s="91"/>
      <c r="AI788" s="91"/>
      <c r="AJ788" s="91"/>
      <c r="AK788" s="91"/>
      <c r="AL788" s="91"/>
      <c r="AM788" s="91"/>
      <c r="AN788" s="91"/>
      <c r="AO788" s="91"/>
      <c r="AP788" s="91"/>
      <c r="AQ788" s="91"/>
      <c r="AR788" s="91"/>
      <c r="AS788" s="91"/>
      <c r="AT788" s="91"/>
      <c r="AU788" s="91"/>
      <c r="AV788" s="91"/>
      <c r="AW788" s="91"/>
      <c r="AX788" s="91"/>
      <c r="AY788" s="91"/>
      <c r="AZ788" s="91"/>
      <c r="BA788" s="49"/>
      <c r="BB788" s="49"/>
      <c r="BC788" s="33"/>
      <c r="BD788" s="91"/>
      <c r="BE788" s="33"/>
      <c r="BF788" s="50"/>
      <c r="BG788" s="30"/>
      <c r="BH788" s="30"/>
      <c r="BI788" s="30"/>
      <c r="BJ788" s="30"/>
      <c r="BK788" s="30"/>
      <c r="BL788" s="30"/>
      <c r="BM788" s="30" t="str">
        <f>IF(BA788="","",CONCATENATE(#REF!,","))</f>
        <v/>
      </c>
      <c r="CK788" s="7"/>
      <c r="CR788" s="10">
        <f t="shared" ca="1" si="952"/>
        <v>18</v>
      </c>
    </row>
    <row r="789" spans="1:96" x14ac:dyDescent="0.2">
      <c r="A789" s="114"/>
      <c r="B789" s="49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91"/>
      <c r="AE789" s="91"/>
      <c r="AF789" s="91"/>
      <c r="AG789" s="91"/>
      <c r="AH789" s="91"/>
      <c r="AI789" s="91"/>
      <c r="AJ789" s="91"/>
      <c r="AK789" s="91"/>
      <c r="AL789" s="91"/>
      <c r="AM789" s="91"/>
      <c r="AN789" s="91"/>
      <c r="AO789" s="91"/>
      <c r="AP789" s="91"/>
      <c r="AQ789" s="91"/>
      <c r="AR789" s="91"/>
      <c r="AS789" s="91"/>
      <c r="AT789" s="91"/>
      <c r="AU789" s="91"/>
      <c r="AV789" s="91"/>
      <c r="AW789" s="91"/>
      <c r="AX789" s="91"/>
      <c r="AY789" s="91"/>
      <c r="AZ789" s="91"/>
      <c r="BA789" s="49"/>
      <c r="BB789" s="49"/>
      <c r="BC789" s="33"/>
      <c r="BD789" s="91"/>
      <c r="BE789" s="33"/>
      <c r="BF789" s="50"/>
      <c r="BG789" s="30"/>
      <c r="BH789" s="30"/>
      <c r="BI789" s="30"/>
      <c r="BJ789" s="30"/>
      <c r="BK789" s="30"/>
      <c r="BL789" s="30"/>
      <c r="BM789" s="30" t="str">
        <f>IF(BA789="","",CONCATENATE(#REF!,","))</f>
        <v/>
      </c>
      <c r="CK789" s="7"/>
      <c r="CR789" s="10">
        <f t="shared" ca="1" si="952"/>
        <v>35</v>
      </c>
    </row>
    <row r="790" spans="1:96" x14ac:dyDescent="0.2">
      <c r="A790" s="114"/>
      <c r="B790" s="49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91"/>
      <c r="AE790" s="91"/>
      <c r="AF790" s="91"/>
      <c r="AG790" s="91"/>
      <c r="AH790" s="91"/>
      <c r="AI790" s="91"/>
      <c r="AJ790" s="91"/>
      <c r="AK790" s="91"/>
      <c r="AL790" s="91"/>
      <c r="AM790" s="91"/>
      <c r="AN790" s="91"/>
      <c r="AO790" s="91"/>
      <c r="AP790" s="91"/>
      <c r="AQ790" s="91"/>
      <c r="AR790" s="91"/>
      <c r="AS790" s="91"/>
      <c r="AT790" s="91"/>
      <c r="AU790" s="91"/>
      <c r="AV790" s="91"/>
      <c r="AW790" s="91"/>
      <c r="AX790" s="91"/>
      <c r="AY790" s="91"/>
      <c r="AZ790" s="91"/>
      <c r="BA790" s="49"/>
      <c r="BB790" s="49"/>
      <c r="BC790" s="33"/>
      <c r="BD790" s="91"/>
      <c r="BE790" s="33"/>
      <c r="BF790" s="50"/>
      <c r="BG790" s="30"/>
      <c r="BH790" s="30"/>
      <c r="BI790" s="30"/>
      <c r="BJ790" s="30"/>
      <c r="BK790" s="30"/>
      <c r="BL790" s="30"/>
      <c r="BM790" s="30" t="str">
        <f>IF(BA790="","",CONCATENATE(#REF!,","))</f>
        <v/>
      </c>
      <c r="CK790" s="7"/>
      <c r="CR790" s="10">
        <f t="shared" ca="1" si="952"/>
        <v>36</v>
      </c>
    </row>
    <row r="791" spans="1:96" x14ac:dyDescent="0.2">
      <c r="A791" s="114"/>
      <c r="B791" s="49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91"/>
      <c r="AE791" s="91"/>
      <c r="AF791" s="91"/>
      <c r="AG791" s="91"/>
      <c r="AH791" s="91"/>
      <c r="AI791" s="91"/>
      <c r="AJ791" s="91"/>
      <c r="AK791" s="91"/>
      <c r="AL791" s="91"/>
      <c r="AM791" s="91"/>
      <c r="AN791" s="91"/>
      <c r="AO791" s="91"/>
      <c r="AP791" s="91"/>
      <c r="AQ791" s="91"/>
      <c r="AR791" s="91"/>
      <c r="AS791" s="91"/>
      <c r="AT791" s="91"/>
      <c r="AU791" s="91"/>
      <c r="AV791" s="91"/>
      <c r="AW791" s="91"/>
      <c r="AX791" s="91"/>
      <c r="AY791" s="91"/>
      <c r="AZ791" s="91"/>
      <c r="BA791" s="49"/>
      <c r="BB791" s="49"/>
      <c r="BC791" s="33"/>
      <c r="BD791" s="91"/>
      <c r="BE791" s="33"/>
      <c r="BF791" s="50"/>
      <c r="BG791" s="30"/>
      <c r="BH791" s="30"/>
      <c r="BI791" s="30"/>
      <c r="BJ791" s="30"/>
      <c r="BK791" s="30"/>
      <c r="BL791" s="30"/>
      <c r="BM791" s="30" t="str">
        <f>IF(BA791="","",CONCATENATE(#REF!,","))</f>
        <v/>
      </c>
      <c r="CK791" s="7"/>
      <c r="CR791" s="10">
        <f t="shared" ca="1" si="952"/>
        <v>23</v>
      </c>
    </row>
    <row r="792" spans="1:96" x14ac:dyDescent="0.2">
      <c r="A792" s="114"/>
      <c r="B792" s="49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91"/>
      <c r="AE792" s="91"/>
      <c r="AF792" s="91"/>
      <c r="AG792" s="91"/>
      <c r="AH792" s="91"/>
      <c r="AI792" s="91"/>
      <c r="AJ792" s="91"/>
      <c r="AK792" s="91"/>
      <c r="AL792" s="91"/>
      <c r="AM792" s="91"/>
      <c r="AN792" s="91"/>
      <c r="AO792" s="91"/>
      <c r="AP792" s="91"/>
      <c r="AQ792" s="91"/>
      <c r="AR792" s="91"/>
      <c r="AS792" s="91"/>
      <c r="AT792" s="91"/>
      <c r="AU792" s="91"/>
      <c r="AV792" s="91"/>
      <c r="AW792" s="91"/>
      <c r="AX792" s="91"/>
      <c r="AY792" s="91"/>
      <c r="AZ792" s="91"/>
      <c r="BA792" s="49"/>
      <c r="BB792" s="49"/>
      <c r="BC792" s="33"/>
      <c r="BD792" s="91"/>
      <c r="BE792" s="33"/>
      <c r="BF792" s="50"/>
      <c r="BG792" s="30"/>
      <c r="BH792" s="30"/>
      <c r="BI792" s="30"/>
      <c r="BJ792" s="30"/>
      <c r="BK792" s="30"/>
      <c r="BL792" s="30"/>
      <c r="BM792" s="30" t="str">
        <f>IF(BA792="","",CONCATENATE(#REF!,","))</f>
        <v/>
      </c>
      <c r="CK792" s="7"/>
      <c r="CR792" s="10">
        <f t="shared" ca="1" si="952"/>
        <v>17</v>
      </c>
    </row>
    <row r="793" spans="1:96" x14ac:dyDescent="0.2">
      <c r="A793" s="114"/>
      <c r="B793" s="49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91"/>
      <c r="AE793" s="91"/>
      <c r="AF793" s="91"/>
      <c r="AG793" s="91"/>
      <c r="AH793" s="91"/>
      <c r="AI793" s="91"/>
      <c r="AJ793" s="91"/>
      <c r="AK793" s="91"/>
      <c r="AL793" s="91"/>
      <c r="AM793" s="91"/>
      <c r="AN793" s="91"/>
      <c r="AO793" s="91"/>
      <c r="AP793" s="91"/>
      <c r="AQ793" s="91"/>
      <c r="AR793" s="91"/>
      <c r="AS793" s="91"/>
      <c r="AT793" s="91"/>
      <c r="AU793" s="91"/>
      <c r="AV793" s="91"/>
      <c r="AW793" s="91"/>
      <c r="AX793" s="91"/>
      <c r="AY793" s="91"/>
      <c r="AZ793" s="91"/>
      <c r="BA793" s="49"/>
      <c r="BB793" s="49"/>
      <c r="BC793" s="33"/>
      <c r="BD793" s="91"/>
      <c r="BE793" s="33"/>
      <c r="BF793" s="50"/>
      <c r="BG793" s="30"/>
      <c r="BH793" s="30"/>
      <c r="BI793" s="30"/>
      <c r="BJ793" s="30"/>
      <c r="BK793" s="30"/>
      <c r="BL793" s="30"/>
      <c r="BM793" s="30" t="str">
        <f>IF(BA793="","",CONCATENATE(#REF!,","))</f>
        <v/>
      </c>
      <c r="CK793" s="7"/>
      <c r="CR793" s="10">
        <f t="shared" ca="1" si="952"/>
        <v>10</v>
      </c>
    </row>
    <row r="794" spans="1:96" x14ac:dyDescent="0.2">
      <c r="A794" s="114"/>
      <c r="B794" s="49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91"/>
      <c r="AE794" s="91"/>
      <c r="AF794" s="91"/>
      <c r="AG794" s="91"/>
      <c r="AH794" s="91"/>
      <c r="AI794" s="91"/>
      <c r="AJ794" s="91"/>
      <c r="AK794" s="91"/>
      <c r="AL794" s="91"/>
      <c r="AM794" s="91"/>
      <c r="AN794" s="91"/>
      <c r="AO794" s="91"/>
      <c r="AP794" s="91"/>
      <c r="AQ794" s="91"/>
      <c r="AR794" s="91"/>
      <c r="AS794" s="91"/>
      <c r="AT794" s="91"/>
      <c r="AU794" s="91"/>
      <c r="AV794" s="91"/>
      <c r="AW794" s="91"/>
      <c r="AX794" s="91"/>
      <c r="AY794" s="91"/>
      <c r="AZ794" s="91"/>
      <c r="BA794" s="49"/>
      <c r="BB794" s="49"/>
      <c r="BC794" s="33"/>
      <c r="BD794" s="91"/>
      <c r="BE794" s="33"/>
      <c r="BF794" s="50"/>
      <c r="BG794" s="30"/>
      <c r="BH794" s="30"/>
      <c r="BI794" s="30"/>
      <c r="BJ794" s="30"/>
      <c r="BK794" s="30"/>
      <c r="BL794" s="30"/>
      <c r="BM794" s="30" t="str">
        <f>IF(BA794="","",CONCATENATE(#REF!,","))</f>
        <v/>
      </c>
      <c r="CK794" s="7"/>
      <c r="CR794" s="10">
        <f t="shared" ca="1" si="952"/>
        <v>12</v>
      </c>
    </row>
    <row r="795" spans="1:96" x14ac:dyDescent="0.2">
      <c r="A795" s="114"/>
      <c r="B795" s="49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91"/>
      <c r="AE795" s="91"/>
      <c r="AF795" s="91"/>
      <c r="AG795" s="91"/>
      <c r="AH795" s="91"/>
      <c r="AI795" s="91"/>
      <c r="AJ795" s="91"/>
      <c r="AK795" s="91"/>
      <c r="AL795" s="91"/>
      <c r="AM795" s="91"/>
      <c r="AN795" s="91"/>
      <c r="AO795" s="91"/>
      <c r="AP795" s="91"/>
      <c r="AQ795" s="91"/>
      <c r="AR795" s="91"/>
      <c r="AS795" s="91"/>
      <c r="AT795" s="91"/>
      <c r="AU795" s="91"/>
      <c r="AV795" s="91"/>
      <c r="AW795" s="91"/>
      <c r="AX795" s="91"/>
      <c r="AY795" s="91"/>
      <c r="AZ795" s="91"/>
      <c r="BA795" s="49"/>
      <c r="BB795" s="49"/>
      <c r="BC795" s="33"/>
      <c r="BD795" s="91"/>
      <c r="BE795" s="33"/>
      <c r="BF795" s="50"/>
      <c r="BG795" s="30"/>
      <c r="BH795" s="30"/>
      <c r="BI795" s="30"/>
      <c r="BJ795" s="30"/>
      <c r="BK795" s="30"/>
      <c r="BL795" s="30"/>
      <c r="BM795" s="30" t="str">
        <f>IF(BA795="","",CONCATENATE(#REF!,","))</f>
        <v/>
      </c>
      <c r="CK795" s="7"/>
      <c r="CR795" s="10">
        <f t="shared" ca="1" si="952"/>
        <v>27</v>
      </c>
    </row>
    <row r="796" spans="1:96" x14ac:dyDescent="0.2">
      <c r="A796" s="114"/>
      <c r="B796" s="49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91"/>
      <c r="AE796" s="91"/>
      <c r="AF796" s="91"/>
      <c r="AG796" s="91"/>
      <c r="AH796" s="91"/>
      <c r="AI796" s="91"/>
      <c r="AJ796" s="91"/>
      <c r="AK796" s="91"/>
      <c r="AL796" s="91"/>
      <c r="AM796" s="91"/>
      <c r="AN796" s="91"/>
      <c r="AO796" s="91"/>
      <c r="AP796" s="91"/>
      <c r="AQ796" s="91"/>
      <c r="AR796" s="91"/>
      <c r="AS796" s="91"/>
      <c r="AT796" s="91"/>
      <c r="AU796" s="91"/>
      <c r="AV796" s="91"/>
      <c r="AW796" s="91"/>
      <c r="AX796" s="91"/>
      <c r="AY796" s="91"/>
      <c r="AZ796" s="91"/>
      <c r="BA796" s="49"/>
      <c r="BB796" s="49"/>
      <c r="BC796" s="33"/>
      <c r="BD796" s="91"/>
      <c r="BE796" s="33"/>
      <c r="BF796" s="50"/>
      <c r="BG796" s="30"/>
      <c r="BH796" s="30"/>
      <c r="BI796" s="30"/>
      <c r="BJ796" s="30"/>
      <c r="BK796" s="30"/>
      <c r="BL796" s="30"/>
      <c r="BM796" s="30" t="str">
        <f>IF(BA796="","",CONCATENATE(#REF!,","))</f>
        <v/>
      </c>
      <c r="CK796" s="7"/>
      <c r="CR796" s="10">
        <f t="shared" ca="1" si="952"/>
        <v>35</v>
      </c>
    </row>
    <row r="797" spans="1:96" x14ac:dyDescent="0.2">
      <c r="A797" s="114"/>
      <c r="B797" s="49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91"/>
      <c r="AE797" s="91"/>
      <c r="AF797" s="91"/>
      <c r="AG797" s="91"/>
      <c r="AH797" s="91"/>
      <c r="AI797" s="91"/>
      <c r="AJ797" s="91"/>
      <c r="AK797" s="91"/>
      <c r="AL797" s="91"/>
      <c r="AM797" s="91"/>
      <c r="AN797" s="91"/>
      <c r="AO797" s="91"/>
      <c r="AP797" s="91"/>
      <c r="AQ797" s="91"/>
      <c r="AR797" s="91"/>
      <c r="AS797" s="91"/>
      <c r="AT797" s="91"/>
      <c r="AU797" s="91"/>
      <c r="AV797" s="91"/>
      <c r="AW797" s="91"/>
      <c r="AX797" s="91"/>
      <c r="AY797" s="91"/>
      <c r="AZ797" s="91"/>
      <c r="BA797" s="49"/>
      <c r="BB797" s="49"/>
      <c r="BC797" s="33"/>
      <c r="BD797" s="91"/>
      <c r="BE797" s="33"/>
      <c r="BF797" s="50"/>
      <c r="BG797" s="30"/>
      <c r="BH797" s="30"/>
      <c r="BI797" s="30"/>
      <c r="BJ797" s="30"/>
      <c r="BK797" s="30"/>
      <c r="BL797" s="30"/>
      <c r="BM797" s="30" t="str">
        <f>IF(BA797="","",CONCATENATE(#REF!,","))</f>
        <v/>
      </c>
      <c r="CK797" s="7"/>
      <c r="CR797" s="10">
        <f t="shared" ca="1" si="952"/>
        <v>13</v>
      </c>
    </row>
    <row r="798" spans="1:96" x14ac:dyDescent="0.2">
      <c r="A798" s="114"/>
      <c r="B798" s="49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91"/>
      <c r="AE798" s="91"/>
      <c r="AF798" s="91"/>
      <c r="AG798" s="91"/>
      <c r="AH798" s="91"/>
      <c r="AI798" s="91"/>
      <c r="AJ798" s="91"/>
      <c r="AK798" s="91"/>
      <c r="AL798" s="91"/>
      <c r="AM798" s="91"/>
      <c r="AN798" s="91"/>
      <c r="AO798" s="91"/>
      <c r="AP798" s="91"/>
      <c r="AQ798" s="91"/>
      <c r="AR798" s="91"/>
      <c r="AS798" s="91"/>
      <c r="AT798" s="91"/>
      <c r="AU798" s="91"/>
      <c r="AV798" s="91"/>
      <c r="AW798" s="91"/>
      <c r="AX798" s="91"/>
      <c r="AY798" s="91"/>
      <c r="AZ798" s="91"/>
      <c r="BA798" s="49"/>
      <c r="BB798" s="49"/>
      <c r="BC798" s="33"/>
      <c r="BD798" s="91"/>
      <c r="BE798" s="33"/>
      <c r="BF798" s="50"/>
      <c r="BG798" s="30"/>
      <c r="BH798" s="30"/>
      <c r="BI798" s="30"/>
      <c r="BJ798" s="30"/>
      <c r="BK798" s="30"/>
      <c r="BL798" s="30"/>
      <c r="BM798" s="30" t="str">
        <f>IF(BA798="","",CONCATENATE(#REF!,","))</f>
        <v/>
      </c>
      <c r="CK798" s="7"/>
      <c r="CR798" s="10">
        <f t="shared" ca="1" si="952"/>
        <v>18</v>
      </c>
    </row>
    <row r="799" spans="1:96" x14ac:dyDescent="0.2">
      <c r="A799" s="114"/>
      <c r="B799" s="49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91"/>
      <c r="AE799" s="91"/>
      <c r="AF799" s="91"/>
      <c r="AG799" s="91"/>
      <c r="AH799" s="91"/>
      <c r="AI799" s="91"/>
      <c r="AJ799" s="91"/>
      <c r="AK799" s="91"/>
      <c r="AL799" s="91"/>
      <c r="AM799" s="91"/>
      <c r="AN799" s="91"/>
      <c r="AO799" s="91"/>
      <c r="AP799" s="91"/>
      <c r="AQ799" s="91"/>
      <c r="AR799" s="91"/>
      <c r="AS799" s="91"/>
      <c r="AT799" s="91"/>
      <c r="AU799" s="91"/>
      <c r="AV799" s="91"/>
      <c r="AW799" s="91"/>
      <c r="AX799" s="91"/>
      <c r="AY799" s="91"/>
      <c r="AZ799" s="91"/>
      <c r="BA799" s="49"/>
      <c r="BB799" s="49"/>
      <c r="BC799" s="33"/>
      <c r="BD799" s="91"/>
      <c r="BE799" s="33"/>
      <c r="BF799" s="50"/>
      <c r="BG799" s="30"/>
      <c r="BH799" s="30"/>
      <c r="BI799" s="30"/>
      <c r="BJ799" s="30"/>
      <c r="BK799" s="30"/>
      <c r="BL799" s="30"/>
      <c r="BM799" s="30" t="str">
        <f>IF(BA799="","",CONCATENATE(#REF!,","))</f>
        <v/>
      </c>
      <c r="CK799" s="7"/>
      <c r="CR799" s="10">
        <f t="shared" ca="1" si="952"/>
        <v>5</v>
      </c>
    </row>
    <row r="800" spans="1:96" x14ac:dyDescent="0.2">
      <c r="A800" s="114"/>
      <c r="B800" s="49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91"/>
      <c r="AE800" s="91"/>
      <c r="AF800" s="91"/>
      <c r="AG800" s="91"/>
      <c r="AH800" s="91"/>
      <c r="AI800" s="91"/>
      <c r="AJ800" s="91"/>
      <c r="AK800" s="91"/>
      <c r="AL800" s="91"/>
      <c r="AM800" s="91"/>
      <c r="AN800" s="91"/>
      <c r="AO800" s="91"/>
      <c r="AP800" s="91"/>
      <c r="AQ800" s="91"/>
      <c r="AR800" s="91"/>
      <c r="AS800" s="91"/>
      <c r="AT800" s="91"/>
      <c r="AU800" s="91"/>
      <c r="AV800" s="91"/>
      <c r="AW800" s="91"/>
      <c r="AX800" s="91"/>
      <c r="AY800" s="91"/>
      <c r="AZ800" s="91"/>
      <c r="BA800" s="49"/>
      <c r="BB800" s="49"/>
      <c r="BC800" s="33"/>
      <c r="BD800" s="91"/>
      <c r="BE800" s="33"/>
      <c r="BF800" s="50"/>
      <c r="BG800" s="30"/>
      <c r="BH800" s="30"/>
      <c r="BI800" s="30"/>
      <c r="BJ800" s="30"/>
      <c r="BK800" s="30"/>
      <c r="BL800" s="30"/>
      <c r="BM800" s="30" t="str">
        <f>IF(BA800="","",CONCATENATE(#REF!,","))</f>
        <v/>
      </c>
      <c r="CK800" s="7"/>
      <c r="CR800" s="10">
        <f t="shared" ca="1" si="952"/>
        <v>7</v>
      </c>
    </row>
    <row r="801" spans="1:96" x14ac:dyDescent="0.2">
      <c r="A801" s="114"/>
      <c r="B801" s="49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91"/>
      <c r="AE801" s="91"/>
      <c r="AF801" s="91"/>
      <c r="AG801" s="91"/>
      <c r="AH801" s="91"/>
      <c r="AI801" s="91"/>
      <c r="AJ801" s="91"/>
      <c r="AK801" s="91"/>
      <c r="AL801" s="91"/>
      <c r="AM801" s="91"/>
      <c r="AN801" s="91"/>
      <c r="AO801" s="91"/>
      <c r="AP801" s="91"/>
      <c r="AQ801" s="91"/>
      <c r="AR801" s="91"/>
      <c r="AS801" s="91"/>
      <c r="AT801" s="91"/>
      <c r="AU801" s="91"/>
      <c r="AV801" s="91"/>
      <c r="AW801" s="91"/>
      <c r="AX801" s="91"/>
      <c r="AY801" s="91"/>
      <c r="AZ801" s="91"/>
      <c r="BA801" s="49"/>
      <c r="BB801" s="49"/>
      <c r="BC801" s="33"/>
      <c r="BD801" s="91"/>
      <c r="BE801" s="33"/>
      <c r="BF801" s="50"/>
      <c r="BG801" s="30"/>
      <c r="BH801" s="30"/>
      <c r="BI801" s="30"/>
      <c r="BJ801" s="30"/>
      <c r="BK801" s="30"/>
      <c r="BL801" s="30"/>
      <c r="BM801" s="30" t="str">
        <f>IF(BA801="","",CONCATENATE(#REF!,","))</f>
        <v/>
      </c>
      <c r="CK801" s="7"/>
      <c r="CR801" s="10">
        <f t="shared" ca="1" si="952"/>
        <v>13</v>
      </c>
    </row>
    <row r="802" spans="1:96" x14ac:dyDescent="0.2">
      <c r="A802" s="114"/>
      <c r="B802" s="49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91"/>
      <c r="AE802" s="91"/>
      <c r="AF802" s="91"/>
      <c r="AG802" s="91"/>
      <c r="AH802" s="91"/>
      <c r="AI802" s="91"/>
      <c r="AJ802" s="91"/>
      <c r="AK802" s="91"/>
      <c r="AL802" s="91"/>
      <c r="AM802" s="91"/>
      <c r="AN802" s="91"/>
      <c r="AO802" s="91"/>
      <c r="AP802" s="91"/>
      <c r="AQ802" s="91"/>
      <c r="AR802" s="91"/>
      <c r="AS802" s="91"/>
      <c r="AT802" s="91"/>
      <c r="AU802" s="91"/>
      <c r="AV802" s="91"/>
      <c r="AW802" s="91"/>
      <c r="AX802" s="91"/>
      <c r="AY802" s="91"/>
      <c r="AZ802" s="91"/>
      <c r="BA802" s="49"/>
      <c r="BB802" s="49"/>
      <c r="BC802" s="33"/>
      <c r="BD802" s="91"/>
      <c r="BE802" s="33"/>
      <c r="BF802" s="50"/>
      <c r="BG802" s="30"/>
      <c r="BH802" s="30"/>
      <c r="BI802" s="30"/>
      <c r="BJ802" s="30"/>
      <c r="BK802" s="30"/>
      <c r="BL802" s="30"/>
      <c r="BM802" s="30" t="str">
        <f>IF(BA802="","",CONCATENATE(#REF!,","))</f>
        <v/>
      </c>
      <c r="CK802" s="7"/>
      <c r="CR802" s="10">
        <f t="shared" ca="1" si="952"/>
        <v>20</v>
      </c>
    </row>
    <row r="803" spans="1:96" x14ac:dyDescent="0.2">
      <c r="A803" s="114"/>
      <c r="B803" s="49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91"/>
      <c r="AE803" s="91"/>
      <c r="AF803" s="91"/>
      <c r="AG803" s="91"/>
      <c r="AH803" s="91"/>
      <c r="AI803" s="91"/>
      <c r="AJ803" s="91"/>
      <c r="AK803" s="91"/>
      <c r="AL803" s="91"/>
      <c r="AM803" s="91"/>
      <c r="AN803" s="91"/>
      <c r="AO803" s="91"/>
      <c r="AP803" s="91"/>
      <c r="AQ803" s="91"/>
      <c r="AR803" s="91"/>
      <c r="AS803" s="91"/>
      <c r="AT803" s="91"/>
      <c r="AU803" s="91"/>
      <c r="AV803" s="91"/>
      <c r="AW803" s="91"/>
      <c r="AX803" s="91"/>
      <c r="AY803" s="91"/>
      <c r="AZ803" s="91"/>
      <c r="BA803" s="49"/>
      <c r="BB803" s="49"/>
      <c r="BC803" s="33"/>
      <c r="BD803" s="91"/>
      <c r="BE803" s="33"/>
      <c r="BF803" s="50"/>
      <c r="BG803" s="30"/>
      <c r="BH803" s="30"/>
      <c r="BI803" s="30"/>
      <c r="BJ803" s="30"/>
      <c r="BK803" s="30"/>
      <c r="BL803" s="30"/>
      <c r="BM803" s="30" t="str">
        <f>IF(BA803="","",CONCATENATE(#REF!,","))</f>
        <v/>
      </c>
      <c r="CK803" s="7"/>
      <c r="CR803" s="10">
        <f t="shared" ca="1" si="952"/>
        <v>30</v>
      </c>
    </row>
    <row r="804" spans="1:96" x14ac:dyDescent="0.2">
      <c r="A804" s="114"/>
      <c r="B804" s="49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91"/>
      <c r="AE804" s="91"/>
      <c r="AF804" s="91"/>
      <c r="AG804" s="91"/>
      <c r="AH804" s="91"/>
      <c r="AI804" s="91"/>
      <c r="AJ804" s="91"/>
      <c r="AK804" s="91"/>
      <c r="AL804" s="91"/>
      <c r="AM804" s="91"/>
      <c r="AN804" s="91"/>
      <c r="AO804" s="91"/>
      <c r="AP804" s="91"/>
      <c r="AQ804" s="91"/>
      <c r="AR804" s="91"/>
      <c r="AS804" s="91"/>
      <c r="AT804" s="91"/>
      <c r="AU804" s="91"/>
      <c r="AV804" s="91"/>
      <c r="AW804" s="91"/>
      <c r="AX804" s="91"/>
      <c r="AY804" s="91"/>
      <c r="AZ804" s="91"/>
      <c r="BA804" s="49"/>
      <c r="BB804" s="49"/>
      <c r="BC804" s="33"/>
      <c r="BD804" s="91"/>
      <c r="BE804" s="33"/>
      <c r="BF804" s="50"/>
      <c r="BG804" s="30"/>
      <c r="BH804" s="30"/>
      <c r="BI804" s="30"/>
      <c r="BJ804" s="30"/>
      <c r="BK804" s="30"/>
      <c r="BL804" s="30"/>
      <c r="BM804" s="30" t="str">
        <f>IF(BA804="","",CONCATENATE(#REF!,","))</f>
        <v/>
      </c>
      <c r="CK804" s="7"/>
      <c r="CR804" s="10">
        <f t="shared" ca="1" si="952"/>
        <v>31</v>
      </c>
    </row>
    <row r="805" spans="1:96" x14ac:dyDescent="0.2">
      <c r="A805" s="114"/>
      <c r="B805" s="49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91"/>
      <c r="AE805" s="91"/>
      <c r="AF805" s="91"/>
      <c r="AG805" s="91"/>
      <c r="AH805" s="91"/>
      <c r="AI805" s="91"/>
      <c r="AJ805" s="91"/>
      <c r="AK805" s="91"/>
      <c r="AL805" s="91"/>
      <c r="AM805" s="91"/>
      <c r="AN805" s="91"/>
      <c r="AO805" s="91"/>
      <c r="AP805" s="91"/>
      <c r="AQ805" s="91"/>
      <c r="AR805" s="91"/>
      <c r="AS805" s="91"/>
      <c r="AT805" s="91"/>
      <c r="AU805" s="91"/>
      <c r="AV805" s="91"/>
      <c r="AW805" s="91"/>
      <c r="AX805" s="91"/>
      <c r="AY805" s="91"/>
      <c r="AZ805" s="91"/>
      <c r="BA805" s="49"/>
      <c r="BB805" s="49"/>
      <c r="BC805" s="33"/>
      <c r="BD805" s="91"/>
      <c r="BE805" s="33"/>
      <c r="BF805" s="50"/>
      <c r="BG805" s="30"/>
      <c r="BH805" s="30"/>
      <c r="BI805" s="30"/>
      <c r="BJ805" s="30"/>
      <c r="BK805" s="30"/>
      <c r="BL805" s="30"/>
      <c r="BM805" s="30" t="str">
        <f>IF(BA805="","",CONCATENATE(#REF!,","))</f>
        <v/>
      </c>
      <c r="CK805" s="7"/>
      <c r="CR805" s="10">
        <f t="shared" ca="1" si="952"/>
        <v>14</v>
      </c>
    </row>
    <row r="806" spans="1:96" x14ac:dyDescent="0.2">
      <c r="A806" s="114"/>
      <c r="B806" s="49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91"/>
      <c r="AE806" s="91"/>
      <c r="AF806" s="91"/>
      <c r="AG806" s="91"/>
      <c r="AH806" s="91"/>
      <c r="AI806" s="91"/>
      <c r="AJ806" s="91"/>
      <c r="AK806" s="91"/>
      <c r="AL806" s="91"/>
      <c r="AM806" s="91"/>
      <c r="AN806" s="91"/>
      <c r="AO806" s="91"/>
      <c r="AP806" s="91"/>
      <c r="AQ806" s="91"/>
      <c r="AR806" s="91"/>
      <c r="AS806" s="91"/>
      <c r="AT806" s="91"/>
      <c r="AU806" s="91"/>
      <c r="AV806" s="91"/>
      <c r="AW806" s="91"/>
      <c r="AX806" s="91"/>
      <c r="AY806" s="91"/>
      <c r="AZ806" s="91"/>
      <c r="BA806" s="49"/>
      <c r="BB806" s="49"/>
      <c r="BC806" s="33"/>
      <c r="BD806" s="91"/>
      <c r="BE806" s="33"/>
      <c r="BF806" s="50"/>
      <c r="BG806" s="30"/>
      <c r="BH806" s="30"/>
      <c r="BI806" s="30"/>
      <c r="BJ806" s="30"/>
      <c r="BK806" s="30"/>
      <c r="BL806" s="30"/>
      <c r="BM806" s="30" t="str">
        <f>IF(BA806="","",CONCATENATE(#REF!,","))</f>
        <v/>
      </c>
      <c r="CK806" s="7"/>
      <c r="CR806" s="10">
        <f t="shared" ca="1" si="952"/>
        <v>28</v>
      </c>
    </row>
    <row r="807" spans="1:96" x14ac:dyDescent="0.2">
      <c r="A807" s="114"/>
      <c r="B807" s="49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91"/>
      <c r="AE807" s="91"/>
      <c r="AF807" s="91"/>
      <c r="AG807" s="91"/>
      <c r="AH807" s="91"/>
      <c r="AI807" s="91"/>
      <c r="AJ807" s="91"/>
      <c r="AK807" s="91"/>
      <c r="AL807" s="91"/>
      <c r="AM807" s="91"/>
      <c r="AN807" s="91"/>
      <c r="AO807" s="91"/>
      <c r="AP807" s="91"/>
      <c r="AQ807" s="91"/>
      <c r="AR807" s="91"/>
      <c r="AS807" s="91"/>
      <c r="AT807" s="91"/>
      <c r="AU807" s="91"/>
      <c r="AV807" s="91"/>
      <c r="AW807" s="91"/>
      <c r="AX807" s="91"/>
      <c r="AY807" s="91"/>
      <c r="AZ807" s="91"/>
      <c r="BA807" s="49"/>
      <c r="BB807" s="49"/>
      <c r="BC807" s="33"/>
      <c r="BD807" s="91"/>
      <c r="BE807" s="33"/>
      <c r="BF807" s="50"/>
      <c r="BG807" s="30"/>
      <c r="BH807" s="30"/>
      <c r="BI807" s="30"/>
      <c r="BJ807" s="30"/>
      <c r="BK807" s="30"/>
      <c r="BL807" s="30"/>
      <c r="BM807" s="30" t="str">
        <f>IF(BA807="","",CONCATENATE(#REF!,","))</f>
        <v/>
      </c>
      <c r="CK807" s="7"/>
      <c r="CR807" s="10">
        <f t="shared" ca="1" si="952"/>
        <v>30</v>
      </c>
    </row>
    <row r="808" spans="1:96" x14ac:dyDescent="0.2">
      <c r="A808" s="114"/>
      <c r="B808" s="49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91"/>
      <c r="AE808" s="91"/>
      <c r="AF808" s="91"/>
      <c r="AG808" s="91"/>
      <c r="AH808" s="91"/>
      <c r="AI808" s="91"/>
      <c r="AJ808" s="91"/>
      <c r="AK808" s="91"/>
      <c r="AL808" s="91"/>
      <c r="AM808" s="91"/>
      <c r="AN808" s="91"/>
      <c r="AO808" s="91"/>
      <c r="AP808" s="91"/>
      <c r="AQ808" s="91"/>
      <c r="AR808" s="91"/>
      <c r="AS808" s="91"/>
      <c r="AT808" s="91"/>
      <c r="AU808" s="91"/>
      <c r="AV808" s="91"/>
      <c r="AW808" s="91"/>
      <c r="AX808" s="91"/>
      <c r="AY808" s="91"/>
      <c r="AZ808" s="91"/>
      <c r="BA808" s="49"/>
      <c r="BB808" s="49"/>
      <c r="BC808" s="33"/>
      <c r="BD808" s="91"/>
      <c r="BE808" s="33"/>
      <c r="BF808" s="50"/>
      <c r="BG808" s="30"/>
      <c r="BH808" s="30"/>
      <c r="BI808" s="30"/>
      <c r="BJ808" s="30"/>
      <c r="BK808" s="30"/>
      <c r="BL808" s="30"/>
      <c r="BM808" s="30" t="str">
        <f>IF(BA808="","",CONCATENATE(#REF!,","))</f>
        <v/>
      </c>
      <c r="CK808" s="7"/>
      <c r="CR808" s="10">
        <f t="shared" ca="1" si="952"/>
        <v>8</v>
      </c>
    </row>
    <row r="809" spans="1:96" x14ac:dyDescent="0.2">
      <c r="A809" s="114"/>
      <c r="B809" s="49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91"/>
      <c r="AE809" s="91"/>
      <c r="AF809" s="91"/>
      <c r="AG809" s="91"/>
      <c r="AH809" s="91"/>
      <c r="AI809" s="91"/>
      <c r="AJ809" s="91"/>
      <c r="AK809" s="91"/>
      <c r="AL809" s="91"/>
      <c r="AM809" s="91"/>
      <c r="AN809" s="91"/>
      <c r="AO809" s="91"/>
      <c r="AP809" s="91"/>
      <c r="AQ809" s="91"/>
      <c r="AR809" s="91"/>
      <c r="AS809" s="91"/>
      <c r="AT809" s="91"/>
      <c r="AU809" s="91"/>
      <c r="AV809" s="91"/>
      <c r="AW809" s="91"/>
      <c r="AX809" s="91"/>
      <c r="AY809" s="91"/>
      <c r="AZ809" s="91"/>
      <c r="BA809" s="49"/>
      <c r="BB809" s="49"/>
      <c r="BC809" s="33"/>
      <c r="BD809" s="91"/>
      <c r="BE809" s="33"/>
      <c r="BF809" s="50"/>
      <c r="BG809" s="30"/>
      <c r="BH809" s="30"/>
      <c r="BI809" s="30"/>
      <c r="BJ809" s="30"/>
      <c r="BK809" s="30"/>
      <c r="BL809" s="30"/>
      <c r="BM809" s="30" t="str">
        <f>IF(BA809="","",CONCATENATE(#REF!,","))</f>
        <v/>
      </c>
      <c r="CK809" s="7"/>
      <c r="CR809" s="10">
        <f t="shared" ca="1" si="952"/>
        <v>30</v>
      </c>
    </row>
    <row r="810" spans="1:96" x14ac:dyDescent="0.2">
      <c r="A810" s="114"/>
      <c r="B810" s="49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91"/>
      <c r="AE810" s="91"/>
      <c r="AF810" s="91"/>
      <c r="AG810" s="91"/>
      <c r="AH810" s="91"/>
      <c r="AI810" s="91"/>
      <c r="AJ810" s="91"/>
      <c r="AK810" s="91"/>
      <c r="AL810" s="91"/>
      <c r="AM810" s="91"/>
      <c r="AN810" s="91"/>
      <c r="AO810" s="91"/>
      <c r="AP810" s="91"/>
      <c r="AQ810" s="91"/>
      <c r="AR810" s="91"/>
      <c r="AS810" s="91"/>
      <c r="AT810" s="91"/>
      <c r="AU810" s="91"/>
      <c r="AV810" s="91"/>
      <c r="AW810" s="91"/>
      <c r="AX810" s="91"/>
      <c r="AY810" s="91"/>
      <c r="AZ810" s="91"/>
      <c r="BA810" s="49"/>
      <c r="BB810" s="49"/>
      <c r="BC810" s="33"/>
      <c r="BD810" s="91"/>
      <c r="BE810" s="33"/>
      <c r="BF810" s="50"/>
      <c r="BG810" s="30"/>
      <c r="BH810" s="30"/>
      <c r="BI810" s="30"/>
      <c r="BJ810" s="30"/>
      <c r="BK810" s="30"/>
      <c r="BL810" s="30"/>
      <c r="BM810" s="30" t="str">
        <f>IF(BA810="","",CONCATENATE(#REF!,","))</f>
        <v/>
      </c>
      <c r="CK810" s="7"/>
      <c r="CR810" s="10">
        <f t="shared" ca="1" si="952"/>
        <v>27</v>
      </c>
    </row>
    <row r="811" spans="1:96" x14ac:dyDescent="0.2">
      <c r="A811" s="114"/>
      <c r="B811" s="49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91"/>
      <c r="AE811" s="91"/>
      <c r="AF811" s="91"/>
      <c r="AG811" s="91"/>
      <c r="AH811" s="91"/>
      <c r="AI811" s="91"/>
      <c r="AJ811" s="91"/>
      <c r="AK811" s="91"/>
      <c r="AL811" s="91"/>
      <c r="AM811" s="91"/>
      <c r="AN811" s="91"/>
      <c r="AO811" s="91"/>
      <c r="AP811" s="91"/>
      <c r="AQ811" s="91"/>
      <c r="AR811" s="91"/>
      <c r="AS811" s="91"/>
      <c r="AT811" s="91"/>
      <c r="AU811" s="91"/>
      <c r="AV811" s="91"/>
      <c r="AW811" s="91"/>
      <c r="AX811" s="91"/>
      <c r="AY811" s="91"/>
      <c r="AZ811" s="91"/>
      <c r="BA811" s="49"/>
      <c r="BB811" s="49"/>
      <c r="BC811" s="33"/>
      <c r="BD811" s="91"/>
      <c r="BE811" s="33"/>
      <c r="BF811" s="50"/>
      <c r="BG811" s="30"/>
      <c r="BH811" s="30"/>
      <c r="BI811" s="30"/>
      <c r="BJ811" s="30"/>
      <c r="BK811" s="30"/>
      <c r="BL811" s="30"/>
      <c r="BM811" s="30" t="str">
        <f>IF(BA811="","",CONCATENATE(#REF!,","))</f>
        <v/>
      </c>
      <c r="CK811" s="7"/>
      <c r="CR811" s="10">
        <f t="shared" ca="1" si="952"/>
        <v>25</v>
      </c>
    </row>
    <row r="812" spans="1:96" x14ac:dyDescent="0.2">
      <c r="A812" s="114"/>
      <c r="B812" s="49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91"/>
      <c r="AE812" s="91"/>
      <c r="AF812" s="91"/>
      <c r="AG812" s="91"/>
      <c r="AH812" s="91"/>
      <c r="AI812" s="91"/>
      <c r="AJ812" s="91"/>
      <c r="AK812" s="91"/>
      <c r="AL812" s="91"/>
      <c r="AM812" s="91"/>
      <c r="AN812" s="91"/>
      <c r="AO812" s="91"/>
      <c r="AP812" s="91"/>
      <c r="AQ812" s="91"/>
      <c r="AR812" s="91"/>
      <c r="AS812" s="91"/>
      <c r="AT812" s="91"/>
      <c r="AU812" s="91"/>
      <c r="AV812" s="91"/>
      <c r="AW812" s="91"/>
      <c r="AX812" s="91"/>
      <c r="AY812" s="91"/>
      <c r="AZ812" s="91"/>
      <c r="BA812" s="49"/>
      <c r="BB812" s="49"/>
      <c r="BC812" s="33"/>
      <c r="BD812" s="91"/>
      <c r="BE812" s="33"/>
      <c r="BF812" s="50"/>
      <c r="BG812" s="30"/>
      <c r="BH812" s="30"/>
      <c r="BI812" s="30"/>
      <c r="BJ812" s="30"/>
      <c r="BK812" s="30"/>
      <c r="BL812" s="30"/>
      <c r="BM812" s="30" t="str">
        <f>IF(BA812="","",CONCATENATE(#REF!,","))</f>
        <v/>
      </c>
      <c r="CK812" s="7"/>
      <c r="CR812" s="10">
        <f t="shared" ca="1" si="952"/>
        <v>15</v>
      </c>
    </row>
    <row r="813" spans="1:96" x14ac:dyDescent="0.2">
      <c r="A813" s="114"/>
      <c r="B813" s="49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91"/>
      <c r="AE813" s="91"/>
      <c r="AF813" s="91"/>
      <c r="AG813" s="91"/>
      <c r="AH813" s="91"/>
      <c r="AI813" s="91"/>
      <c r="AJ813" s="91"/>
      <c r="AK813" s="91"/>
      <c r="AL813" s="91"/>
      <c r="AM813" s="91"/>
      <c r="AN813" s="91"/>
      <c r="AO813" s="91"/>
      <c r="AP813" s="91"/>
      <c r="AQ813" s="91"/>
      <c r="AR813" s="91"/>
      <c r="AS813" s="91"/>
      <c r="AT813" s="91"/>
      <c r="AU813" s="91"/>
      <c r="AV813" s="91"/>
      <c r="AW813" s="91"/>
      <c r="AX813" s="91"/>
      <c r="AY813" s="91"/>
      <c r="AZ813" s="91"/>
      <c r="BA813" s="49"/>
      <c r="BB813" s="49"/>
      <c r="BC813" s="33"/>
      <c r="BD813" s="91"/>
      <c r="BE813" s="33"/>
      <c r="BF813" s="50"/>
      <c r="BG813" s="30"/>
      <c r="BH813" s="30"/>
      <c r="BI813" s="30"/>
      <c r="BJ813" s="30"/>
      <c r="BK813" s="30"/>
      <c r="BL813" s="30"/>
      <c r="BM813" s="30" t="str">
        <f>IF(BA813="","",CONCATENATE(#REF!,","))</f>
        <v/>
      </c>
      <c r="CK813" s="7"/>
      <c r="CR813" s="10">
        <f t="shared" ca="1" si="952"/>
        <v>17</v>
      </c>
    </row>
    <row r="814" spans="1:96" x14ac:dyDescent="0.2">
      <c r="A814" s="114"/>
      <c r="B814" s="49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91"/>
      <c r="AE814" s="91"/>
      <c r="AF814" s="91"/>
      <c r="AG814" s="91"/>
      <c r="AH814" s="91"/>
      <c r="AI814" s="91"/>
      <c r="AJ814" s="91"/>
      <c r="AK814" s="91"/>
      <c r="AL814" s="91"/>
      <c r="AM814" s="91"/>
      <c r="AN814" s="91"/>
      <c r="AO814" s="91"/>
      <c r="AP814" s="91"/>
      <c r="AQ814" s="91"/>
      <c r="AR814" s="91"/>
      <c r="AS814" s="91"/>
      <c r="AT814" s="91"/>
      <c r="AU814" s="91"/>
      <c r="AV814" s="91"/>
      <c r="AW814" s="91"/>
      <c r="AX814" s="91"/>
      <c r="AY814" s="91"/>
      <c r="AZ814" s="91"/>
      <c r="BA814" s="49"/>
      <c r="BB814" s="49"/>
      <c r="BC814" s="33"/>
      <c r="BD814" s="91"/>
      <c r="BE814" s="33"/>
      <c r="BF814" s="50"/>
      <c r="BG814" s="30"/>
      <c r="BH814" s="30"/>
      <c r="BI814" s="30"/>
      <c r="BJ814" s="30"/>
      <c r="BK814" s="30"/>
      <c r="BL814" s="30"/>
      <c r="BM814" s="30" t="str">
        <f>IF(BA814="","",CONCATENATE(#REF!,","))</f>
        <v/>
      </c>
      <c r="CK814" s="7"/>
      <c r="CR814" s="10">
        <f t="shared" ca="1" si="952"/>
        <v>24</v>
      </c>
    </row>
    <row r="815" spans="1:96" x14ac:dyDescent="0.2">
      <c r="A815" s="114"/>
      <c r="B815" s="49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91"/>
      <c r="AE815" s="91"/>
      <c r="AF815" s="91"/>
      <c r="AG815" s="91"/>
      <c r="AH815" s="91"/>
      <c r="AI815" s="91"/>
      <c r="AJ815" s="91"/>
      <c r="AK815" s="91"/>
      <c r="AL815" s="91"/>
      <c r="AM815" s="91"/>
      <c r="AN815" s="91"/>
      <c r="AO815" s="91"/>
      <c r="AP815" s="91"/>
      <c r="AQ815" s="91"/>
      <c r="AR815" s="91"/>
      <c r="AS815" s="91"/>
      <c r="AT815" s="91"/>
      <c r="AU815" s="91"/>
      <c r="AV815" s="91"/>
      <c r="AW815" s="91"/>
      <c r="AX815" s="91"/>
      <c r="AY815" s="91"/>
      <c r="AZ815" s="91"/>
      <c r="BA815" s="49"/>
      <c r="BB815" s="49"/>
      <c r="BC815" s="33"/>
      <c r="BD815" s="91"/>
      <c r="BE815" s="33"/>
      <c r="BF815" s="50"/>
      <c r="BG815" s="30"/>
      <c r="BH815" s="30"/>
      <c r="BI815" s="30"/>
      <c r="BJ815" s="30"/>
      <c r="BK815" s="30"/>
      <c r="BL815" s="30"/>
      <c r="BM815" s="30" t="str">
        <f>IF(BA815="","",CONCATENATE(#REF!,","))</f>
        <v/>
      </c>
      <c r="CK815" s="7"/>
      <c r="CR815" s="10">
        <f t="shared" ca="1" si="952"/>
        <v>34</v>
      </c>
    </row>
    <row r="816" spans="1:96" x14ac:dyDescent="0.2">
      <c r="A816" s="114"/>
      <c r="B816" s="49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91"/>
      <c r="AE816" s="91"/>
      <c r="AF816" s="91"/>
      <c r="AG816" s="91"/>
      <c r="AH816" s="91"/>
      <c r="AI816" s="91"/>
      <c r="AJ816" s="91"/>
      <c r="AK816" s="91"/>
      <c r="AL816" s="91"/>
      <c r="AM816" s="91"/>
      <c r="AN816" s="91"/>
      <c r="AO816" s="91"/>
      <c r="AP816" s="91"/>
      <c r="AQ816" s="91"/>
      <c r="AR816" s="91"/>
      <c r="AS816" s="91"/>
      <c r="AT816" s="91"/>
      <c r="AU816" s="91"/>
      <c r="AV816" s="91"/>
      <c r="AW816" s="91"/>
      <c r="AX816" s="91"/>
      <c r="AY816" s="91"/>
      <c r="AZ816" s="91"/>
      <c r="BA816" s="49"/>
      <c r="BB816" s="49"/>
      <c r="BC816" s="33"/>
      <c r="BD816" s="91"/>
      <c r="BE816" s="33"/>
      <c r="BF816" s="50"/>
      <c r="BG816" s="30"/>
      <c r="BH816" s="30"/>
      <c r="BI816" s="30"/>
      <c r="BJ816" s="30"/>
      <c r="BK816" s="30"/>
      <c r="BL816" s="30"/>
      <c r="BM816" s="30" t="str">
        <f>IF(BA816="","",CONCATENATE(#REF!,","))</f>
        <v/>
      </c>
      <c r="CK816" s="7"/>
      <c r="CR816" s="10">
        <f t="shared" ca="1" si="952"/>
        <v>5</v>
      </c>
    </row>
    <row r="817" spans="1:96" x14ac:dyDescent="0.2">
      <c r="A817" s="114"/>
      <c r="B817" s="49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91"/>
      <c r="AE817" s="91"/>
      <c r="AF817" s="91"/>
      <c r="AG817" s="91"/>
      <c r="AH817" s="91"/>
      <c r="AI817" s="91"/>
      <c r="AJ817" s="91"/>
      <c r="AK817" s="91"/>
      <c r="AL817" s="91"/>
      <c r="AM817" s="91"/>
      <c r="AN817" s="91"/>
      <c r="AO817" s="91"/>
      <c r="AP817" s="91"/>
      <c r="AQ817" s="91"/>
      <c r="AR817" s="91"/>
      <c r="AS817" s="91"/>
      <c r="AT817" s="91"/>
      <c r="AU817" s="91"/>
      <c r="AV817" s="91"/>
      <c r="AW817" s="91"/>
      <c r="AX817" s="91"/>
      <c r="AY817" s="91"/>
      <c r="AZ817" s="91"/>
      <c r="BA817" s="49"/>
      <c r="BB817" s="49"/>
      <c r="BC817" s="33"/>
      <c r="BD817" s="91"/>
      <c r="BE817" s="33"/>
      <c r="BF817" s="50"/>
      <c r="BG817" s="30"/>
      <c r="BH817" s="30"/>
      <c r="BI817" s="30"/>
      <c r="BJ817" s="30"/>
      <c r="BK817" s="30"/>
      <c r="BL817" s="30"/>
      <c r="BM817" s="30" t="str">
        <f>IF(BA817="","",CONCATENATE(#REF!,","))</f>
        <v/>
      </c>
      <c r="CK817" s="7"/>
      <c r="CR817" s="10">
        <f t="shared" ca="1" si="952"/>
        <v>1</v>
      </c>
    </row>
    <row r="818" spans="1:96" x14ac:dyDescent="0.2">
      <c r="A818" s="114"/>
      <c r="B818" s="49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91"/>
      <c r="AE818" s="91"/>
      <c r="AF818" s="91"/>
      <c r="AG818" s="91"/>
      <c r="AH818" s="91"/>
      <c r="AI818" s="91"/>
      <c r="AJ818" s="91"/>
      <c r="AK818" s="91"/>
      <c r="AL818" s="91"/>
      <c r="AM818" s="91"/>
      <c r="AN818" s="91"/>
      <c r="AO818" s="91"/>
      <c r="AP818" s="91"/>
      <c r="AQ818" s="91"/>
      <c r="AR818" s="91"/>
      <c r="AS818" s="91"/>
      <c r="AT818" s="91"/>
      <c r="AU818" s="91"/>
      <c r="AV818" s="91"/>
      <c r="AW818" s="91"/>
      <c r="AX818" s="91"/>
      <c r="AY818" s="91"/>
      <c r="AZ818" s="91"/>
      <c r="BA818" s="49"/>
      <c r="BB818" s="49"/>
      <c r="BC818" s="33"/>
      <c r="BD818" s="91"/>
      <c r="BE818" s="33"/>
      <c r="BF818" s="50"/>
      <c r="BG818" s="30"/>
      <c r="BH818" s="30"/>
      <c r="BI818" s="30"/>
      <c r="BJ818" s="30"/>
      <c r="BK818" s="30"/>
      <c r="BL818" s="30"/>
      <c r="BM818" s="30" t="str">
        <f>IF(BA818="","",CONCATENATE(#REF!,","))</f>
        <v/>
      </c>
      <c r="CK818" s="7"/>
      <c r="CR818" s="10">
        <f t="shared" ca="1" si="952"/>
        <v>3</v>
      </c>
    </row>
    <row r="819" spans="1:96" x14ac:dyDescent="0.2">
      <c r="A819" s="114"/>
      <c r="B819" s="49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91"/>
      <c r="AE819" s="91"/>
      <c r="AF819" s="91"/>
      <c r="AG819" s="91"/>
      <c r="AH819" s="91"/>
      <c r="AI819" s="91"/>
      <c r="AJ819" s="91"/>
      <c r="AK819" s="91"/>
      <c r="AL819" s="91"/>
      <c r="AM819" s="91"/>
      <c r="AN819" s="91"/>
      <c r="AO819" s="91"/>
      <c r="AP819" s="91"/>
      <c r="AQ819" s="91"/>
      <c r="AR819" s="91"/>
      <c r="AS819" s="91"/>
      <c r="AT819" s="91"/>
      <c r="AU819" s="91"/>
      <c r="AV819" s="91"/>
      <c r="AW819" s="91"/>
      <c r="AX819" s="91"/>
      <c r="AY819" s="91"/>
      <c r="AZ819" s="91"/>
      <c r="BA819" s="49"/>
      <c r="BB819" s="49"/>
      <c r="BC819" s="33"/>
      <c r="BD819" s="91"/>
      <c r="BE819" s="33"/>
      <c r="BF819" s="50"/>
      <c r="BG819" s="30"/>
      <c r="BH819" s="30"/>
      <c r="BI819" s="30"/>
      <c r="BJ819" s="30"/>
      <c r="BK819" s="30"/>
      <c r="BL819" s="30"/>
      <c r="BM819" s="30" t="str">
        <f>IF(BA819="","",CONCATENATE(#REF!,","))</f>
        <v/>
      </c>
      <c r="CK819" s="7"/>
      <c r="CR819" s="10">
        <f t="shared" ca="1" si="952"/>
        <v>1</v>
      </c>
    </row>
    <row r="820" spans="1:96" x14ac:dyDescent="0.2">
      <c r="A820" s="114"/>
      <c r="B820" s="49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91"/>
      <c r="AE820" s="91"/>
      <c r="AF820" s="91"/>
      <c r="AG820" s="91"/>
      <c r="AH820" s="91"/>
      <c r="AI820" s="91"/>
      <c r="AJ820" s="91"/>
      <c r="AK820" s="91"/>
      <c r="AL820" s="91"/>
      <c r="AM820" s="91"/>
      <c r="AN820" s="91"/>
      <c r="AO820" s="91"/>
      <c r="AP820" s="91"/>
      <c r="AQ820" s="91"/>
      <c r="AR820" s="91"/>
      <c r="AS820" s="91"/>
      <c r="AT820" s="91"/>
      <c r="AU820" s="91"/>
      <c r="AV820" s="91"/>
      <c r="AW820" s="91"/>
      <c r="AX820" s="91"/>
      <c r="AY820" s="91"/>
      <c r="AZ820" s="91"/>
      <c r="BA820" s="49"/>
      <c r="BB820" s="49"/>
      <c r="BC820" s="33"/>
      <c r="BD820" s="91"/>
      <c r="BE820" s="33"/>
      <c r="BF820" s="50"/>
      <c r="BG820" s="30"/>
      <c r="BH820" s="30"/>
      <c r="BI820" s="30"/>
      <c r="BJ820" s="30"/>
      <c r="BK820" s="30"/>
      <c r="BL820" s="30"/>
      <c r="BM820" s="30" t="str">
        <f>IF(BA820="","",CONCATENATE(#REF!,","))</f>
        <v/>
      </c>
      <c r="CK820" s="7"/>
      <c r="CR820" s="10">
        <f t="shared" ca="1" si="952"/>
        <v>26</v>
      </c>
    </row>
    <row r="821" spans="1:96" x14ac:dyDescent="0.2">
      <c r="A821" s="114"/>
      <c r="B821" s="49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91"/>
      <c r="AE821" s="91"/>
      <c r="AF821" s="91"/>
      <c r="AG821" s="91"/>
      <c r="AH821" s="91"/>
      <c r="AI821" s="91"/>
      <c r="AJ821" s="91"/>
      <c r="AK821" s="91"/>
      <c r="AL821" s="91"/>
      <c r="AM821" s="91"/>
      <c r="AN821" s="91"/>
      <c r="AO821" s="91"/>
      <c r="AP821" s="91"/>
      <c r="AQ821" s="91"/>
      <c r="AR821" s="91"/>
      <c r="AS821" s="91"/>
      <c r="AT821" s="91"/>
      <c r="AU821" s="91"/>
      <c r="AV821" s="91"/>
      <c r="AW821" s="91"/>
      <c r="AX821" s="91"/>
      <c r="AY821" s="91"/>
      <c r="AZ821" s="91"/>
      <c r="BA821" s="49"/>
      <c r="BB821" s="49"/>
      <c r="BC821" s="33"/>
      <c r="BD821" s="91"/>
      <c r="BE821" s="33"/>
      <c r="BF821" s="50"/>
      <c r="BG821" s="30"/>
      <c r="BH821" s="30"/>
      <c r="BI821" s="30"/>
      <c r="BJ821" s="30"/>
      <c r="BK821" s="30"/>
      <c r="BL821" s="30"/>
      <c r="BM821" s="30" t="str">
        <f>IF(BA821="","",CONCATENATE(#REF!,","))</f>
        <v/>
      </c>
      <c r="CK821" s="7"/>
      <c r="CR821" s="10">
        <f t="shared" ca="1" si="952"/>
        <v>27</v>
      </c>
    </row>
    <row r="822" spans="1:96" x14ac:dyDescent="0.2">
      <c r="A822" s="114"/>
      <c r="B822" s="49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91"/>
      <c r="AE822" s="91"/>
      <c r="AF822" s="91"/>
      <c r="AG822" s="91"/>
      <c r="AH822" s="91"/>
      <c r="AI822" s="91"/>
      <c r="AJ822" s="91"/>
      <c r="AK822" s="91"/>
      <c r="AL822" s="91"/>
      <c r="AM822" s="91"/>
      <c r="AN822" s="91"/>
      <c r="AO822" s="91"/>
      <c r="AP822" s="91"/>
      <c r="AQ822" s="91"/>
      <c r="AR822" s="91"/>
      <c r="AS822" s="91"/>
      <c r="AT822" s="91"/>
      <c r="AU822" s="91"/>
      <c r="AV822" s="91"/>
      <c r="AW822" s="91"/>
      <c r="AX822" s="91"/>
      <c r="AY822" s="91"/>
      <c r="AZ822" s="91"/>
      <c r="BA822" s="49"/>
      <c r="BB822" s="49"/>
      <c r="BC822" s="33"/>
      <c r="BD822" s="91"/>
      <c r="BE822" s="33"/>
      <c r="BF822" s="50"/>
      <c r="BG822" s="30"/>
      <c r="BH822" s="30"/>
      <c r="BI822" s="30"/>
      <c r="BJ822" s="30"/>
      <c r="BK822" s="30"/>
      <c r="BL822" s="30"/>
      <c r="BM822" s="30" t="str">
        <f>IF(BA822="","",CONCATENATE(#REF!,","))</f>
        <v/>
      </c>
      <c r="CK822" s="7"/>
      <c r="CR822" s="10">
        <f t="shared" ca="1" si="952"/>
        <v>23</v>
      </c>
    </row>
    <row r="823" spans="1:96" x14ac:dyDescent="0.2">
      <c r="A823" s="114"/>
      <c r="B823" s="49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91"/>
      <c r="AE823" s="91"/>
      <c r="AF823" s="91"/>
      <c r="AG823" s="91"/>
      <c r="AH823" s="91"/>
      <c r="AI823" s="91"/>
      <c r="AJ823" s="91"/>
      <c r="AK823" s="91"/>
      <c r="AL823" s="91"/>
      <c r="AM823" s="91"/>
      <c r="AN823" s="91"/>
      <c r="AO823" s="91"/>
      <c r="AP823" s="91"/>
      <c r="AQ823" s="91"/>
      <c r="AR823" s="91"/>
      <c r="AS823" s="91"/>
      <c r="AT823" s="91"/>
      <c r="AU823" s="91"/>
      <c r="AV823" s="91"/>
      <c r="AW823" s="91"/>
      <c r="AX823" s="91"/>
      <c r="AY823" s="91"/>
      <c r="AZ823" s="91"/>
      <c r="BA823" s="49"/>
      <c r="BB823" s="49"/>
      <c r="BC823" s="33"/>
      <c r="BD823" s="91"/>
      <c r="BE823" s="33"/>
      <c r="BF823" s="50"/>
      <c r="BG823" s="30"/>
      <c r="BH823" s="30"/>
      <c r="BI823" s="30"/>
      <c r="BJ823" s="30"/>
      <c r="BK823" s="30"/>
      <c r="BL823" s="30"/>
      <c r="BM823" s="30" t="str">
        <f>IF(BA823="","",CONCATENATE(#REF!,","))</f>
        <v/>
      </c>
      <c r="CK823" s="7"/>
      <c r="CR823" s="10">
        <f t="shared" ca="1" si="952"/>
        <v>21</v>
      </c>
    </row>
    <row r="824" spans="1:96" x14ac:dyDescent="0.2">
      <c r="A824" s="114"/>
      <c r="B824" s="49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91"/>
      <c r="AE824" s="91"/>
      <c r="AF824" s="91"/>
      <c r="AG824" s="91"/>
      <c r="AH824" s="91"/>
      <c r="AI824" s="91"/>
      <c r="AJ824" s="91"/>
      <c r="AK824" s="91"/>
      <c r="AL824" s="91"/>
      <c r="AM824" s="91"/>
      <c r="AN824" s="91"/>
      <c r="AO824" s="91"/>
      <c r="AP824" s="91"/>
      <c r="AQ824" s="91"/>
      <c r="AR824" s="91"/>
      <c r="AS824" s="91"/>
      <c r="AT824" s="91"/>
      <c r="AU824" s="91"/>
      <c r="AV824" s="91"/>
      <c r="AW824" s="91"/>
      <c r="AX824" s="91"/>
      <c r="AY824" s="91"/>
      <c r="AZ824" s="91"/>
      <c r="BA824" s="49"/>
      <c r="BB824" s="49"/>
      <c r="BC824" s="33"/>
      <c r="BD824" s="91"/>
      <c r="BE824" s="33"/>
      <c r="BF824" s="50"/>
      <c r="BG824" s="30"/>
      <c r="BH824" s="30"/>
      <c r="BI824" s="30"/>
      <c r="BJ824" s="30"/>
      <c r="BK824" s="30"/>
      <c r="BL824" s="30"/>
      <c r="BM824" s="30" t="str">
        <f>IF(BA824="","",CONCATENATE(#REF!,","))</f>
        <v/>
      </c>
      <c r="CK824" s="7"/>
      <c r="CR824" s="10">
        <f t="shared" ca="1" si="952"/>
        <v>18</v>
      </c>
    </row>
    <row r="825" spans="1:96" x14ac:dyDescent="0.2">
      <c r="A825" s="114"/>
      <c r="B825" s="49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91"/>
      <c r="AE825" s="91"/>
      <c r="AF825" s="91"/>
      <c r="AG825" s="91"/>
      <c r="AH825" s="91"/>
      <c r="AI825" s="91"/>
      <c r="AJ825" s="91"/>
      <c r="AK825" s="91"/>
      <c r="AL825" s="91"/>
      <c r="AM825" s="91"/>
      <c r="AN825" s="91"/>
      <c r="AO825" s="91"/>
      <c r="AP825" s="91"/>
      <c r="AQ825" s="91"/>
      <c r="AR825" s="91"/>
      <c r="AS825" s="91"/>
      <c r="AT825" s="91"/>
      <c r="AU825" s="91"/>
      <c r="AV825" s="91"/>
      <c r="AW825" s="91"/>
      <c r="AX825" s="91"/>
      <c r="AY825" s="91"/>
      <c r="AZ825" s="91"/>
      <c r="BA825" s="49"/>
      <c r="BB825" s="49"/>
      <c r="BC825" s="33"/>
      <c r="BD825" s="91"/>
      <c r="BE825" s="33"/>
      <c r="BF825" s="50"/>
      <c r="BG825" s="30"/>
      <c r="BH825" s="30"/>
      <c r="BI825" s="30"/>
      <c r="BJ825" s="30"/>
      <c r="BK825" s="30"/>
      <c r="BL825" s="30"/>
      <c r="BM825" s="30" t="str">
        <f>IF(BA825="","",CONCATENATE(#REF!,","))</f>
        <v/>
      </c>
      <c r="CK825" s="7"/>
      <c r="CR825" s="10">
        <f t="shared" ca="1" si="952"/>
        <v>22</v>
      </c>
    </row>
    <row r="826" spans="1:96" x14ac:dyDescent="0.2">
      <c r="A826" s="114"/>
      <c r="B826" s="49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91"/>
      <c r="AE826" s="91"/>
      <c r="AF826" s="91"/>
      <c r="AG826" s="91"/>
      <c r="AH826" s="91"/>
      <c r="AI826" s="91"/>
      <c r="AJ826" s="91"/>
      <c r="AK826" s="91"/>
      <c r="AL826" s="91"/>
      <c r="AM826" s="91"/>
      <c r="AN826" s="91"/>
      <c r="AO826" s="91"/>
      <c r="AP826" s="91"/>
      <c r="AQ826" s="91"/>
      <c r="AR826" s="91"/>
      <c r="AS826" s="91"/>
      <c r="AT826" s="91"/>
      <c r="AU826" s="91"/>
      <c r="AV826" s="91"/>
      <c r="AW826" s="91"/>
      <c r="AX826" s="91"/>
      <c r="AY826" s="91"/>
      <c r="AZ826" s="91"/>
      <c r="BA826" s="49"/>
      <c r="BB826" s="49"/>
      <c r="BC826" s="33"/>
      <c r="BD826" s="91"/>
      <c r="BE826" s="33"/>
      <c r="BF826" s="50"/>
      <c r="BG826" s="30"/>
      <c r="BH826" s="30"/>
      <c r="BI826" s="30"/>
      <c r="BJ826" s="30"/>
      <c r="BK826" s="30"/>
      <c r="BL826" s="30"/>
      <c r="BM826" s="30" t="str">
        <f>IF(BA826="","",CONCATENATE(#REF!,","))</f>
        <v/>
      </c>
      <c r="CK826" s="7"/>
      <c r="CR826" s="10">
        <f t="shared" ca="1" si="952"/>
        <v>26</v>
      </c>
    </row>
    <row r="827" spans="1:96" x14ac:dyDescent="0.2">
      <c r="A827" s="114"/>
      <c r="B827" s="49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91"/>
      <c r="AE827" s="91"/>
      <c r="AF827" s="91"/>
      <c r="AG827" s="91"/>
      <c r="AH827" s="91"/>
      <c r="AI827" s="91"/>
      <c r="AJ827" s="91"/>
      <c r="AK827" s="91"/>
      <c r="AL827" s="91"/>
      <c r="AM827" s="91"/>
      <c r="AN827" s="91"/>
      <c r="AO827" s="91"/>
      <c r="AP827" s="91"/>
      <c r="AQ827" s="91"/>
      <c r="AR827" s="91"/>
      <c r="AS827" s="91"/>
      <c r="AT827" s="91"/>
      <c r="AU827" s="91"/>
      <c r="AV827" s="91"/>
      <c r="AW827" s="91"/>
      <c r="AX827" s="91"/>
      <c r="AY827" s="91"/>
      <c r="AZ827" s="91"/>
      <c r="BA827" s="49"/>
      <c r="BB827" s="49"/>
      <c r="BC827" s="33"/>
      <c r="BD827" s="91"/>
      <c r="BE827" s="33"/>
      <c r="BF827" s="50"/>
      <c r="BG827" s="30"/>
      <c r="BH827" s="30"/>
      <c r="BI827" s="30"/>
      <c r="BJ827" s="30"/>
      <c r="BK827" s="30"/>
      <c r="BL827" s="30"/>
      <c r="BM827" s="30" t="str">
        <f>IF(BA827="","",CONCATENATE(#REF!,","))</f>
        <v/>
      </c>
      <c r="CK827" s="7"/>
      <c r="CR827" s="10">
        <f t="shared" ca="1" si="952"/>
        <v>19</v>
      </c>
    </row>
    <row r="828" spans="1:96" x14ac:dyDescent="0.2">
      <c r="A828" s="114"/>
      <c r="B828" s="49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91"/>
      <c r="AE828" s="91"/>
      <c r="AF828" s="91"/>
      <c r="AG828" s="91"/>
      <c r="AH828" s="91"/>
      <c r="AI828" s="91"/>
      <c r="AJ828" s="91"/>
      <c r="AK828" s="91"/>
      <c r="AL828" s="91"/>
      <c r="AM828" s="91"/>
      <c r="AN828" s="91"/>
      <c r="AO828" s="91"/>
      <c r="AP828" s="91"/>
      <c r="AQ828" s="91"/>
      <c r="AR828" s="91"/>
      <c r="AS828" s="91"/>
      <c r="AT828" s="91"/>
      <c r="AU828" s="91"/>
      <c r="AV828" s="91"/>
      <c r="AW828" s="91"/>
      <c r="AX828" s="91"/>
      <c r="AY828" s="91"/>
      <c r="AZ828" s="91"/>
      <c r="BA828" s="49"/>
      <c r="BB828" s="49"/>
      <c r="BC828" s="33"/>
      <c r="BD828" s="91"/>
      <c r="BE828" s="33"/>
      <c r="BF828" s="50"/>
      <c r="BG828" s="30"/>
      <c r="BH828" s="30"/>
      <c r="BI828" s="30"/>
      <c r="BJ828" s="30"/>
      <c r="BK828" s="30"/>
      <c r="BL828" s="30"/>
      <c r="BM828" s="30" t="str">
        <f>IF(BA828="","",CONCATENATE(#REF!,","))</f>
        <v/>
      </c>
      <c r="CK828" s="7"/>
      <c r="CR828" s="10">
        <f t="shared" ca="1" si="952"/>
        <v>21</v>
      </c>
    </row>
    <row r="829" spans="1:96" x14ac:dyDescent="0.2">
      <c r="A829" s="114"/>
      <c r="B829" s="49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91"/>
      <c r="AE829" s="91"/>
      <c r="AF829" s="91"/>
      <c r="AG829" s="91"/>
      <c r="AH829" s="91"/>
      <c r="AI829" s="91"/>
      <c r="AJ829" s="91"/>
      <c r="AK829" s="91"/>
      <c r="AL829" s="91"/>
      <c r="AM829" s="91"/>
      <c r="AN829" s="91"/>
      <c r="AO829" s="91"/>
      <c r="AP829" s="91"/>
      <c r="AQ829" s="91"/>
      <c r="AR829" s="91"/>
      <c r="AS829" s="91"/>
      <c r="AT829" s="91"/>
      <c r="AU829" s="91"/>
      <c r="AV829" s="91"/>
      <c r="AW829" s="91"/>
      <c r="AX829" s="91"/>
      <c r="AY829" s="91"/>
      <c r="AZ829" s="91"/>
      <c r="BA829" s="49"/>
      <c r="BB829" s="49"/>
      <c r="BC829" s="33"/>
      <c r="BD829" s="91"/>
      <c r="BE829" s="33"/>
      <c r="BF829" s="50"/>
      <c r="BG829" s="30"/>
      <c r="BH829" s="30"/>
      <c r="BI829" s="30"/>
      <c r="BJ829" s="30"/>
      <c r="BK829" s="30"/>
      <c r="BL829" s="30"/>
      <c r="BM829" s="30" t="str">
        <f>IF(BA829="","",CONCATENATE(#REF!,","))</f>
        <v/>
      </c>
      <c r="CK829" s="7"/>
      <c r="CR829" s="10">
        <f t="shared" ca="1" si="952"/>
        <v>25</v>
      </c>
    </row>
    <row r="830" spans="1:96" x14ac:dyDescent="0.2">
      <c r="A830" s="114"/>
      <c r="B830" s="49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91"/>
      <c r="AE830" s="91"/>
      <c r="AF830" s="91"/>
      <c r="AG830" s="91"/>
      <c r="AH830" s="91"/>
      <c r="AI830" s="91"/>
      <c r="AJ830" s="91"/>
      <c r="AK830" s="91"/>
      <c r="AL830" s="91"/>
      <c r="AM830" s="91"/>
      <c r="AN830" s="91"/>
      <c r="AO830" s="91"/>
      <c r="AP830" s="91"/>
      <c r="AQ830" s="91"/>
      <c r="AR830" s="91"/>
      <c r="AS830" s="91"/>
      <c r="AT830" s="91"/>
      <c r="AU830" s="91"/>
      <c r="AV830" s="91"/>
      <c r="AW830" s="91"/>
      <c r="AX830" s="91"/>
      <c r="AY830" s="91"/>
      <c r="AZ830" s="91"/>
      <c r="BA830" s="49"/>
      <c r="BB830" s="49"/>
      <c r="BC830" s="33"/>
      <c r="BD830" s="91"/>
      <c r="BE830" s="33"/>
      <c r="BF830" s="50"/>
      <c r="BG830" s="30"/>
      <c r="BH830" s="30"/>
      <c r="BI830" s="30"/>
      <c r="BJ830" s="30"/>
      <c r="BK830" s="30"/>
      <c r="BL830" s="30"/>
      <c r="BM830" s="30" t="str">
        <f>IF(BA830="","",CONCATENATE(#REF!,","))</f>
        <v/>
      </c>
      <c r="CK830" s="7"/>
      <c r="CR830" s="10">
        <f t="shared" ca="1" si="952"/>
        <v>0</v>
      </c>
    </row>
    <row r="831" spans="1:96" x14ac:dyDescent="0.2">
      <c r="A831" s="114"/>
      <c r="B831" s="49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91"/>
      <c r="AE831" s="91"/>
      <c r="AF831" s="91"/>
      <c r="AG831" s="91"/>
      <c r="AH831" s="91"/>
      <c r="AI831" s="91"/>
      <c r="AJ831" s="91"/>
      <c r="AK831" s="91"/>
      <c r="AL831" s="91"/>
      <c r="AM831" s="91"/>
      <c r="AN831" s="91"/>
      <c r="AO831" s="91"/>
      <c r="AP831" s="91"/>
      <c r="AQ831" s="91"/>
      <c r="AR831" s="91"/>
      <c r="AS831" s="91"/>
      <c r="AT831" s="91"/>
      <c r="AU831" s="91"/>
      <c r="AV831" s="91"/>
      <c r="AW831" s="91"/>
      <c r="AX831" s="91"/>
      <c r="AY831" s="91"/>
      <c r="AZ831" s="91"/>
      <c r="BA831" s="49"/>
      <c r="BB831" s="49"/>
      <c r="BC831" s="33"/>
      <c r="BD831" s="91"/>
      <c r="BE831" s="33"/>
      <c r="BF831" s="50"/>
      <c r="BG831" s="30"/>
      <c r="BH831" s="30"/>
      <c r="BI831" s="30"/>
      <c r="BJ831" s="30"/>
      <c r="BK831" s="30"/>
      <c r="BL831" s="30"/>
      <c r="BM831" s="30" t="str">
        <f>IF(BA831="","",CONCATENATE(#REF!,","))</f>
        <v/>
      </c>
      <c r="CK831" s="7"/>
      <c r="CR831" s="10">
        <f t="shared" ca="1" si="952"/>
        <v>2</v>
      </c>
    </row>
    <row r="832" spans="1:96" x14ac:dyDescent="0.2">
      <c r="A832" s="114"/>
      <c r="B832" s="49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91"/>
      <c r="AE832" s="91"/>
      <c r="AF832" s="91"/>
      <c r="AG832" s="91"/>
      <c r="AH832" s="91"/>
      <c r="AI832" s="91"/>
      <c r="AJ832" s="91"/>
      <c r="AK832" s="91"/>
      <c r="AL832" s="91"/>
      <c r="AM832" s="91"/>
      <c r="AN832" s="91"/>
      <c r="AO832" s="91"/>
      <c r="AP832" s="91"/>
      <c r="AQ832" s="91"/>
      <c r="AR832" s="91"/>
      <c r="AS832" s="91"/>
      <c r="AT832" s="91"/>
      <c r="AU832" s="91"/>
      <c r="AV832" s="91"/>
      <c r="AW832" s="91"/>
      <c r="AX832" s="91"/>
      <c r="AY832" s="91"/>
      <c r="AZ832" s="91"/>
      <c r="BA832" s="49"/>
      <c r="BB832" s="49"/>
      <c r="BC832" s="33"/>
      <c r="BD832" s="91"/>
      <c r="BE832" s="33"/>
      <c r="BF832" s="50"/>
      <c r="BG832" s="30"/>
      <c r="BH832" s="30"/>
      <c r="BI832" s="30"/>
      <c r="BJ832" s="30"/>
      <c r="BK832" s="30"/>
      <c r="BL832" s="30"/>
      <c r="BM832" s="30" t="str">
        <f>IF(BA832="","",CONCATENATE(#REF!,","))</f>
        <v/>
      </c>
      <c r="CK832" s="7"/>
      <c r="CR832" s="10">
        <f t="shared" ca="1" si="952"/>
        <v>15</v>
      </c>
    </row>
    <row r="833" spans="1:96" x14ac:dyDescent="0.2">
      <c r="A833" s="114"/>
      <c r="B833" s="49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91"/>
      <c r="AE833" s="91"/>
      <c r="AF833" s="91"/>
      <c r="AG833" s="91"/>
      <c r="AH833" s="91"/>
      <c r="AI833" s="91"/>
      <c r="AJ833" s="91"/>
      <c r="AK833" s="91"/>
      <c r="AL833" s="91"/>
      <c r="AM833" s="91"/>
      <c r="AN833" s="91"/>
      <c r="AO833" s="91"/>
      <c r="AP833" s="91"/>
      <c r="AQ833" s="91"/>
      <c r="AR833" s="91"/>
      <c r="AS833" s="91"/>
      <c r="AT833" s="91"/>
      <c r="AU833" s="91"/>
      <c r="AV833" s="91"/>
      <c r="AW833" s="91"/>
      <c r="AX833" s="91"/>
      <c r="AY833" s="91"/>
      <c r="AZ833" s="91"/>
      <c r="BA833" s="49"/>
      <c r="BB833" s="49"/>
      <c r="BC833" s="33"/>
      <c r="BD833" s="91"/>
      <c r="BE833" s="33"/>
      <c r="BF833" s="50"/>
      <c r="BG833" s="30"/>
      <c r="BH833" s="30"/>
      <c r="BI833" s="30"/>
      <c r="BJ833" s="30"/>
      <c r="BK833" s="30"/>
      <c r="BL833" s="30"/>
      <c r="BM833" s="30" t="str">
        <f>IF(BA833="","",CONCATENATE(#REF!,","))</f>
        <v/>
      </c>
      <c r="CK833" s="7"/>
      <c r="CR833" s="10">
        <f t="shared" ca="1" si="952"/>
        <v>3</v>
      </c>
    </row>
    <row r="834" spans="1:96" x14ac:dyDescent="0.2">
      <c r="A834" s="114"/>
      <c r="B834" s="49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91"/>
      <c r="AE834" s="91"/>
      <c r="AF834" s="91"/>
      <c r="AG834" s="91"/>
      <c r="AH834" s="91"/>
      <c r="AI834" s="91"/>
      <c r="AJ834" s="91"/>
      <c r="AK834" s="91"/>
      <c r="AL834" s="91"/>
      <c r="AM834" s="91"/>
      <c r="AN834" s="91"/>
      <c r="AO834" s="91"/>
      <c r="AP834" s="91"/>
      <c r="AQ834" s="91"/>
      <c r="AR834" s="91"/>
      <c r="AS834" s="91"/>
      <c r="AT834" s="91"/>
      <c r="AU834" s="91"/>
      <c r="AV834" s="91"/>
      <c r="AW834" s="91"/>
      <c r="AX834" s="91"/>
      <c r="AY834" s="91"/>
      <c r="AZ834" s="91"/>
      <c r="BA834" s="49"/>
      <c r="BB834" s="49"/>
      <c r="BC834" s="33"/>
      <c r="BD834" s="91"/>
      <c r="BE834" s="33"/>
      <c r="BF834" s="50"/>
      <c r="BG834" s="30"/>
      <c r="BH834" s="30"/>
      <c r="BI834" s="30"/>
      <c r="BJ834" s="30"/>
      <c r="BK834" s="30"/>
      <c r="BL834" s="30"/>
      <c r="BM834" s="30" t="str">
        <f>IF(BA834="","",CONCATENATE(#REF!,","))</f>
        <v/>
      </c>
      <c r="CK834" s="7"/>
      <c r="CR834" s="10">
        <f t="shared" ca="1" si="952"/>
        <v>27</v>
      </c>
    </row>
    <row r="835" spans="1:96" x14ac:dyDescent="0.2">
      <c r="A835" s="114"/>
      <c r="B835" s="49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91"/>
      <c r="AE835" s="91"/>
      <c r="AF835" s="91"/>
      <c r="AG835" s="91"/>
      <c r="AH835" s="91"/>
      <c r="AI835" s="91"/>
      <c r="AJ835" s="91"/>
      <c r="AK835" s="91"/>
      <c r="AL835" s="91"/>
      <c r="AM835" s="91"/>
      <c r="AN835" s="91"/>
      <c r="AO835" s="91"/>
      <c r="AP835" s="91"/>
      <c r="AQ835" s="91"/>
      <c r="AR835" s="91"/>
      <c r="AS835" s="91"/>
      <c r="AT835" s="91"/>
      <c r="AU835" s="91"/>
      <c r="AV835" s="91"/>
      <c r="AW835" s="91"/>
      <c r="AX835" s="91"/>
      <c r="AY835" s="91"/>
      <c r="AZ835" s="91"/>
      <c r="BA835" s="49"/>
      <c r="BB835" s="49"/>
      <c r="BC835" s="33"/>
      <c r="BD835" s="91"/>
      <c r="BE835" s="33"/>
      <c r="BF835" s="50"/>
      <c r="BG835" s="30"/>
      <c r="BH835" s="30"/>
      <c r="BI835" s="30"/>
      <c r="BJ835" s="30"/>
      <c r="BK835" s="30"/>
      <c r="BL835" s="30"/>
      <c r="BM835" s="30" t="str">
        <f>IF(BA835="","",CONCATENATE(#REF!,","))</f>
        <v/>
      </c>
      <c r="CK835" s="7"/>
      <c r="CR835" s="10">
        <f t="shared" ca="1" si="952"/>
        <v>0</v>
      </c>
    </row>
    <row r="836" spans="1:96" x14ac:dyDescent="0.2">
      <c r="A836" s="114"/>
      <c r="B836" s="49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91"/>
      <c r="AE836" s="91"/>
      <c r="AF836" s="91"/>
      <c r="AG836" s="91"/>
      <c r="AH836" s="91"/>
      <c r="AI836" s="91"/>
      <c r="AJ836" s="91"/>
      <c r="AK836" s="91"/>
      <c r="AL836" s="91"/>
      <c r="AM836" s="91"/>
      <c r="AN836" s="91"/>
      <c r="AO836" s="91"/>
      <c r="AP836" s="91"/>
      <c r="AQ836" s="91"/>
      <c r="AR836" s="91"/>
      <c r="AS836" s="91"/>
      <c r="AT836" s="91"/>
      <c r="AU836" s="91"/>
      <c r="AV836" s="91"/>
      <c r="AW836" s="91"/>
      <c r="AX836" s="91"/>
      <c r="AY836" s="91"/>
      <c r="AZ836" s="91"/>
      <c r="BA836" s="49"/>
      <c r="BB836" s="49"/>
      <c r="BC836" s="33"/>
      <c r="BD836" s="91"/>
      <c r="BE836" s="33"/>
      <c r="BF836" s="50"/>
      <c r="BG836" s="30"/>
      <c r="BH836" s="30"/>
      <c r="BI836" s="30"/>
      <c r="BJ836" s="30"/>
      <c r="BK836" s="30"/>
      <c r="BL836" s="30"/>
      <c r="BM836" s="30" t="str">
        <f>IF(BA836="","",CONCATENATE(#REF!,","))</f>
        <v/>
      </c>
      <c r="CK836" s="7"/>
      <c r="CR836" s="10">
        <f t="shared" ca="1" si="952"/>
        <v>27</v>
      </c>
    </row>
    <row r="837" spans="1:96" x14ac:dyDescent="0.2">
      <c r="A837" s="114"/>
      <c r="B837" s="49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91"/>
      <c r="AE837" s="91"/>
      <c r="AF837" s="91"/>
      <c r="AG837" s="91"/>
      <c r="AH837" s="91"/>
      <c r="AI837" s="91"/>
      <c r="AJ837" s="91"/>
      <c r="AK837" s="91"/>
      <c r="AL837" s="91"/>
      <c r="AM837" s="91"/>
      <c r="AN837" s="91"/>
      <c r="AO837" s="91"/>
      <c r="AP837" s="91"/>
      <c r="AQ837" s="91"/>
      <c r="AR837" s="91"/>
      <c r="AS837" s="91"/>
      <c r="AT837" s="91"/>
      <c r="AU837" s="91"/>
      <c r="AV837" s="91"/>
      <c r="AW837" s="91"/>
      <c r="AX837" s="91"/>
      <c r="AY837" s="91"/>
      <c r="AZ837" s="91"/>
      <c r="BA837" s="49"/>
      <c r="BB837" s="49"/>
      <c r="BC837" s="33"/>
      <c r="BD837" s="91"/>
      <c r="BE837" s="33"/>
      <c r="BF837" s="50"/>
      <c r="BG837" s="30"/>
      <c r="BH837" s="30"/>
      <c r="BI837" s="30"/>
      <c r="BJ837" s="30"/>
      <c r="BK837" s="30"/>
      <c r="BL837" s="30"/>
      <c r="BM837" s="30" t="str">
        <f>IF(BA837="","",CONCATENATE(#REF!,","))</f>
        <v/>
      </c>
      <c r="CK837" s="7"/>
      <c r="CR837" s="10">
        <f t="shared" ref="CR837:CR900" ca="1" si="953">IF($A$2="no",INT(RAND()*36+1),INT(RAND()*37))</f>
        <v>29</v>
      </c>
    </row>
    <row r="838" spans="1:96" x14ac:dyDescent="0.2">
      <c r="A838" s="114"/>
      <c r="B838" s="49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91"/>
      <c r="AE838" s="91"/>
      <c r="AF838" s="91"/>
      <c r="AG838" s="91"/>
      <c r="AH838" s="91"/>
      <c r="AI838" s="91"/>
      <c r="AJ838" s="91"/>
      <c r="AK838" s="91"/>
      <c r="AL838" s="91"/>
      <c r="AM838" s="91"/>
      <c r="AN838" s="91"/>
      <c r="AO838" s="91"/>
      <c r="AP838" s="91"/>
      <c r="AQ838" s="91"/>
      <c r="AR838" s="91"/>
      <c r="AS838" s="91"/>
      <c r="AT838" s="91"/>
      <c r="AU838" s="91"/>
      <c r="AV838" s="91"/>
      <c r="AW838" s="91"/>
      <c r="AX838" s="91"/>
      <c r="AY838" s="91"/>
      <c r="AZ838" s="91"/>
      <c r="BA838" s="49"/>
      <c r="BB838" s="49"/>
      <c r="BC838" s="33"/>
      <c r="BD838" s="91"/>
      <c r="BE838" s="33"/>
      <c r="BF838" s="50"/>
      <c r="BG838" s="30"/>
      <c r="BH838" s="30"/>
      <c r="BI838" s="30"/>
      <c r="BJ838" s="30"/>
      <c r="BK838" s="30"/>
      <c r="BL838" s="30"/>
      <c r="BM838" s="30" t="str">
        <f>IF(BA838="","",CONCATENATE(#REF!,","))</f>
        <v/>
      </c>
      <c r="CK838" s="7"/>
      <c r="CR838" s="10">
        <f t="shared" ca="1" si="953"/>
        <v>36</v>
      </c>
    </row>
    <row r="839" spans="1:96" x14ac:dyDescent="0.2">
      <c r="A839" s="114"/>
      <c r="B839" s="49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91"/>
      <c r="AE839" s="91"/>
      <c r="AF839" s="91"/>
      <c r="AG839" s="91"/>
      <c r="AH839" s="91"/>
      <c r="AI839" s="91"/>
      <c r="AJ839" s="91"/>
      <c r="AK839" s="91"/>
      <c r="AL839" s="91"/>
      <c r="AM839" s="91"/>
      <c r="AN839" s="91"/>
      <c r="AO839" s="91"/>
      <c r="AP839" s="91"/>
      <c r="AQ839" s="91"/>
      <c r="AR839" s="91"/>
      <c r="AS839" s="91"/>
      <c r="AT839" s="91"/>
      <c r="AU839" s="91"/>
      <c r="AV839" s="91"/>
      <c r="AW839" s="91"/>
      <c r="AX839" s="91"/>
      <c r="AY839" s="91"/>
      <c r="AZ839" s="91"/>
      <c r="BA839" s="49"/>
      <c r="BB839" s="49"/>
      <c r="BC839" s="33"/>
      <c r="BD839" s="91"/>
      <c r="BE839" s="33"/>
      <c r="BF839" s="50"/>
      <c r="BG839" s="30"/>
      <c r="BH839" s="30"/>
      <c r="BI839" s="30"/>
      <c r="BJ839" s="30"/>
      <c r="BK839" s="30"/>
      <c r="BL839" s="30"/>
      <c r="BM839" s="30" t="str">
        <f>IF(BA839="","",CONCATENATE(#REF!,","))</f>
        <v/>
      </c>
      <c r="CK839" s="7"/>
      <c r="CR839" s="10">
        <f t="shared" ca="1" si="953"/>
        <v>9</v>
      </c>
    </row>
    <row r="840" spans="1:96" x14ac:dyDescent="0.2">
      <c r="A840" s="114"/>
      <c r="B840" s="49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91"/>
      <c r="AE840" s="91"/>
      <c r="AF840" s="91"/>
      <c r="AG840" s="91"/>
      <c r="AH840" s="91"/>
      <c r="AI840" s="91"/>
      <c r="AJ840" s="91"/>
      <c r="AK840" s="91"/>
      <c r="AL840" s="91"/>
      <c r="AM840" s="91"/>
      <c r="AN840" s="91"/>
      <c r="AO840" s="91"/>
      <c r="AP840" s="91"/>
      <c r="AQ840" s="91"/>
      <c r="AR840" s="91"/>
      <c r="AS840" s="91"/>
      <c r="AT840" s="91"/>
      <c r="AU840" s="91"/>
      <c r="AV840" s="91"/>
      <c r="AW840" s="91"/>
      <c r="AX840" s="91"/>
      <c r="AY840" s="91"/>
      <c r="AZ840" s="91"/>
      <c r="BA840" s="49"/>
      <c r="BB840" s="49"/>
      <c r="BC840" s="33"/>
      <c r="BD840" s="91"/>
      <c r="BE840" s="33"/>
      <c r="BF840" s="50"/>
      <c r="BG840" s="30"/>
      <c r="BH840" s="30"/>
      <c r="BI840" s="30"/>
      <c r="BJ840" s="30"/>
      <c r="BK840" s="30"/>
      <c r="BL840" s="30"/>
      <c r="BM840" s="30" t="str">
        <f>IF(BA840="","",CONCATENATE(#REF!,","))</f>
        <v/>
      </c>
      <c r="CK840" s="7"/>
      <c r="CR840" s="10">
        <f t="shared" ca="1" si="953"/>
        <v>6</v>
      </c>
    </row>
    <row r="841" spans="1:96" x14ac:dyDescent="0.2">
      <c r="A841" s="114"/>
      <c r="B841" s="49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91"/>
      <c r="AE841" s="91"/>
      <c r="AF841" s="91"/>
      <c r="AG841" s="91"/>
      <c r="AH841" s="91"/>
      <c r="AI841" s="91"/>
      <c r="AJ841" s="91"/>
      <c r="AK841" s="91"/>
      <c r="AL841" s="91"/>
      <c r="AM841" s="91"/>
      <c r="AN841" s="91"/>
      <c r="AO841" s="91"/>
      <c r="AP841" s="91"/>
      <c r="AQ841" s="91"/>
      <c r="AR841" s="91"/>
      <c r="AS841" s="91"/>
      <c r="AT841" s="91"/>
      <c r="AU841" s="91"/>
      <c r="AV841" s="91"/>
      <c r="AW841" s="91"/>
      <c r="AX841" s="91"/>
      <c r="AY841" s="91"/>
      <c r="AZ841" s="91"/>
      <c r="BA841" s="49"/>
      <c r="BB841" s="49"/>
      <c r="BC841" s="33"/>
      <c r="BD841" s="91"/>
      <c r="BE841" s="33"/>
      <c r="BF841" s="50"/>
      <c r="BG841" s="30"/>
      <c r="BH841" s="30"/>
      <c r="BI841" s="30"/>
      <c r="BJ841" s="30"/>
      <c r="BK841" s="30"/>
      <c r="BL841" s="30"/>
      <c r="BM841" s="30" t="str">
        <f>IF(BA841="","",CONCATENATE(#REF!,","))</f>
        <v/>
      </c>
      <c r="CK841" s="7"/>
      <c r="CR841" s="10">
        <f t="shared" ca="1" si="953"/>
        <v>24</v>
      </c>
    </row>
    <row r="842" spans="1:96" x14ac:dyDescent="0.2">
      <c r="A842" s="114"/>
      <c r="B842" s="49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91"/>
      <c r="AE842" s="91"/>
      <c r="AF842" s="91"/>
      <c r="AG842" s="91"/>
      <c r="AH842" s="91"/>
      <c r="AI842" s="91"/>
      <c r="AJ842" s="91"/>
      <c r="AK842" s="91"/>
      <c r="AL842" s="91"/>
      <c r="AM842" s="91"/>
      <c r="AN842" s="91"/>
      <c r="AO842" s="91"/>
      <c r="AP842" s="91"/>
      <c r="AQ842" s="91"/>
      <c r="AR842" s="91"/>
      <c r="AS842" s="91"/>
      <c r="AT842" s="91"/>
      <c r="AU842" s="91"/>
      <c r="AV842" s="91"/>
      <c r="AW842" s="91"/>
      <c r="AX842" s="91"/>
      <c r="AY842" s="91"/>
      <c r="AZ842" s="91"/>
      <c r="BA842" s="49"/>
      <c r="BB842" s="49"/>
      <c r="BC842" s="33"/>
      <c r="BD842" s="91"/>
      <c r="BE842" s="33"/>
      <c r="BF842" s="50"/>
      <c r="BG842" s="30"/>
      <c r="BH842" s="30"/>
      <c r="BI842" s="30"/>
      <c r="BJ842" s="30"/>
      <c r="BK842" s="30"/>
      <c r="BL842" s="30"/>
      <c r="BM842" s="30" t="str">
        <f>IF(BA842="","",CONCATENATE(#REF!,","))</f>
        <v/>
      </c>
      <c r="CK842" s="7"/>
      <c r="CR842" s="10">
        <f t="shared" ca="1" si="953"/>
        <v>10</v>
      </c>
    </row>
    <row r="843" spans="1:96" x14ac:dyDescent="0.2">
      <c r="A843" s="114"/>
      <c r="B843" s="49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91"/>
      <c r="AE843" s="91"/>
      <c r="AF843" s="91"/>
      <c r="AG843" s="91"/>
      <c r="AH843" s="91"/>
      <c r="AI843" s="91"/>
      <c r="AJ843" s="91"/>
      <c r="AK843" s="91"/>
      <c r="AL843" s="91"/>
      <c r="AM843" s="91"/>
      <c r="AN843" s="91"/>
      <c r="AO843" s="91"/>
      <c r="AP843" s="91"/>
      <c r="AQ843" s="91"/>
      <c r="AR843" s="91"/>
      <c r="AS843" s="91"/>
      <c r="AT843" s="91"/>
      <c r="AU843" s="91"/>
      <c r="AV843" s="91"/>
      <c r="AW843" s="91"/>
      <c r="AX843" s="91"/>
      <c r="AY843" s="91"/>
      <c r="AZ843" s="91"/>
      <c r="BA843" s="49"/>
      <c r="BB843" s="49"/>
      <c r="BC843" s="33"/>
      <c r="BD843" s="91"/>
      <c r="BE843" s="33"/>
      <c r="BF843" s="50"/>
      <c r="BG843" s="30"/>
      <c r="BH843" s="30"/>
      <c r="BI843" s="30"/>
      <c r="BJ843" s="30"/>
      <c r="BK843" s="30"/>
      <c r="BL843" s="30"/>
      <c r="BM843" s="30" t="str">
        <f>IF(BA843="","",CONCATENATE(#REF!,","))</f>
        <v/>
      </c>
      <c r="CK843" s="7"/>
      <c r="CR843" s="10">
        <f t="shared" ca="1" si="953"/>
        <v>16</v>
      </c>
    </row>
    <row r="844" spans="1:96" x14ac:dyDescent="0.2">
      <c r="A844" s="114"/>
      <c r="B844" s="49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91"/>
      <c r="AE844" s="91"/>
      <c r="AF844" s="91"/>
      <c r="AG844" s="91"/>
      <c r="AH844" s="91"/>
      <c r="AI844" s="91"/>
      <c r="AJ844" s="91"/>
      <c r="AK844" s="91"/>
      <c r="AL844" s="91"/>
      <c r="AM844" s="91"/>
      <c r="AN844" s="91"/>
      <c r="AO844" s="91"/>
      <c r="AP844" s="91"/>
      <c r="AQ844" s="91"/>
      <c r="AR844" s="91"/>
      <c r="AS844" s="91"/>
      <c r="AT844" s="91"/>
      <c r="AU844" s="91"/>
      <c r="AV844" s="91"/>
      <c r="AW844" s="91"/>
      <c r="AX844" s="91"/>
      <c r="AY844" s="91"/>
      <c r="AZ844" s="91"/>
      <c r="BA844" s="49"/>
      <c r="BB844" s="49"/>
      <c r="BC844" s="33"/>
      <c r="BD844" s="91"/>
      <c r="BE844" s="33"/>
      <c r="BF844" s="50"/>
      <c r="BG844" s="30"/>
      <c r="BH844" s="30"/>
      <c r="BI844" s="30"/>
      <c r="BJ844" s="30"/>
      <c r="BK844" s="30"/>
      <c r="BL844" s="30"/>
      <c r="BM844" s="30" t="str">
        <f>IF(BA844="","",CONCATENATE(#REF!,","))</f>
        <v/>
      </c>
      <c r="CK844" s="7"/>
      <c r="CR844" s="10">
        <f t="shared" ca="1" si="953"/>
        <v>35</v>
      </c>
    </row>
    <row r="845" spans="1:96" x14ac:dyDescent="0.2">
      <c r="A845" s="114"/>
      <c r="B845" s="49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91"/>
      <c r="AE845" s="91"/>
      <c r="AF845" s="91"/>
      <c r="AG845" s="91"/>
      <c r="AH845" s="91"/>
      <c r="AI845" s="91"/>
      <c r="AJ845" s="91"/>
      <c r="AK845" s="91"/>
      <c r="AL845" s="91"/>
      <c r="AM845" s="91"/>
      <c r="AN845" s="91"/>
      <c r="AO845" s="91"/>
      <c r="AP845" s="91"/>
      <c r="AQ845" s="91"/>
      <c r="AR845" s="91"/>
      <c r="AS845" s="91"/>
      <c r="AT845" s="91"/>
      <c r="AU845" s="91"/>
      <c r="AV845" s="91"/>
      <c r="AW845" s="91"/>
      <c r="AX845" s="91"/>
      <c r="AY845" s="91"/>
      <c r="AZ845" s="91"/>
      <c r="BA845" s="49"/>
      <c r="BB845" s="49"/>
      <c r="BC845" s="33"/>
      <c r="BD845" s="91"/>
      <c r="BE845" s="33"/>
      <c r="BF845" s="50"/>
      <c r="BG845" s="30"/>
      <c r="BH845" s="30"/>
      <c r="BI845" s="30"/>
      <c r="BJ845" s="30"/>
      <c r="BK845" s="30"/>
      <c r="BL845" s="30"/>
      <c r="BM845" s="30" t="str">
        <f>IF(BA845="","",CONCATENATE(#REF!,","))</f>
        <v/>
      </c>
      <c r="CK845" s="7"/>
      <c r="CR845" s="10">
        <f t="shared" ca="1" si="953"/>
        <v>20</v>
      </c>
    </row>
    <row r="846" spans="1:96" x14ac:dyDescent="0.2">
      <c r="A846" s="114"/>
      <c r="B846" s="49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91"/>
      <c r="AE846" s="91"/>
      <c r="AF846" s="91"/>
      <c r="AG846" s="91"/>
      <c r="AH846" s="91"/>
      <c r="AI846" s="91"/>
      <c r="AJ846" s="91"/>
      <c r="AK846" s="91"/>
      <c r="AL846" s="91"/>
      <c r="AM846" s="91"/>
      <c r="AN846" s="91"/>
      <c r="AO846" s="91"/>
      <c r="AP846" s="91"/>
      <c r="AQ846" s="91"/>
      <c r="AR846" s="91"/>
      <c r="AS846" s="91"/>
      <c r="AT846" s="91"/>
      <c r="AU846" s="91"/>
      <c r="AV846" s="91"/>
      <c r="AW846" s="91"/>
      <c r="AX846" s="91"/>
      <c r="AY846" s="91"/>
      <c r="AZ846" s="91"/>
      <c r="BA846" s="49"/>
      <c r="BB846" s="49"/>
      <c r="BC846" s="33"/>
      <c r="BD846" s="91"/>
      <c r="BE846" s="33"/>
      <c r="BF846" s="50"/>
      <c r="BG846" s="30"/>
      <c r="BH846" s="30"/>
      <c r="BI846" s="30"/>
      <c r="BJ846" s="30"/>
      <c r="BK846" s="30"/>
      <c r="BL846" s="30"/>
      <c r="BM846" s="30" t="str">
        <f>IF(BA846="","",CONCATENATE(#REF!,","))</f>
        <v/>
      </c>
      <c r="CK846" s="7"/>
      <c r="CR846" s="10">
        <f t="shared" ca="1" si="953"/>
        <v>10</v>
      </c>
    </row>
    <row r="847" spans="1:96" x14ac:dyDescent="0.2">
      <c r="A847" s="114"/>
      <c r="B847" s="49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91"/>
      <c r="AE847" s="91"/>
      <c r="AF847" s="91"/>
      <c r="AG847" s="91"/>
      <c r="AH847" s="91"/>
      <c r="AI847" s="91"/>
      <c r="AJ847" s="91"/>
      <c r="AK847" s="91"/>
      <c r="AL847" s="91"/>
      <c r="AM847" s="91"/>
      <c r="AN847" s="91"/>
      <c r="AO847" s="91"/>
      <c r="AP847" s="91"/>
      <c r="AQ847" s="91"/>
      <c r="AR847" s="91"/>
      <c r="AS847" s="91"/>
      <c r="AT847" s="91"/>
      <c r="AU847" s="91"/>
      <c r="AV847" s="91"/>
      <c r="AW847" s="91"/>
      <c r="AX847" s="91"/>
      <c r="AY847" s="91"/>
      <c r="AZ847" s="91"/>
      <c r="BA847" s="49"/>
      <c r="BB847" s="49"/>
      <c r="BC847" s="33"/>
      <c r="BD847" s="91"/>
      <c r="BE847" s="33"/>
      <c r="BF847" s="50"/>
      <c r="BG847" s="30"/>
      <c r="BH847" s="30"/>
      <c r="BI847" s="30"/>
      <c r="BJ847" s="30"/>
      <c r="BK847" s="30"/>
      <c r="BL847" s="30"/>
      <c r="BM847" s="30" t="str">
        <f>IF(BA847="","",CONCATENATE(#REF!,","))</f>
        <v/>
      </c>
      <c r="CK847" s="7"/>
      <c r="CR847" s="10">
        <f t="shared" ca="1" si="953"/>
        <v>15</v>
      </c>
    </row>
    <row r="848" spans="1:96" x14ac:dyDescent="0.2">
      <c r="A848" s="114"/>
      <c r="B848" s="49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91"/>
      <c r="AE848" s="91"/>
      <c r="AF848" s="91"/>
      <c r="AG848" s="91"/>
      <c r="AH848" s="91"/>
      <c r="AI848" s="91"/>
      <c r="AJ848" s="91"/>
      <c r="AK848" s="91"/>
      <c r="AL848" s="91"/>
      <c r="AM848" s="91"/>
      <c r="AN848" s="91"/>
      <c r="AO848" s="91"/>
      <c r="AP848" s="91"/>
      <c r="AQ848" s="91"/>
      <c r="AR848" s="91"/>
      <c r="AS848" s="91"/>
      <c r="AT848" s="91"/>
      <c r="AU848" s="91"/>
      <c r="AV848" s="91"/>
      <c r="AW848" s="91"/>
      <c r="AX848" s="91"/>
      <c r="AY848" s="91"/>
      <c r="AZ848" s="91"/>
      <c r="BA848" s="49"/>
      <c r="BB848" s="49"/>
      <c r="BC848" s="33"/>
      <c r="BD848" s="91"/>
      <c r="BE848" s="33"/>
      <c r="BF848" s="50"/>
      <c r="BG848" s="30"/>
      <c r="BH848" s="30"/>
      <c r="BI848" s="30"/>
      <c r="BJ848" s="30"/>
      <c r="BK848" s="30"/>
      <c r="BL848" s="30"/>
      <c r="BM848" s="30" t="str">
        <f>IF(BA848="","",CONCATENATE(#REF!,","))</f>
        <v/>
      </c>
      <c r="CK848" s="7"/>
      <c r="CR848" s="10">
        <f t="shared" ca="1" si="953"/>
        <v>23</v>
      </c>
    </row>
    <row r="849" spans="1:96" x14ac:dyDescent="0.2">
      <c r="A849" s="114"/>
      <c r="B849" s="49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91"/>
      <c r="AE849" s="91"/>
      <c r="AF849" s="91"/>
      <c r="AG849" s="91"/>
      <c r="AH849" s="91"/>
      <c r="AI849" s="91"/>
      <c r="AJ849" s="91"/>
      <c r="AK849" s="91"/>
      <c r="AL849" s="91"/>
      <c r="AM849" s="91"/>
      <c r="AN849" s="91"/>
      <c r="AO849" s="91"/>
      <c r="AP849" s="91"/>
      <c r="AQ849" s="91"/>
      <c r="AR849" s="91"/>
      <c r="AS849" s="91"/>
      <c r="AT849" s="91"/>
      <c r="AU849" s="91"/>
      <c r="AV849" s="91"/>
      <c r="AW849" s="91"/>
      <c r="AX849" s="91"/>
      <c r="AY849" s="91"/>
      <c r="AZ849" s="91"/>
      <c r="BA849" s="49"/>
      <c r="BB849" s="49"/>
      <c r="BC849" s="33"/>
      <c r="BD849" s="91"/>
      <c r="BE849" s="33"/>
      <c r="BF849" s="50"/>
      <c r="BG849" s="30"/>
      <c r="BH849" s="30"/>
      <c r="BI849" s="30"/>
      <c r="BJ849" s="30"/>
      <c r="BK849" s="30"/>
      <c r="BL849" s="30"/>
      <c r="BM849" s="30" t="str">
        <f>IF(BA849="","",CONCATENATE(#REF!,","))</f>
        <v/>
      </c>
      <c r="CK849" s="7"/>
      <c r="CR849" s="10">
        <f t="shared" ca="1" si="953"/>
        <v>22</v>
      </c>
    </row>
    <row r="850" spans="1:96" x14ac:dyDescent="0.2">
      <c r="A850" s="114"/>
      <c r="B850" s="49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91"/>
      <c r="AE850" s="91"/>
      <c r="AF850" s="91"/>
      <c r="AG850" s="91"/>
      <c r="AH850" s="91"/>
      <c r="AI850" s="91"/>
      <c r="AJ850" s="91"/>
      <c r="AK850" s="91"/>
      <c r="AL850" s="91"/>
      <c r="AM850" s="91"/>
      <c r="AN850" s="91"/>
      <c r="AO850" s="91"/>
      <c r="AP850" s="91"/>
      <c r="AQ850" s="91"/>
      <c r="AR850" s="91"/>
      <c r="AS850" s="91"/>
      <c r="AT850" s="91"/>
      <c r="AU850" s="91"/>
      <c r="AV850" s="91"/>
      <c r="AW850" s="91"/>
      <c r="AX850" s="91"/>
      <c r="AY850" s="91"/>
      <c r="AZ850" s="91"/>
      <c r="BA850" s="49"/>
      <c r="BB850" s="49"/>
      <c r="BC850" s="33"/>
      <c r="BD850" s="91"/>
      <c r="BE850" s="33"/>
      <c r="BF850" s="50"/>
      <c r="BG850" s="30"/>
      <c r="BH850" s="30"/>
      <c r="BI850" s="30"/>
      <c r="BJ850" s="30"/>
      <c r="BK850" s="30"/>
      <c r="BL850" s="30"/>
      <c r="BM850" s="30" t="str">
        <f>IF(BA850="","",CONCATENATE(#REF!,","))</f>
        <v/>
      </c>
      <c r="CK850" s="7"/>
      <c r="CR850" s="10">
        <f t="shared" ca="1" si="953"/>
        <v>1</v>
      </c>
    </row>
    <row r="851" spans="1:96" x14ac:dyDescent="0.2">
      <c r="A851" s="114"/>
      <c r="B851" s="49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91"/>
      <c r="AE851" s="91"/>
      <c r="AF851" s="91"/>
      <c r="AG851" s="91"/>
      <c r="AH851" s="91"/>
      <c r="AI851" s="91"/>
      <c r="AJ851" s="91"/>
      <c r="AK851" s="91"/>
      <c r="AL851" s="91"/>
      <c r="AM851" s="91"/>
      <c r="AN851" s="91"/>
      <c r="AO851" s="91"/>
      <c r="AP851" s="91"/>
      <c r="AQ851" s="91"/>
      <c r="AR851" s="91"/>
      <c r="AS851" s="91"/>
      <c r="AT851" s="91"/>
      <c r="AU851" s="91"/>
      <c r="AV851" s="91"/>
      <c r="AW851" s="91"/>
      <c r="AX851" s="91"/>
      <c r="AY851" s="91"/>
      <c r="AZ851" s="91"/>
      <c r="BA851" s="49"/>
      <c r="BB851" s="49"/>
      <c r="BC851" s="33"/>
      <c r="BD851" s="91"/>
      <c r="BE851" s="33"/>
      <c r="BF851" s="50"/>
      <c r="BG851" s="30"/>
      <c r="BH851" s="30"/>
      <c r="BI851" s="30"/>
      <c r="BJ851" s="30"/>
      <c r="BK851" s="30"/>
      <c r="BL851" s="30"/>
      <c r="BM851" s="30" t="str">
        <f>IF(BA851="","",CONCATENATE(#REF!,","))</f>
        <v/>
      </c>
      <c r="CK851" s="7"/>
      <c r="CR851" s="10">
        <f t="shared" ca="1" si="953"/>
        <v>5</v>
      </c>
    </row>
    <row r="852" spans="1:96" x14ac:dyDescent="0.2">
      <c r="A852" s="114"/>
      <c r="B852" s="49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91"/>
      <c r="AE852" s="91"/>
      <c r="AF852" s="91"/>
      <c r="AG852" s="91"/>
      <c r="AH852" s="91"/>
      <c r="AI852" s="91"/>
      <c r="AJ852" s="91"/>
      <c r="AK852" s="91"/>
      <c r="AL852" s="91"/>
      <c r="AM852" s="91"/>
      <c r="AN852" s="91"/>
      <c r="AO852" s="91"/>
      <c r="AP852" s="91"/>
      <c r="AQ852" s="91"/>
      <c r="AR852" s="91"/>
      <c r="AS852" s="91"/>
      <c r="AT852" s="91"/>
      <c r="AU852" s="91"/>
      <c r="AV852" s="91"/>
      <c r="AW852" s="91"/>
      <c r="AX852" s="91"/>
      <c r="AY852" s="91"/>
      <c r="AZ852" s="91"/>
      <c r="BA852" s="49"/>
      <c r="BB852" s="49"/>
      <c r="BC852" s="33"/>
      <c r="BD852" s="91"/>
      <c r="BE852" s="33"/>
      <c r="BF852" s="50"/>
      <c r="BG852" s="30"/>
      <c r="BH852" s="30"/>
      <c r="BI852" s="30"/>
      <c r="BJ852" s="30"/>
      <c r="BK852" s="30"/>
      <c r="BL852" s="30"/>
      <c r="BM852" s="30" t="str">
        <f>IF(BA852="","",CONCATENATE(#REF!,","))</f>
        <v/>
      </c>
      <c r="CK852" s="7"/>
      <c r="CR852" s="10">
        <f t="shared" ca="1" si="953"/>
        <v>18</v>
      </c>
    </row>
    <row r="853" spans="1:96" x14ac:dyDescent="0.2">
      <c r="A853" s="114"/>
      <c r="B853" s="49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91"/>
      <c r="AE853" s="91"/>
      <c r="AF853" s="91"/>
      <c r="AG853" s="91"/>
      <c r="AH853" s="91"/>
      <c r="AI853" s="91"/>
      <c r="AJ853" s="91"/>
      <c r="AK853" s="91"/>
      <c r="AL853" s="91"/>
      <c r="AM853" s="91"/>
      <c r="AN853" s="91"/>
      <c r="AO853" s="91"/>
      <c r="AP853" s="91"/>
      <c r="AQ853" s="91"/>
      <c r="AR853" s="91"/>
      <c r="AS853" s="91"/>
      <c r="AT853" s="91"/>
      <c r="AU853" s="91"/>
      <c r="AV853" s="91"/>
      <c r="AW853" s="91"/>
      <c r="AX853" s="91"/>
      <c r="AY853" s="91"/>
      <c r="AZ853" s="91"/>
      <c r="BA853" s="49"/>
      <c r="BB853" s="49"/>
      <c r="BC853" s="33"/>
      <c r="BD853" s="91"/>
      <c r="BE853" s="33"/>
      <c r="BF853" s="50"/>
      <c r="BG853" s="30"/>
      <c r="BH853" s="30"/>
      <c r="BI853" s="30"/>
      <c r="BJ853" s="30"/>
      <c r="BK853" s="30"/>
      <c r="BL853" s="30"/>
      <c r="BM853" s="30" t="str">
        <f>IF(BA853="","",CONCATENATE(#REF!,","))</f>
        <v/>
      </c>
      <c r="CK853" s="7"/>
      <c r="CR853" s="10">
        <f t="shared" ca="1" si="953"/>
        <v>13</v>
      </c>
    </row>
    <row r="854" spans="1:96" x14ac:dyDescent="0.2">
      <c r="A854" s="114"/>
      <c r="B854" s="49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91"/>
      <c r="AE854" s="91"/>
      <c r="AF854" s="91"/>
      <c r="AG854" s="91"/>
      <c r="AH854" s="91"/>
      <c r="AI854" s="91"/>
      <c r="AJ854" s="91"/>
      <c r="AK854" s="91"/>
      <c r="AL854" s="91"/>
      <c r="AM854" s="91"/>
      <c r="AN854" s="91"/>
      <c r="AO854" s="91"/>
      <c r="AP854" s="91"/>
      <c r="AQ854" s="91"/>
      <c r="AR854" s="91"/>
      <c r="AS854" s="91"/>
      <c r="AT854" s="91"/>
      <c r="AU854" s="91"/>
      <c r="AV854" s="91"/>
      <c r="AW854" s="91"/>
      <c r="AX854" s="91"/>
      <c r="AY854" s="91"/>
      <c r="AZ854" s="91"/>
      <c r="BA854" s="49"/>
      <c r="BB854" s="49"/>
      <c r="BC854" s="33"/>
      <c r="BD854" s="91"/>
      <c r="BE854" s="33"/>
      <c r="BF854" s="50"/>
      <c r="BG854" s="30"/>
      <c r="BH854" s="30"/>
      <c r="BI854" s="30"/>
      <c r="BJ854" s="30"/>
      <c r="BK854" s="30"/>
      <c r="BL854" s="30"/>
      <c r="BM854" s="30" t="str">
        <f>IF(BA854="","",CONCATENATE(#REF!,","))</f>
        <v/>
      </c>
      <c r="CK854" s="7"/>
      <c r="CR854" s="10">
        <f t="shared" ca="1" si="953"/>
        <v>4</v>
      </c>
    </row>
    <row r="855" spans="1:96" x14ac:dyDescent="0.2">
      <c r="A855" s="114"/>
      <c r="B855" s="49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91"/>
      <c r="AE855" s="91"/>
      <c r="AF855" s="91"/>
      <c r="AG855" s="91"/>
      <c r="AH855" s="91"/>
      <c r="AI855" s="91"/>
      <c r="AJ855" s="91"/>
      <c r="AK855" s="91"/>
      <c r="AL855" s="91"/>
      <c r="AM855" s="91"/>
      <c r="AN855" s="91"/>
      <c r="AO855" s="91"/>
      <c r="AP855" s="91"/>
      <c r="AQ855" s="91"/>
      <c r="AR855" s="91"/>
      <c r="AS855" s="91"/>
      <c r="AT855" s="91"/>
      <c r="AU855" s="91"/>
      <c r="AV855" s="91"/>
      <c r="AW855" s="91"/>
      <c r="AX855" s="91"/>
      <c r="AY855" s="91"/>
      <c r="AZ855" s="91"/>
      <c r="BA855" s="49"/>
      <c r="BB855" s="49"/>
      <c r="BC855" s="33"/>
      <c r="BD855" s="91"/>
      <c r="BE855" s="33"/>
      <c r="BF855" s="50"/>
      <c r="BG855" s="30"/>
      <c r="BH855" s="30"/>
      <c r="BI855" s="30"/>
      <c r="BJ855" s="30"/>
      <c r="BK855" s="30"/>
      <c r="BL855" s="30"/>
      <c r="BM855" s="30" t="str">
        <f>IF(BA855="","",CONCATENATE(#REF!,","))</f>
        <v/>
      </c>
      <c r="CK855" s="7"/>
      <c r="CR855" s="10">
        <f t="shared" ca="1" si="953"/>
        <v>16</v>
      </c>
    </row>
    <row r="856" spans="1:96" x14ac:dyDescent="0.2">
      <c r="A856" s="114"/>
      <c r="B856" s="49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91"/>
      <c r="AE856" s="91"/>
      <c r="AF856" s="91"/>
      <c r="AG856" s="91"/>
      <c r="AH856" s="91"/>
      <c r="AI856" s="91"/>
      <c r="AJ856" s="91"/>
      <c r="AK856" s="91"/>
      <c r="AL856" s="91"/>
      <c r="AM856" s="91"/>
      <c r="AN856" s="91"/>
      <c r="AO856" s="91"/>
      <c r="AP856" s="91"/>
      <c r="AQ856" s="91"/>
      <c r="AR856" s="91"/>
      <c r="AS856" s="91"/>
      <c r="AT856" s="91"/>
      <c r="AU856" s="91"/>
      <c r="AV856" s="91"/>
      <c r="AW856" s="91"/>
      <c r="AX856" s="91"/>
      <c r="AY856" s="91"/>
      <c r="AZ856" s="91"/>
      <c r="BA856" s="49"/>
      <c r="BB856" s="49"/>
      <c r="BC856" s="33"/>
      <c r="BD856" s="91"/>
      <c r="BE856" s="33"/>
      <c r="BF856" s="50"/>
      <c r="BG856" s="30"/>
      <c r="BH856" s="30"/>
      <c r="BI856" s="30"/>
      <c r="BJ856" s="30"/>
      <c r="BK856" s="30"/>
      <c r="BL856" s="30"/>
      <c r="BM856" s="30" t="str">
        <f>IF(BA856="","",CONCATENATE(#REF!,","))</f>
        <v/>
      </c>
      <c r="CK856" s="7"/>
      <c r="CR856" s="10">
        <f t="shared" ca="1" si="953"/>
        <v>4</v>
      </c>
    </row>
    <row r="857" spans="1:96" x14ac:dyDescent="0.2">
      <c r="A857" s="114"/>
      <c r="B857" s="49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91"/>
      <c r="AE857" s="91"/>
      <c r="AF857" s="91"/>
      <c r="AG857" s="91"/>
      <c r="AH857" s="91"/>
      <c r="AI857" s="91"/>
      <c r="AJ857" s="91"/>
      <c r="AK857" s="91"/>
      <c r="AL857" s="91"/>
      <c r="AM857" s="91"/>
      <c r="AN857" s="91"/>
      <c r="AO857" s="91"/>
      <c r="AP857" s="91"/>
      <c r="AQ857" s="91"/>
      <c r="AR857" s="91"/>
      <c r="AS857" s="91"/>
      <c r="AT857" s="91"/>
      <c r="AU857" s="91"/>
      <c r="AV857" s="91"/>
      <c r="AW857" s="91"/>
      <c r="AX857" s="91"/>
      <c r="AY857" s="91"/>
      <c r="AZ857" s="91"/>
      <c r="BA857" s="49"/>
      <c r="BB857" s="49"/>
      <c r="BC857" s="33"/>
      <c r="BD857" s="91"/>
      <c r="BE857" s="33"/>
      <c r="BF857" s="50"/>
      <c r="BG857" s="30"/>
      <c r="BH857" s="30"/>
      <c r="BI857" s="30"/>
      <c r="BJ857" s="30"/>
      <c r="BK857" s="30"/>
      <c r="BL857" s="30"/>
      <c r="BM857" s="30" t="str">
        <f>IF(BA857="","",CONCATENATE(#REF!,","))</f>
        <v/>
      </c>
      <c r="CK857" s="7"/>
      <c r="CR857" s="10">
        <f t="shared" ca="1" si="953"/>
        <v>11</v>
      </c>
    </row>
    <row r="858" spans="1:96" x14ac:dyDescent="0.2">
      <c r="A858" s="114"/>
      <c r="B858" s="49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91"/>
      <c r="AE858" s="91"/>
      <c r="AF858" s="91"/>
      <c r="AG858" s="91"/>
      <c r="AH858" s="91"/>
      <c r="AI858" s="91"/>
      <c r="AJ858" s="91"/>
      <c r="AK858" s="91"/>
      <c r="AL858" s="91"/>
      <c r="AM858" s="91"/>
      <c r="AN858" s="91"/>
      <c r="AO858" s="91"/>
      <c r="AP858" s="91"/>
      <c r="AQ858" s="91"/>
      <c r="AR858" s="91"/>
      <c r="AS858" s="91"/>
      <c r="AT858" s="91"/>
      <c r="AU858" s="91"/>
      <c r="AV858" s="91"/>
      <c r="AW858" s="91"/>
      <c r="AX858" s="91"/>
      <c r="AY858" s="91"/>
      <c r="AZ858" s="91"/>
      <c r="BA858" s="49"/>
      <c r="BB858" s="49"/>
      <c r="BC858" s="33"/>
      <c r="BD858" s="91"/>
      <c r="BE858" s="33"/>
      <c r="BF858" s="50"/>
      <c r="BG858" s="30"/>
      <c r="BH858" s="30"/>
      <c r="BI858" s="30"/>
      <c r="BJ858" s="30"/>
      <c r="BK858" s="30"/>
      <c r="BL858" s="30"/>
      <c r="BM858" s="30" t="str">
        <f>IF(BA858="","",CONCATENATE(#REF!,","))</f>
        <v/>
      </c>
      <c r="CK858" s="7"/>
      <c r="CR858" s="10">
        <f t="shared" ca="1" si="953"/>
        <v>26</v>
      </c>
    </row>
    <row r="859" spans="1:96" x14ac:dyDescent="0.2">
      <c r="A859" s="114"/>
      <c r="B859" s="49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91"/>
      <c r="AE859" s="91"/>
      <c r="AF859" s="91"/>
      <c r="AG859" s="91"/>
      <c r="AH859" s="91"/>
      <c r="AI859" s="91"/>
      <c r="AJ859" s="91"/>
      <c r="AK859" s="91"/>
      <c r="AL859" s="91"/>
      <c r="AM859" s="91"/>
      <c r="AN859" s="91"/>
      <c r="AO859" s="91"/>
      <c r="AP859" s="91"/>
      <c r="AQ859" s="91"/>
      <c r="AR859" s="91"/>
      <c r="AS859" s="91"/>
      <c r="AT859" s="91"/>
      <c r="AU859" s="91"/>
      <c r="AV859" s="91"/>
      <c r="AW859" s="91"/>
      <c r="AX859" s="91"/>
      <c r="AY859" s="91"/>
      <c r="AZ859" s="91"/>
      <c r="BA859" s="49"/>
      <c r="BB859" s="49"/>
      <c r="BC859" s="33"/>
      <c r="BD859" s="91"/>
      <c r="BE859" s="33"/>
      <c r="BF859" s="50"/>
      <c r="BG859" s="30"/>
      <c r="BH859" s="30"/>
      <c r="BI859" s="30"/>
      <c r="BJ859" s="30"/>
      <c r="BK859" s="30"/>
      <c r="BL859" s="30"/>
      <c r="BM859" s="30" t="str">
        <f>IF(BA859="","",CONCATENATE(#REF!,","))</f>
        <v/>
      </c>
      <c r="CK859" s="7"/>
      <c r="CR859" s="10">
        <f t="shared" ca="1" si="953"/>
        <v>10</v>
      </c>
    </row>
    <row r="860" spans="1:96" x14ac:dyDescent="0.2">
      <c r="A860" s="114"/>
      <c r="B860" s="49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91"/>
      <c r="AE860" s="91"/>
      <c r="AF860" s="91"/>
      <c r="AG860" s="91"/>
      <c r="AH860" s="91"/>
      <c r="AI860" s="91"/>
      <c r="AJ860" s="91"/>
      <c r="AK860" s="91"/>
      <c r="AL860" s="91"/>
      <c r="AM860" s="91"/>
      <c r="AN860" s="91"/>
      <c r="AO860" s="91"/>
      <c r="AP860" s="91"/>
      <c r="AQ860" s="91"/>
      <c r="AR860" s="91"/>
      <c r="AS860" s="91"/>
      <c r="AT860" s="91"/>
      <c r="AU860" s="91"/>
      <c r="AV860" s="91"/>
      <c r="AW860" s="91"/>
      <c r="AX860" s="91"/>
      <c r="AY860" s="91"/>
      <c r="AZ860" s="91"/>
      <c r="BA860" s="49"/>
      <c r="BB860" s="49"/>
      <c r="BC860" s="33"/>
      <c r="BD860" s="91"/>
      <c r="BE860" s="33"/>
      <c r="BF860" s="50"/>
      <c r="BG860" s="30"/>
      <c r="BH860" s="30"/>
      <c r="BI860" s="30"/>
      <c r="BJ860" s="30"/>
      <c r="BK860" s="30"/>
      <c r="BL860" s="30"/>
      <c r="BM860" s="30" t="str">
        <f>IF(BA860="","",CONCATENATE(#REF!,","))</f>
        <v/>
      </c>
      <c r="CK860" s="7"/>
      <c r="CR860" s="10">
        <f t="shared" ca="1" si="953"/>
        <v>32</v>
      </c>
    </row>
    <row r="861" spans="1:96" x14ac:dyDescent="0.2">
      <c r="A861" s="114"/>
      <c r="B861" s="49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91"/>
      <c r="AE861" s="91"/>
      <c r="AF861" s="91"/>
      <c r="AG861" s="91"/>
      <c r="AH861" s="91"/>
      <c r="AI861" s="91"/>
      <c r="AJ861" s="91"/>
      <c r="AK861" s="91"/>
      <c r="AL861" s="91"/>
      <c r="AM861" s="91"/>
      <c r="AN861" s="91"/>
      <c r="AO861" s="91"/>
      <c r="AP861" s="91"/>
      <c r="AQ861" s="91"/>
      <c r="AR861" s="91"/>
      <c r="AS861" s="91"/>
      <c r="AT861" s="91"/>
      <c r="AU861" s="91"/>
      <c r="AV861" s="91"/>
      <c r="AW861" s="91"/>
      <c r="AX861" s="91"/>
      <c r="AY861" s="91"/>
      <c r="AZ861" s="91"/>
      <c r="BA861" s="49"/>
      <c r="BB861" s="49"/>
      <c r="BC861" s="33"/>
      <c r="BD861" s="91"/>
      <c r="BE861" s="33"/>
      <c r="BF861" s="50"/>
      <c r="BG861" s="30"/>
      <c r="BH861" s="30"/>
      <c r="BI861" s="30"/>
      <c r="BJ861" s="30"/>
      <c r="BK861" s="30"/>
      <c r="BL861" s="30"/>
      <c r="BM861" s="30" t="str">
        <f>IF(BA861="","",CONCATENATE(#REF!,","))</f>
        <v/>
      </c>
      <c r="CK861" s="7"/>
      <c r="CR861" s="10">
        <f t="shared" ca="1" si="953"/>
        <v>25</v>
      </c>
    </row>
    <row r="862" spans="1:96" x14ac:dyDescent="0.2">
      <c r="A862" s="114"/>
      <c r="B862" s="49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91"/>
      <c r="AE862" s="91"/>
      <c r="AF862" s="91"/>
      <c r="AG862" s="91"/>
      <c r="AH862" s="91"/>
      <c r="AI862" s="91"/>
      <c r="AJ862" s="91"/>
      <c r="AK862" s="91"/>
      <c r="AL862" s="91"/>
      <c r="AM862" s="91"/>
      <c r="AN862" s="91"/>
      <c r="AO862" s="91"/>
      <c r="AP862" s="91"/>
      <c r="AQ862" s="91"/>
      <c r="AR862" s="91"/>
      <c r="AS862" s="91"/>
      <c r="AT862" s="91"/>
      <c r="AU862" s="91"/>
      <c r="AV862" s="91"/>
      <c r="AW862" s="91"/>
      <c r="AX862" s="91"/>
      <c r="AY862" s="91"/>
      <c r="AZ862" s="91"/>
      <c r="BA862" s="49"/>
      <c r="BB862" s="49"/>
      <c r="BC862" s="33"/>
      <c r="BD862" s="91"/>
      <c r="BE862" s="33"/>
      <c r="BF862" s="50"/>
      <c r="BG862" s="30"/>
      <c r="BH862" s="30"/>
      <c r="BI862" s="30"/>
      <c r="BJ862" s="30"/>
      <c r="BK862" s="30"/>
      <c r="BL862" s="30"/>
      <c r="BM862" s="30" t="str">
        <f>IF(BA862="","",CONCATENATE(#REF!,","))</f>
        <v/>
      </c>
      <c r="CK862" s="7"/>
      <c r="CR862" s="10">
        <f t="shared" ca="1" si="953"/>
        <v>4</v>
      </c>
    </row>
    <row r="863" spans="1:96" x14ac:dyDescent="0.2">
      <c r="A863" s="114"/>
      <c r="B863" s="49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91"/>
      <c r="AE863" s="91"/>
      <c r="AF863" s="91"/>
      <c r="AG863" s="91"/>
      <c r="AH863" s="91"/>
      <c r="AI863" s="91"/>
      <c r="AJ863" s="91"/>
      <c r="AK863" s="91"/>
      <c r="AL863" s="91"/>
      <c r="AM863" s="91"/>
      <c r="AN863" s="91"/>
      <c r="AO863" s="91"/>
      <c r="AP863" s="91"/>
      <c r="AQ863" s="91"/>
      <c r="AR863" s="91"/>
      <c r="AS863" s="91"/>
      <c r="AT863" s="91"/>
      <c r="AU863" s="91"/>
      <c r="AV863" s="91"/>
      <c r="AW863" s="91"/>
      <c r="AX863" s="91"/>
      <c r="AY863" s="91"/>
      <c r="AZ863" s="91"/>
      <c r="BA863" s="49"/>
      <c r="BB863" s="49"/>
      <c r="BC863" s="33"/>
      <c r="BD863" s="91"/>
      <c r="BE863" s="33"/>
      <c r="BF863" s="50"/>
      <c r="BG863" s="30"/>
      <c r="BH863" s="30"/>
      <c r="BI863" s="30"/>
      <c r="BJ863" s="30"/>
      <c r="BK863" s="30"/>
      <c r="BL863" s="30"/>
      <c r="BM863" s="30" t="str">
        <f>IF(BA863="","",CONCATENATE(#REF!,","))</f>
        <v/>
      </c>
      <c r="CK863" s="7"/>
      <c r="CR863" s="10">
        <f t="shared" ca="1" si="953"/>
        <v>31</v>
      </c>
    </row>
    <row r="864" spans="1:96" x14ac:dyDescent="0.2">
      <c r="A864" s="114"/>
      <c r="B864" s="49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91"/>
      <c r="AE864" s="91"/>
      <c r="AF864" s="91"/>
      <c r="AG864" s="91"/>
      <c r="AH864" s="91"/>
      <c r="AI864" s="91"/>
      <c r="AJ864" s="91"/>
      <c r="AK864" s="91"/>
      <c r="AL864" s="91"/>
      <c r="AM864" s="91"/>
      <c r="AN864" s="91"/>
      <c r="AO864" s="91"/>
      <c r="AP864" s="91"/>
      <c r="AQ864" s="91"/>
      <c r="AR864" s="91"/>
      <c r="AS864" s="91"/>
      <c r="AT864" s="91"/>
      <c r="AU864" s="91"/>
      <c r="AV864" s="91"/>
      <c r="AW864" s="91"/>
      <c r="AX864" s="91"/>
      <c r="AY864" s="91"/>
      <c r="AZ864" s="91"/>
      <c r="BA864" s="49"/>
      <c r="BB864" s="49"/>
      <c r="BC864" s="33"/>
      <c r="BD864" s="91"/>
      <c r="BE864" s="33"/>
      <c r="BF864" s="50"/>
      <c r="BG864" s="30"/>
      <c r="BH864" s="30"/>
      <c r="BI864" s="30"/>
      <c r="BJ864" s="30"/>
      <c r="BK864" s="30"/>
      <c r="BL864" s="30"/>
      <c r="BM864" s="30" t="str">
        <f>IF(BA864="","",CONCATENATE(#REF!,","))</f>
        <v/>
      </c>
      <c r="CK864" s="7"/>
      <c r="CR864" s="10">
        <f t="shared" ca="1" si="953"/>
        <v>5</v>
      </c>
    </row>
    <row r="865" spans="1:96" x14ac:dyDescent="0.2">
      <c r="A865" s="114"/>
      <c r="B865" s="49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91"/>
      <c r="AE865" s="91"/>
      <c r="AF865" s="91"/>
      <c r="AG865" s="91"/>
      <c r="AH865" s="91"/>
      <c r="AI865" s="91"/>
      <c r="AJ865" s="91"/>
      <c r="AK865" s="91"/>
      <c r="AL865" s="91"/>
      <c r="AM865" s="91"/>
      <c r="AN865" s="91"/>
      <c r="AO865" s="91"/>
      <c r="AP865" s="91"/>
      <c r="AQ865" s="91"/>
      <c r="AR865" s="91"/>
      <c r="AS865" s="91"/>
      <c r="AT865" s="91"/>
      <c r="AU865" s="91"/>
      <c r="AV865" s="91"/>
      <c r="AW865" s="91"/>
      <c r="AX865" s="91"/>
      <c r="AY865" s="91"/>
      <c r="AZ865" s="91"/>
      <c r="BA865" s="49"/>
      <c r="BB865" s="49"/>
      <c r="BC865" s="33"/>
      <c r="BD865" s="91"/>
      <c r="BE865" s="33"/>
      <c r="BF865" s="50"/>
      <c r="BG865" s="30"/>
      <c r="BH865" s="30"/>
      <c r="BI865" s="30"/>
      <c r="BJ865" s="30"/>
      <c r="BK865" s="30"/>
      <c r="BL865" s="30"/>
      <c r="BM865" s="30" t="str">
        <f>IF(BA865="","",CONCATENATE(#REF!,","))</f>
        <v/>
      </c>
      <c r="CK865" s="7"/>
      <c r="CR865" s="10">
        <f t="shared" ca="1" si="953"/>
        <v>11</v>
      </c>
    </row>
    <row r="866" spans="1:96" x14ac:dyDescent="0.2">
      <c r="A866" s="114"/>
      <c r="B866" s="49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91"/>
      <c r="AE866" s="91"/>
      <c r="AF866" s="91"/>
      <c r="AG866" s="91"/>
      <c r="AH866" s="91"/>
      <c r="AI866" s="91"/>
      <c r="AJ866" s="91"/>
      <c r="AK866" s="91"/>
      <c r="AL866" s="91"/>
      <c r="AM866" s="91"/>
      <c r="AN866" s="91"/>
      <c r="AO866" s="91"/>
      <c r="AP866" s="91"/>
      <c r="AQ866" s="91"/>
      <c r="AR866" s="91"/>
      <c r="AS866" s="91"/>
      <c r="AT866" s="91"/>
      <c r="AU866" s="91"/>
      <c r="AV866" s="91"/>
      <c r="AW866" s="91"/>
      <c r="AX866" s="91"/>
      <c r="AY866" s="91"/>
      <c r="AZ866" s="91"/>
      <c r="BA866" s="49"/>
      <c r="BB866" s="49"/>
      <c r="BC866" s="33"/>
      <c r="BD866" s="91"/>
      <c r="BE866" s="33"/>
      <c r="BF866" s="50"/>
      <c r="BG866" s="30"/>
      <c r="BH866" s="30"/>
      <c r="BI866" s="30"/>
      <c r="BJ866" s="30"/>
      <c r="BK866" s="30"/>
      <c r="BL866" s="30"/>
      <c r="BM866" s="30" t="str">
        <f>IF(BA866="","",CONCATENATE(#REF!,","))</f>
        <v/>
      </c>
      <c r="CK866" s="7"/>
      <c r="CR866" s="10">
        <f t="shared" ca="1" si="953"/>
        <v>21</v>
      </c>
    </row>
    <row r="867" spans="1:96" x14ac:dyDescent="0.2">
      <c r="A867" s="114"/>
      <c r="B867" s="49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91"/>
      <c r="AE867" s="91"/>
      <c r="AF867" s="91"/>
      <c r="AG867" s="91"/>
      <c r="AH867" s="91"/>
      <c r="AI867" s="91"/>
      <c r="AJ867" s="91"/>
      <c r="AK867" s="91"/>
      <c r="AL867" s="91"/>
      <c r="AM867" s="91"/>
      <c r="AN867" s="91"/>
      <c r="AO867" s="91"/>
      <c r="AP867" s="91"/>
      <c r="AQ867" s="91"/>
      <c r="AR867" s="91"/>
      <c r="AS867" s="91"/>
      <c r="AT867" s="91"/>
      <c r="AU867" s="91"/>
      <c r="AV867" s="91"/>
      <c r="AW867" s="91"/>
      <c r="AX867" s="91"/>
      <c r="AY867" s="91"/>
      <c r="AZ867" s="91"/>
      <c r="BA867" s="49"/>
      <c r="BB867" s="49"/>
      <c r="BC867" s="33"/>
      <c r="BD867" s="91"/>
      <c r="BE867" s="33"/>
      <c r="BF867" s="50"/>
      <c r="BG867" s="30"/>
      <c r="BH867" s="30"/>
      <c r="BI867" s="30"/>
      <c r="BJ867" s="30"/>
      <c r="BK867" s="30"/>
      <c r="BL867" s="30"/>
      <c r="BM867" s="30" t="str">
        <f>IF(BA867="","",CONCATENATE(#REF!,","))</f>
        <v/>
      </c>
      <c r="CK867" s="7"/>
      <c r="CR867" s="10">
        <f t="shared" ca="1" si="953"/>
        <v>9</v>
      </c>
    </row>
    <row r="868" spans="1:96" x14ac:dyDescent="0.2">
      <c r="A868" s="114"/>
      <c r="B868" s="49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91"/>
      <c r="AE868" s="91"/>
      <c r="AF868" s="91"/>
      <c r="AG868" s="91"/>
      <c r="AH868" s="91"/>
      <c r="AI868" s="91"/>
      <c r="AJ868" s="91"/>
      <c r="AK868" s="91"/>
      <c r="AL868" s="91"/>
      <c r="AM868" s="91"/>
      <c r="AN868" s="91"/>
      <c r="AO868" s="91"/>
      <c r="AP868" s="91"/>
      <c r="AQ868" s="91"/>
      <c r="AR868" s="91"/>
      <c r="AS868" s="91"/>
      <c r="AT868" s="91"/>
      <c r="AU868" s="91"/>
      <c r="AV868" s="91"/>
      <c r="AW868" s="91"/>
      <c r="AX868" s="91"/>
      <c r="AY868" s="91"/>
      <c r="AZ868" s="91"/>
      <c r="BA868" s="49"/>
      <c r="BB868" s="49"/>
      <c r="BC868" s="33"/>
      <c r="BD868" s="91"/>
      <c r="BE868" s="33"/>
      <c r="BF868" s="50"/>
      <c r="BG868" s="30"/>
      <c r="BH868" s="30"/>
      <c r="BI868" s="30"/>
      <c r="BJ868" s="30"/>
      <c r="BK868" s="30"/>
      <c r="BL868" s="30"/>
      <c r="BM868" s="30" t="str">
        <f>IF(BA868="","",CONCATENATE(#REF!,","))</f>
        <v/>
      </c>
      <c r="CK868" s="7"/>
      <c r="CR868" s="10">
        <f t="shared" ca="1" si="953"/>
        <v>25</v>
      </c>
    </row>
    <row r="869" spans="1:96" x14ac:dyDescent="0.2">
      <c r="A869" s="114"/>
      <c r="B869" s="49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91"/>
      <c r="AE869" s="91"/>
      <c r="AF869" s="91"/>
      <c r="AG869" s="91"/>
      <c r="AH869" s="91"/>
      <c r="AI869" s="91"/>
      <c r="AJ869" s="91"/>
      <c r="AK869" s="91"/>
      <c r="AL869" s="91"/>
      <c r="AM869" s="91"/>
      <c r="AN869" s="91"/>
      <c r="AO869" s="91"/>
      <c r="AP869" s="91"/>
      <c r="AQ869" s="91"/>
      <c r="AR869" s="91"/>
      <c r="AS869" s="91"/>
      <c r="AT869" s="91"/>
      <c r="AU869" s="91"/>
      <c r="AV869" s="91"/>
      <c r="AW869" s="91"/>
      <c r="AX869" s="91"/>
      <c r="AY869" s="91"/>
      <c r="AZ869" s="91"/>
      <c r="BA869" s="49"/>
      <c r="BB869" s="49"/>
      <c r="BC869" s="33"/>
      <c r="BD869" s="91"/>
      <c r="BE869" s="33"/>
      <c r="BF869" s="50"/>
      <c r="BG869" s="30"/>
      <c r="BH869" s="30"/>
      <c r="BI869" s="30"/>
      <c r="BJ869" s="30"/>
      <c r="BK869" s="30"/>
      <c r="BL869" s="30"/>
      <c r="BM869" s="30" t="str">
        <f>IF(BA869="","",CONCATENATE(#REF!,","))</f>
        <v/>
      </c>
      <c r="CK869" s="7"/>
      <c r="CR869" s="10">
        <f t="shared" ca="1" si="953"/>
        <v>25</v>
      </c>
    </row>
    <row r="870" spans="1:96" x14ac:dyDescent="0.2">
      <c r="A870" s="114"/>
      <c r="B870" s="49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91"/>
      <c r="AE870" s="91"/>
      <c r="AF870" s="91"/>
      <c r="AG870" s="91"/>
      <c r="AH870" s="91"/>
      <c r="AI870" s="91"/>
      <c r="AJ870" s="91"/>
      <c r="AK870" s="91"/>
      <c r="AL870" s="91"/>
      <c r="AM870" s="91"/>
      <c r="AN870" s="91"/>
      <c r="AO870" s="91"/>
      <c r="AP870" s="91"/>
      <c r="AQ870" s="91"/>
      <c r="AR870" s="91"/>
      <c r="AS870" s="91"/>
      <c r="AT870" s="91"/>
      <c r="AU870" s="91"/>
      <c r="AV870" s="91"/>
      <c r="AW870" s="91"/>
      <c r="AX870" s="91"/>
      <c r="AY870" s="91"/>
      <c r="AZ870" s="91"/>
      <c r="BA870" s="49"/>
      <c r="BB870" s="49"/>
      <c r="BC870" s="33"/>
      <c r="BD870" s="91"/>
      <c r="BE870" s="33"/>
      <c r="BF870" s="50"/>
      <c r="BG870" s="30"/>
      <c r="BH870" s="30"/>
      <c r="BI870" s="30"/>
      <c r="BJ870" s="30"/>
      <c r="BK870" s="30"/>
      <c r="BL870" s="30"/>
      <c r="BM870" s="30" t="str">
        <f>IF(BA870="","",CONCATENATE(#REF!,","))</f>
        <v/>
      </c>
      <c r="CK870" s="7"/>
      <c r="CR870" s="10">
        <f t="shared" ca="1" si="953"/>
        <v>28</v>
      </c>
    </row>
    <row r="871" spans="1:96" x14ac:dyDescent="0.2">
      <c r="A871" s="114"/>
      <c r="B871" s="49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91"/>
      <c r="AE871" s="91"/>
      <c r="AF871" s="91"/>
      <c r="AG871" s="91"/>
      <c r="AH871" s="91"/>
      <c r="AI871" s="91"/>
      <c r="AJ871" s="91"/>
      <c r="AK871" s="91"/>
      <c r="AL871" s="91"/>
      <c r="AM871" s="91"/>
      <c r="AN871" s="91"/>
      <c r="AO871" s="91"/>
      <c r="AP871" s="91"/>
      <c r="AQ871" s="91"/>
      <c r="AR871" s="91"/>
      <c r="AS871" s="91"/>
      <c r="AT871" s="91"/>
      <c r="AU871" s="91"/>
      <c r="AV871" s="91"/>
      <c r="AW871" s="91"/>
      <c r="AX871" s="91"/>
      <c r="AY871" s="91"/>
      <c r="AZ871" s="91"/>
      <c r="BA871" s="49"/>
      <c r="BB871" s="49"/>
      <c r="BC871" s="33"/>
      <c r="BD871" s="91"/>
      <c r="BE871" s="33"/>
      <c r="BF871" s="50"/>
      <c r="BG871" s="30"/>
      <c r="BH871" s="30"/>
      <c r="BI871" s="30"/>
      <c r="BJ871" s="30"/>
      <c r="BK871" s="30"/>
      <c r="BL871" s="30"/>
      <c r="BM871" s="30" t="str">
        <f>IF(BA871="","",CONCATENATE(#REF!,","))</f>
        <v/>
      </c>
      <c r="CK871" s="7"/>
      <c r="CR871" s="10">
        <f t="shared" ca="1" si="953"/>
        <v>22</v>
      </c>
    </row>
    <row r="872" spans="1:96" x14ac:dyDescent="0.2">
      <c r="A872" s="114"/>
      <c r="B872" s="49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91"/>
      <c r="AE872" s="91"/>
      <c r="AF872" s="91"/>
      <c r="AG872" s="91"/>
      <c r="AH872" s="91"/>
      <c r="AI872" s="91"/>
      <c r="AJ872" s="91"/>
      <c r="AK872" s="91"/>
      <c r="AL872" s="91"/>
      <c r="AM872" s="91"/>
      <c r="AN872" s="91"/>
      <c r="AO872" s="91"/>
      <c r="AP872" s="91"/>
      <c r="AQ872" s="91"/>
      <c r="AR872" s="91"/>
      <c r="AS872" s="91"/>
      <c r="AT872" s="91"/>
      <c r="AU872" s="91"/>
      <c r="AV872" s="91"/>
      <c r="AW872" s="91"/>
      <c r="AX872" s="91"/>
      <c r="AY872" s="91"/>
      <c r="AZ872" s="91"/>
      <c r="BA872" s="49"/>
      <c r="BB872" s="49"/>
      <c r="BC872" s="33"/>
      <c r="BD872" s="91"/>
      <c r="BE872" s="33"/>
      <c r="BF872" s="50"/>
      <c r="BG872" s="30"/>
      <c r="BH872" s="30"/>
      <c r="BI872" s="30"/>
      <c r="BJ872" s="30"/>
      <c r="BK872" s="30"/>
      <c r="BL872" s="30"/>
      <c r="BM872" s="30" t="str">
        <f>IF(BA872="","",CONCATENATE(#REF!,","))</f>
        <v/>
      </c>
      <c r="CK872" s="7"/>
      <c r="CR872" s="10">
        <f t="shared" ca="1" si="953"/>
        <v>21</v>
      </c>
    </row>
    <row r="873" spans="1:96" x14ac:dyDescent="0.2">
      <c r="A873" s="114"/>
      <c r="B873" s="49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91"/>
      <c r="AE873" s="91"/>
      <c r="AF873" s="91"/>
      <c r="AG873" s="91"/>
      <c r="AH873" s="91"/>
      <c r="AI873" s="91"/>
      <c r="AJ873" s="91"/>
      <c r="AK873" s="91"/>
      <c r="AL873" s="91"/>
      <c r="AM873" s="91"/>
      <c r="AN873" s="91"/>
      <c r="AO873" s="91"/>
      <c r="AP873" s="91"/>
      <c r="AQ873" s="91"/>
      <c r="AR873" s="91"/>
      <c r="AS873" s="91"/>
      <c r="AT873" s="91"/>
      <c r="AU873" s="91"/>
      <c r="AV873" s="91"/>
      <c r="AW873" s="91"/>
      <c r="AX873" s="91"/>
      <c r="AY873" s="91"/>
      <c r="AZ873" s="91"/>
      <c r="BA873" s="49"/>
      <c r="BB873" s="49"/>
      <c r="BC873" s="33"/>
      <c r="BD873" s="91"/>
      <c r="BE873" s="33"/>
      <c r="BF873" s="50"/>
      <c r="BG873" s="30"/>
      <c r="BH873" s="30"/>
      <c r="BI873" s="30"/>
      <c r="BJ873" s="30"/>
      <c r="BK873" s="30"/>
      <c r="BL873" s="30"/>
      <c r="BM873" s="30" t="str">
        <f>IF(BA873="","",CONCATENATE(#REF!,","))</f>
        <v/>
      </c>
      <c r="CK873" s="7"/>
      <c r="CR873" s="10">
        <f t="shared" ca="1" si="953"/>
        <v>2</v>
      </c>
    </row>
    <row r="874" spans="1:96" x14ac:dyDescent="0.2">
      <c r="A874" s="114"/>
      <c r="B874" s="49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91"/>
      <c r="AE874" s="91"/>
      <c r="AF874" s="91"/>
      <c r="AG874" s="91"/>
      <c r="AH874" s="91"/>
      <c r="AI874" s="91"/>
      <c r="AJ874" s="91"/>
      <c r="AK874" s="91"/>
      <c r="AL874" s="91"/>
      <c r="AM874" s="91"/>
      <c r="AN874" s="91"/>
      <c r="AO874" s="91"/>
      <c r="AP874" s="91"/>
      <c r="AQ874" s="91"/>
      <c r="AR874" s="91"/>
      <c r="AS874" s="91"/>
      <c r="AT874" s="91"/>
      <c r="AU874" s="91"/>
      <c r="AV874" s="91"/>
      <c r="AW874" s="91"/>
      <c r="AX874" s="91"/>
      <c r="AY874" s="91"/>
      <c r="AZ874" s="91"/>
      <c r="BA874" s="49"/>
      <c r="BB874" s="49"/>
      <c r="BC874" s="33"/>
      <c r="BD874" s="91"/>
      <c r="BE874" s="33"/>
      <c r="BF874" s="50"/>
      <c r="BG874" s="30"/>
      <c r="BH874" s="30"/>
      <c r="BI874" s="30"/>
      <c r="BJ874" s="30"/>
      <c r="BK874" s="30"/>
      <c r="BL874" s="30"/>
      <c r="BM874" s="30" t="str">
        <f>IF(BA874="","",CONCATENATE(#REF!,","))</f>
        <v/>
      </c>
      <c r="CK874" s="7"/>
      <c r="CR874" s="10">
        <f t="shared" ca="1" si="953"/>
        <v>11</v>
      </c>
    </row>
    <row r="875" spans="1:96" x14ac:dyDescent="0.2">
      <c r="A875" s="114"/>
      <c r="B875" s="49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91"/>
      <c r="AE875" s="91"/>
      <c r="AF875" s="91"/>
      <c r="AG875" s="91"/>
      <c r="AH875" s="91"/>
      <c r="AI875" s="91"/>
      <c r="AJ875" s="91"/>
      <c r="AK875" s="91"/>
      <c r="AL875" s="91"/>
      <c r="AM875" s="91"/>
      <c r="AN875" s="91"/>
      <c r="AO875" s="91"/>
      <c r="AP875" s="91"/>
      <c r="AQ875" s="91"/>
      <c r="AR875" s="91"/>
      <c r="AS875" s="91"/>
      <c r="AT875" s="91"/>
      <c r="AU875" s="91"/>
      <c r="AV875" s="91"/>
      <c r="AW875" s="91"/>
      <c r="AX875" s="91"/>
      <c r="AY875" s="91"/>
      <c r="AZ875" s="91"/>
      <c r="BA875" s="49"/>
      <c r="BB875" s="49"/>
      <c r="BC875" s="33"/>
      <c r="BD875" s="91"/>
      <c r="BE875" s="33"/>
      <c r="BF875" s="50"/>
      <c r="BG875" s="30"/>
      <c r="BH875" s="30"/>
      <c r="BI875" s="30"/>
      <c r="BJ875" s="30"/>
      <c r="BK875" s="30"/>
      <c r="BL875" s="30"/>
      <c r="BM875" s="30" t="str">
        <f>IF(BA875="","",CONCATENATE(#REF!,","))</f>
        <v/>
      </c>
      <c r="CK875" s="7"/>
      <c r="CR875" s="10">
        <f t="shared" ca="1" si="953"/>
        <v>11</v>
      </c>
    </row>
    <row r="876" spans="1:96" x14ac:dyDescent="0.2">
      <c r="A876" s="114"/>
      <c r="B876" s="49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91"/>
      <c r="AE876" s="91"/>
      <c r="AF876" s="91"/>
      <c r="AG876" s="91"/>
      <c r="AH876" s="91"/>
      <c r="AI876" s="91"/>
      <c r="AJ876" s="91"/>
      <c r="AK876" s="91"/>
      <c r="AL876" s="91"/>
      <c r="AM876" s="91"/>
      <c r="AN876" s="91"/>
      <c r="AO876" s="91"/>
      <c r="AP876" s="91"/>
      <c r="AQ876" s="91"/>
      <c r="AR876" s="91"/>
      <c r="AS876" s="91"/>
      <c r="AT876" s="91"/>
      <c r="AU876" s="91"/>
      <c r="AV876" s="91"/>
      <c r="AW876" s="91"/>
      <c r="AX876" s="91"/>
      <c r="AY876" s="91"/>
      <c r="AZ876" s="91"/>
      <c r="BA876" s="49"/>
      <c r="BB876" s="49"/>
      <c r="BC876" s="33"/>
      <c r="BD876" s="91"/>
      <c r="BE876" s="33"/>
      <c r="BF876" s="50"/>
      <c r="BG876" s="30"/>
      <c r="BH876" s="30"/>
      <c r="BI876" s="30"/>
      <c r="BJ876" s="30"/>
      <c r="BK876" s="30"/>
      <c r="BL876" s="30"/>
      <c r="BM876" s="30" t="str">
        <f>IF(BA876="","",CONCATENATE(#REF!,","))</f>
        <v/>
      </c>
      <c r="CK876" s="7"/>
      <c r="CR876" s="10">
        <f t="shared" ca="1" si="953"/>
        <v>0</v>
      </c>
    </row>
    <row r="877" spans="1:96" x14ac:dyDescent="0.2">
      <c r="A877" s="114"/>
      <c r="B877" s="49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91"/>
      <c r="AE877" s="91"/>
      <c r="AF877" s="91"/>
      <c r="AG877" s="91"/>
      <c r="AH877" s="91"/>
      <c r="AI877" s="91"/>
      <c r="AJ877" s="91"/>
      <c r="AK877" s="91"/>
      <c r="AL877" s="91"/>
      <c r="AM877" s="91"/>
      <c r="AN877" s="91"/>
      <c r="AO877" s="91"/>
      <c r="AP877" s="91"/>
      <c r="AQ877" s="91"/>
      <c r="AR877" s="91"/>
      <c r="AS877" s="91"/>
      <c r="AT877" s="91"/>
      <c r="AU877" s="91"/>
      <c r="AV877" s="91"/>
      <c r="AW877" s="91"/>
      <c r="AX877" s="91"/>
      <c r="AY877" s="91"/>
      <c r="AZ877" s="91"/>
      <c r="BA877" s="49"/>
      <c r="BB877" s="49"/>
      <c r="BC877" s="33"/>
      <c r="BD877" s="91"/>
      <c r="BE877" s="33"/>
      <c r="BF877" s="50"/>
      <c r="BG877" s="30"/>
      <c r="BH877" s="30"/>
      <c r="BI877" s="30"/>
      <c r="BJ877" s="30"/>
      <c r="BK877" s="30"/>
      <c r="BL877" s="30"/>
      <c r="BM877" s="30" t="str">
        <f>IF(BA877="","",CONCATENATE(#REF!,","))</f>
        <v/>
      </c>
      <c r="CK877" s="7"/>
      <c r="CR877" s="10">
        <f t="shared" ca="1" si="953"/>
        <v>33</v>
      </c>
    </row>
    <row r="878" spans="1:96" x14ac:dyDescent="0.2">
      <c r="A878" s="114"/>
      <c r="B878" s="49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91"/>
      <c r="AE878" s="91"/>
      <c r="AF878" s="91"/>
      <c r="AG878" s="91"/>
      <c r="AH878" s="91"/>
      <c r="AI878" s="91"/>
      <c r="AJ878" s="91"/>
      <c r="AK878" s="91"/>
      <c r="AL878" s="91"/>
      <c r="AM878" s="91"/>
      <c r="AN878" s="91"/>
      <c r="AO878" s="91"/>
      <c r="AP878" s="91"/>
      <c r="AQ878" s="91"/>
      <c r="AR878" s="91"/>
      <c r="AS878" s="91"/>
      <c r="AT878" s="91"/>
      <c r="AU878" s="91"/>
      <c r="AV878" s="91"/>
      <c r="AW878" s="91"/>
      <c r="AX878" s="91"/>
      <c r="AY878" s="91"/>
      <c r="AZ878" s="91"/>
      <c r="BA878" s="49"/>
      <c r="BB878" s="49"/>
      <c r="BC878" s="33"/>
      <c r="BD878" s="91"/>
      <c r="BE878" s="33"/>
      <c r="BF878" s="50"/>
      <c r="BG878" s="30"/>
      <c r="BH878" s="30"/>
      <c r="BI878" s="30"/>
      <c r="BJ878" s="30"/>
      <c r="BK878" s="30"/>
      <c r="BL878" s="30"/>
      <c r="BM878" s="30" t="str">
        <f>IF(BA878="","",CONCATENATE(#REF!,","))</f>
        <v/>
      </c>
      <c r="CK878" s="7"/>
      <c r="CR878" s="10">
        <f t="shared" ca="1" si="953"/>
        <v>29</v>
      </c>
    </row>
    <row r="879" spans="1:96" x14ac:dyDescent="0.2">
      <c r="A879" s="114"/>
      <c r="B879" s="49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91"/>
      <c r="AE879" s="91"/>
      <c r="AF879" s="91"/>
      <c r="AG879" s="91"/>
      <c r="AH879" s="91"/>
      <c r="AI879" s="91"/>
      <c r="AJ879" s="91"/>
      <c r="AK879" s="91"/>
      <c r="AL879" s="91"/>
      <c r="AM879" s="91"/>
      <c r="AN879" s="91"/>
      <c r="AO879" s="91"/>
      <c r="AP879" s="91"/>
      <c r="AQ879" s="91"/>
      <c r="AR879" s="91"/>
      <c r="AS879" s="91"/>
      <c r="AT879" s="91"/>
      <c r="AU879" s="91"/>
      <c r="AV879" s="91"/>
      <c r="AW879" s="91"/>
      <c r="AX879" s="91"/>
      <c r="AY879" s="91"/>
      <c r="AZ879" s="91"/>
      <c r="BA879" s="49"/>
      <c r="BB879" s="49"/>
      <c r="BC879" s="33"/>
      <c r="BD879" s="91"/>
      <c r="BE879" s="33"/>
      <c r="BF879" s="50"/>
      <c r="BG879" s="30"/>
      <c r="BH879" s="30"/>
      <c r="BI879" s="30"/>
      <c r="BJ879" s="30"/>
      <c r="BK879" s="30"/>
      <c r="BL879" s="30"/>
      <c r="BM879" s="30" t="str">
        <f>IF(BA879="","",CONCATENATE(#REF!,","))</f>
        <v/>
      </c>
      <c r="CK879" s="7"/>
      <c r="CR879" s="10">
        <f t="shared" ca="1" si="953"/>
        <v>13</v>
      </c>
    </row>
    <row r="880" spans="1:96" x14ac:dyDescent="0.2">
      <c r="A880" s="114"/>
      <c r="B880" s="49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91"/>
      <c r="AE880" s="91"/>
      <c r="AF880" s="91"/>
      <c r="AG880" s="91"/>
      <c r="AH880" s="91"/>
      <c r="AI880" s="91"/>
      <c r="AJ880" s="91"/>
      <c r="AK880" s="91"/>
      <c r="AL880" s="91"/>
      <c r="AM880" s="91"/>
      <c r="AN880" s="91"/>
      <c r="AO880" s="91"/>
      <c r="AP880" s="91"/>
      <c r="AQ880" s="91"/>
      <c r="AR880" s="91"/>
      <c r="AS880" s="91"/>
      <c r="AT880" s="91"/>
      <c r="AU880" s="91"/>
      <c r="AV880" s="91"/>
      <c r="AW880" s="91"/>
      <c r="AX880" s="91"/>
      <c r="AY880" s="91"/>
      <c r="AZ880" s="91"/>
      <c r="BA880" s="49"/>
      <c r="BB880" s="49"/>
      <c r="BC880" s="33"/>
      <c r="BD880" s="91"/>
      <c r="BE880" s="33"/>
      <c r="BF880" s="50"/>
      <c r="BG880" s="30"/>
      <c r="BH880" s="30"/>
      <c r="BI880" s="30"/>
      <c r="BJ880" s="30"/>
      <c r="BK880" s="30"/>
      <c r="BL880" s="30"/>
      <c r="BM880" s="30" t="str">
        <f>IF(BA880="","",CONCATENATE(#REF!,","))</f>
        <v/>
      </c>
      <c r="CK880" s="7"/>
      <c r="CR880" s="10">
        <f t="shared" ca="1" si="953"/>
        <v>28</v>
      </c>
    </row>
    <row r="881" spans="1:96" x14ac:dyDescent="0.2">
      <c r="A881" s="114"/>
      <c r="B881" s="49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91"/>
      <c r="AE881" s="91"/>
      <c r="AF881" s="91"/>
      <c r="AG881" s="91"/>
      <c r="AH881" s="91"/>
      <c r="AI881" s="91"/>
      <c r="AJ881" s="91"/>
      <c r="AK881" s="91"/>
      <c r="AL881" s="91"/>
      <c r="AM881" s="91"/>
      <c r="AN881" s="91"/>
      <c r="AO881" s="91"/>
      <c r="AP881" s="91"/>
      <c r="AQ881" s="91"/>
      <c r="AR881" s="91"/>
      <c r="AS881" s="91"/>
      <c r="AT881" s="91"/>
      <c r="AU881" s="91"/>
      <c r="AV881" s="91"/>
      <c r="AW881" s="91"/>
      <c r="AX881" s="91"/>
      <c r="AY881" s="91"/>
      <c r="AZ881" s="91"/>
      <c r="BA881" s="49"/>
      <c r="BB881" s="49"/>
      <c r="BC881" s="33"/>
      <c r="BD881" s="91"/>
      <c r="BE881" s="33"/>
      <c r="BF881" s="50"/>
      <c r="BG881" s="30"/>
      <c r="BH881" s="30"/>
      <c r="BI881" s="30"/>
      <c r="BJ881" s="30"/>
      <c r="BK881" s="30"/>
      <c r="BL881" s="30"/>
      <c r="BM881" s="30" t="str">
        <f>IF(BA881="","",CONCATENATE(#REF!,","))</f>
        <v/>
      </c>
      <c r="CK881" s="7"/>
      <c r="CR881" s="10">
        <f t="shared" ca="1" si="953"/>
        <v>1</v>
      </c>
    </row>
    <row r="882" spans="1:96" x14ac:dyDescent="0.2">
      <c r="A882" s="114"/>
      <c r="B882" s="49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91"/>
      <c r="AE882" s="91"/>
      <c r="AF882" s="91"/>
      <c r="AG882" s="91"/>
      <c r="AH882" s="91"/>
      <c r="AI882" s="91"/>
      <c r="AJ882" s="91"/>
      <c r="AK882" s="91"/>
      <c r="AL882" s="91"/>
      <c r="AM882" s="91"/>
      <c r="AN882" s="91"/>
      <c r="AO882" s="91"/>
      <c r="AP882" s="91"/>
      <c r="AQ882" s="91"/>
      <c r="AR882" s="91"/>
      <c r="AS882" s="91"/>
      <c r="AT882" s="91"/>
      <c r="AU882" s="91"/>
      <c r="AV882" s="91"/>
      <c r="AW882" s="91"/>
      <c r="AX882" s="91"/>
      <c r="AY882" s="91"/>
      <c r="AZ882" s="91"/>
      <c r="BA882" s="49"/>
      <c r="BB882" s="49"/>
      <c r="BC882" s="33"/>
      <c r="BD882" s="91"/>
      <c r="BE882" s="33"/>
      <c r="BF882" s="50"/>
      <c r="BG882" s="30"/>
      <c r="BH882" s="30"/>
      <c r="BI882" s="30"/>
      <c r="BJ882" s="30"/>
      <c r="BK882" s="30"/>
      <c r="BL882" s="30"/>
      <c r="BM882" s="30" t="str">
        <f>IF(BA882="","",CONCATENATE(#REF!,","))</f>
        <v/>
      </c>
      <c r="CK882" s="7"/>
      <c r="CR882" s="10">
        <f t="shared" ca="1" si="953"/>
        <v>23</v>
      </c>
    </row>
    <row r="883" spans="1:96" x14ac:dyDescent="0.2">
      <c r="A883" s="114"/>
      <c r="B883" s="49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91"/>
      <c r="AE883" s="91"/>
      <c r="AF883" s="91"/>
      <c r="AG883" s="91"/>
      <c r="AH883" s="91"/>
      <c r="AI883" s="91"/>
      <c r="AJ883" s="91"/>
      <c r="AK883" s="91"/>
      <c r="AL883" s="91"/>
      <c r="AM883" s="91"/>
      <c r="AN883" s="91"/>
      <c r="AO883" s="91"/>
      <c r="AP883" s="91"/>
      <c r="AQ883" s="91"/>
      <c r="AR883" s="91"/>
      <c r="AS883" s="91"/>
      <c r="AT883" s="91"/>
      <c r="AU883" s="91"/>
      <c r="AV883" s="91"/>
      <c r="AW883" s="91"/>
      <c r="AX883" s="91"/>
      <c r="AY883" s="91"/>
      <c r="AZ883" s="91"/>
      <c r="BA883" s="49"/>
      <c r="BB883" s="49"/>
      <c r="BC883" s="33"/>
      <c r="BD883" s="91"/>
      <c r="BE883" s="33"/>
      <c r="BF883" s="50"/>
      <c r="BG883" s="30"/>
      <c r="BH883" s="30"/>
      <c r="BI883" s="30"/>
      <c r="BJ883" s="30"/>
      <c r="BK883" s="30"/>
      <c r="BL883" s="30"/>
      <c r="BM883" s="30" t="str">
        <f>IF(BA883="","",CONCATENATE(#REF!,","))</f>
        <v/>
      </c>
      <c r="CK883" s="7"/>
      <c r="CR883" s="10">
        <f t="shared" ca="1" si="953"/>
        <v>35</v>
      </c>
    </row>
    <row r="884" spans="1:96" x14ac:dyDescent="0.2">
      <c r="A884" s="114"/>
      <c r="B884" s="49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91"/>
      <c r="AE884" s="91"/>
      <c r="AF884" s="91"/>
      <c r="AG884" s="91"/>
      <c r="AH884" s="91"/>
      <c r="AI884" s="91"/>
      <c r="AJ884" s="91"/>
      <c r="AK884" s="91"/>
      <c r="AL884" s="91"/>
      <c r="AM884" s="91"/>
      <c r="AN884" s="91"/>
      <c r="AO884" s="91"/>
      <c r="AP884" s="91"/>
      <c r="AQ884" s="91"/>
      <c r="AR884" s="91"/>
      <c r="AS884" s="91"/>
      <c r="AT884" s="91"/>
      <c r="AU884" s="91"/>
      <c r="AV884" s="91"/>
      <c r="AW884" s="91"/>
      <c r="AX884" s="91"/>
      <c r="AY884" s="91"/>
      <c r="AZ884" s="91"/>
      <c r="BA884" s="49"/>
      <c r="BB884" s="49"/>
      <c r="BC884" s="33"/>
      <c r="BD884" s="91"/>
      <c r="BE884" s="33"/>
      <c r="BF884" s="50"/>
      <c r="BG884" s="30"/>
      <c r="BH884" s="30"/>
      <c r="BI884" s="30"/>
      <c r="BJ884" s="30"/>
      <c r="BK884" s="30"/>
      <c r="BL884" s="30"/>
      <c r="BM884" s="30" t="str">
        <f>IF(BA884="","",CONCATENATE(#REF!,","))</f>
        <v/>
      </c>
      <c r="CK884" s="7"/>
      <c r="CR884" s="10">
        <f t="shared" ca="1" si="953"/>
        <v>36</v>
      </c>
    </row>
    <row r="885" spans="1:96" x14ac:dyDescent="0.2">
      <c r="A885" s="114"/>
      <c r="B885" s="49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91"/>
      <c r="AE885" s="91"/>
      <c r="AF885" s="91"/>
      <c r="AG885" s="91"/>
      <c r="AH885" s="91"/>
      <c r="AI885" s="91"/>
      <c r="AJ885" s="91"/>
      <c r="AK885" s="91"/>
      <c r="AL885" s="91"/>
      <c r="AM885" s="91"/>
      <c r="AN885" s="91"/>
      <c r="AO885" s="91"/>
      <c r="AP885" s="91"/>
      <c r="AQ885" s="91"/>
      <c r="AR885" s="91"/>
      <c r="AS885" s="91"/>
      <c r="AT885" s="91"/>
      <c r="AU885" s="91"/>
      <c r="AV885" s="91"/>
      <c r="AW885" s="91"/>
      <c r="AX885" s="91"/>
      <c r="AY885" s="91"/>
      <c r="AZ885" s="91"/>
      <c r="BA885" s="49"/>
      <c r="BB885" s="49"/>
      <c r="BC885" s="33"/>
      <c r="BD885" s="91"/>
      <c r="BE885" s="33"/>
      <c r="BF885" s="50"/>
      <c r="BG885" s="30"/>
      <c r="BH885" s="30"/>
      <c r="BI885" s="30"/>
      <c r="BJ885" s="30"/>
      <c r="BK885" s="30"/>
      <c r="BL885" s="30"/>
      <c r="BM885" s="30" t="str">
        <f>IF(BA885="","",CONCATENATE(#REF!,","))</f>
        <v/>
      </c>
      <c r="CK885" s="7"/>
      <c r="CR885" s="10">
        <f t="shared" ca="1" si="953"/>
        <v>26</v>
      </c>
    </row>
    <row r="886" spans="1:96" x14ac:dyDescent="0.2">
      <c r="A886" s="114"/>
      <c r="B886" s="49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91"/>
      <c r="AE886" s="91"/>
      <c r="AF886" s="91"/>
      <c r="AG886" s="91"/>
      <c r="AH886" s="91"/>
      <c r="AI886" s="91"/>
      <c r="AJ886" s="91"/>
      <c r="AK886" s="91"/>
      <c r="AL886" s="91"/>
      <c r="AM886" s="91"/>
      <c r="AN886" s="91"/>
      <c r="AO886" s="91"/>
      <c r="AP886" s="91"/>
      <c r="AQ886" s="91"/>
      <c r="AR886" s="91"/>
      <c r="AS886" s="91"/>
      <c r="AT886" s="91"/>
      <c r="AU886" s="91"/>
      <c r="AV886" s="91"/>
      <c r="AW886" s="91"/>
      <c r="AX886" s="91"/>
      <c r="AY886" s="91"/>
      <c r="AZ886" s="91"/>
      <c r="BA886" s="49"/>
      <c r="BB886" s="49"/>
      <c r="BC886" s="33"/>
      <c r="BD886" s="91"/>
      <c r="BE886" s="33"/>
      <c r="BF886" s="50"/>
      <c r="BG886" s="30"/>
      <c r="BH886" s="30"/>
      <c r="BI886" s="30"/>
      <c r="BJ886" s="30"/>
      <c r="BK886" s="30"/>
      <c r="BL886" s="30"/>
      <c r="BM886" s="30" t="str">
        <f>IF(BA886="","",CONCATENATE(#REF!,","))</f>
        <v/>
      </c>
      <c r="CK886" s="7"/>
      <c r="CR886" s="10">
        <f t="shared" ca="1" si="953"/>
        <v>27</v>
      </c>
    </row>
    <row r="887" spans="1:96" x14ac:dyDescent="0.2">
      <c r="A887" s="114"/>
      <c r="B887" s="49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91"/>
      <c r="AE887" s="91"/>
      <c r="AF887" s="91"/>
      <c r="AG887" s="91"/>
      <c r="AH887" s="91"/>
      <c r="AI887" s="91"/>
      <c r="AJ887" s="91"/>
      <c r="AK887" s="91"/>
      <c r="AL887" s="91"/>
      <c r="AM887" s="91"/>
      <c r="AN887" s="91"/>
      <c r="AO887" s="91"/>
      <c r="AP887" s="91"/>
      <c r="AQ887" s="91"/>
      <c r="AR887" s="91"/>
      <c r="AS887" s="91"/>
      <c r="AT887" s="91"/>
      <c r="AU887" s="91"/>
      <c r="AV887" s="91"/>
      <c r="AW887" s="91"/>
      <c r="AX887" s="91"/>
      <c r="AY887" s="91"/>
      <c r="AZ887" s="91"/>
      <c r="BA887" s="49"/>
      <c r="BB887" s="49"/>
      <c r="BC887" s="33"/>
      <c r="BD887" s="91"/>
      <c r="BE887" s="33"/>
      <c r="BF887" s="50"/>
      <c r="BG887" s="30"/>
      <c r="BH887" s="30"/>
      <c r="BI887" s="30"/>
      <c r="BJ887" s="30"/>
      <c r="BK887" s="30"/>
      <c r="BL887" s="30"/>
      <c r="BM887" s="30" t="str">
        <f>IF(BA887="","",CONCATENATE(#REF!,","))</f>
        <v/>
      </c>
      <c r="CK887" s="7"/>
      <c r="CR887" s="10">
        <f t="shared" ca="1" si="953"/>
        <v>10</v>
      </c>
    </row>
    <row r="888" spans="1:96" x14ac:dyDescent="0.2">
      <c r="A888" s="114"/>
      <c r="B888" s="49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91"/>
      <c r="AE888" s="91"/>
      <c r="AF888" s="91"/>
      <c r="AG888" s="91"/>
      <c r="AH888" s="91"/>
      <c r="AI888" s="91"/>
      <c r="AJ888" s="91"/>
      <c r="AK888" s="91"/>
      <c r="AL888" s="91"/>
      <c r="AM888" s="91"/>
      <c r="AN888" s="91"/>
      <c r="AO888" s="91"/>
      <c r="AP888" s="91"/>
      <c r="AQ888" s="91"/>
      <c r="AR888" s="91"/>
      <c r="AS888" s="91"/>
      <c r="AT888" s="91"/>
      <c r="AU888" s="91"/>
      <c r="AV888" s="91"/>
      <c r="AW888" s="91"/>
      <c r="AX888" s="91"/>
      <c r="AY888" s="91"/>
      <c r="AZ888" s="91"/>
      <c r="BA888" s="49"/>
      <c r="BB888" s="49"/>
      <c r="BC888" s="33"/>
      <c r="BD888" s="91"/>
      <c r="BE888" s="33"/>
      <c r="BF888" s="50"/>
      <c r="BG888" s="30"/>
      <c r="BH888" s="30"/>
      <c r="BI888" s="30"/>
      <c r="BJ888" s="30"/>
      <c r="BK888" s="30"/>
      <c r="BL888" s="30"/>
      <c r="BM888" s="30" t="str">
        <f>IF(BA888="","",CONCATENATE(#REF!,","))</f>
        <v/>
      </c>
      <c r="CK888" s="7"/>
      <c r="CR888" s="10">
        <f t="shared" ca="1" si="953"/>
        <v>12</v>
      </c>
    </row>
    <row r="889" spans="1:96" x14ac:dyDescent="0.2">
      <c r="A889" s="114"/>
      <c r="B889" s="49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91"/>
      <c r="AE889" s="91"/>
      <c r="AF889" s="91"/>
      <c r="AG889" s="91"/>
      <c r="AH889" s="91"/>
      <c r="AI889" s="91"/>
      <c r="AJ889" s="91"/>
      <c r="AK889" s="91"/>
      <c r="AL889" s="91"/>
      <c r="AM889" s="91"/>
      <c r="AN889" s="91"/>
      <c r="AO889" s="91"/>
      <c r="AP889" s="91"/>
      <c r="AQ889" s="91"/>
      <c r="AR889" s="91"/>
      <c r="AS889" s="91"/>
      <c r="AT889" s="91"/>
      <c r="AU889" s="91"/>
      <c r="AV889" s="91"/>
      <c r="AW889" s="91"/>
      <c r="AX889" s="91"/>
      <c r="AY889" s="91"/>
      <c r="AZ889" s="91"/>
      <c r="BA889" s="49"/>
      <c r="BB889" s="49"/>
      <c r="BC889" s="33"/>
      <c r="BD889" s="91"/>
      <c r="BE889" s="33"/>
      <c r="BF889" s="50"/>
      <c r="BG889" s="30"/>
      <c r="BH889" s="30"/>
      <c r="BI889" s="30"/>
      <c r="BJ889" s="30"/>
      <c r="BK889" s="30"/>
      <c r="BL889" s="30"/>
      <c r="BM889" s="30" t="str">
        <f>IF(BA889="","",CONCATENATE(#REF!,","))</f>
        <v/>
      </c>
      <c r="CK889" s="7"/>
      <c r="CR889" s="10">
        <f t="shared" ca="1" si="953"/>
        <v>25</v>
      </c>
    </row>
    <row r="890" spans="1:96" x14ac:dyDescent="0.2">
      <c r="A890" s="114"/>
      <c r="B890" s="49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91"/>
      <c r="AE890" s="91"/>
      <c r="AF890" s="91"/>
      <c r="AG890" s="91"/>
      <c r="AH890" s="91"/>
      <c r="AI890" s="91"/>
      <c r="AJ890" s="91"/>
      <c r="AK890" s="91"/>
      <c r="AL890" s="91"/>
      <c r="AM890" s="91"/>
      <c r="AN890" s="91"/>
      <c r="AO890" s="91"/>
      <c r="AP890" s="91"/>
      <c r="AQ890" s="91"/>
      <c r="AR890" s="91"/>
      <c r="AS890" s="91"/>
      <c r="AT890" s="91"/>
      <c r="AU890" s="91"/>
      <c r="AV890" s="91"/>
      <c r="AW890" s="91"/>
      <c r="AX890" s="91"/>
      <c r="AY890" s="91"/>
      <c r="AZ890" s="91"/>
      <c r="BA890" s="49"/>
      <c r="BB890" s="49"/>
      <c r="BC890" s="33"/>
      <c r="BD890" s="91"/>
      <c r="BE890" s="33"/>
      <c r="BF890" s="50"/>
      <c r="BG890" s="30"/>
      <c r="BH890" s="30"/>
      <c r="BI890" s="30"/>
      <c r="BJ890" s="30"/>
      <c r="BK890" s="30"/>
      <c r="BL890" s="30"/>
      <c r="BM890" s="30" t="str">
        <f>IF(BA890="","",CONCATENATE(#REF!,","))</f>
        <v/>
      </c>
      <c r="CK890" s="7"/>
      <c r="CR890" s="10">
        <f t="shared" ca="1" si="953"/>
        <v>4</v>
      </c>
    </row>
    <row r="891" spans="1:96" x14ac:dyDescent="0.2">
      <c r="A891" s="114"/>
      <c r="B891" s="49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91"/>
      <c r="AE891" s="91"/>
      <c r="AF891" s="91"/>
      <c r="AG891" s="91"/>
      <c r="AH891" s="91"/>
      <c r="AI891" s="91"/>
      <c r="AJ891" s="91"/>
      <c r="AK891" s="91"/>
      <c r="AL891" s="91"/>
      <c r="AM891" s="91"/>
      <c r="AN891" s="91"/>
      <c r="AO891" s="91"/>
      <c r="AP891" s="91"/>
      <c r="AQ891" s="91"/>
      <c r="AR891" s="91"/>
      <c r="AS891" s="91"/>
      <c r="AT891" s="91"/>
      <c r="AU891" s="91"/>
      <c r="AV891" s="91"/>
      <c r="AW891" s="91"/>
      <c r="AX891" s="91"/>
      <c r="AY891" s="91"/>
      <c r="AZ891" s="91"/>
      <c r="BA891" s="49"/>
      <c r="BB891" s="49"/>
      <c r="BC891" s="33"/>
      <c r="BD891" s="91"/>
      <c r="BE891" s="33"/>
      <c r="BF891" s="50"/>
      <c r="BG891" s="30"/>
      <c r="BH891" s="30"/>
      <c r="BI891" s="30"/>
      <c r="BJ891" s="30"/>
      <c r="BK891" s="30"/>
      <c r="BL891" s="30"/>
      <c r="BM891" s="30" t="str">
        <f>IF(BA891="","",CONCATENATE(#REF!,","))</f>
        <v/>
      </c>
      <c r="CK891" s="7"/>
      <c r="CR891" s="10">
        <f t="shared" ca="1" si="953"/>
        <v>26</v>
      </c>
    </row>
    <row r="892" spans="1:96" x14ac:dyDescent="0.2">
      <c r="A892" s="114"/>
      <c r="B892" s="49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91"/>
      <c r="AE892" s="91"/>
      <c r="AF892" s="91"/>
      <c r="AG892" s="91"/>
      <c r="AH892" s="91"/>
      <c r="AI892" s="91"/>
      <c r="AJ892" s="91"/>
      <c r="AK892" s="91"/>
      <c r="AL892" s="91"/>
      <c r="AM892" s="91"/>
      <c r="AN892" s="91"/>
      <c r="AO892" s="91"/>
      <c r="AP892" s="91"/>
      <c r="AQ892" s="91"/>
      <c r="AR892" s="91"/>
      <c r="AS892" s="91"/>
      <c r="AT892" s="91"/>
      <c r="AU892" s="91"/>
      <c r="AV892" s="91"/>
      <c r="AW892" s="91"/>
      <c r="AX892" s="91"/>
      <c r="AY892" s="91"/>
      <c r="AZ892" s="91"/>
      <c r="BA892" s="49"/>
      <c r="BB892" s="49"/>
      <c r="BC892" s="33"/>
      <c r="BD892" s="91"/>
      <c r="BE892" s="33"/>
      <c r="BF892" s="50"/>
      <c r="BG892" s="30"/>
      <c r="BH892" s="30"/>
      <c r="BI892" s="30"/>
      <c r="BJ892" s="30"/>
      <c r="BK892" s="30"/>
      <c r="BL892" s="30"/>
      <c r="BM892" s="30" t="str">
        <f>IF(BA892="","",CONCATENATE(#REF!,","))</f>
        <v/>
      </c>
      <c r="CK892" s="7"/>
      <c r="CR892" s="10">
        <f t="shared" ca="1" si="953"/>
        <v>19</v>
      </c>
    </row>
    <row r="893" spans="1:96" x14ac:dyDescent="0.2">
      <c r="A893" s="114"/>
      <c r="B893" s="49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91"/>
      <c r="AE893" s="91"/>
      <c r="AF893" s="91"/>
      <c r="AG893" s="91"/>
      <c r="AH893" s="91"/>
      <c r="AI893" s="91"/>
      <c r="AJ893" s="91"/>
      <c r="AK893" s="91"/>
      <c r="AL893" s="91"/>
      <c r="AM893" s="91"/>
      <c r="AN893" s="91"/>
      <c r="AO893" s="91"/>
      <c r="AP893" s="91"/>
      <c r="AQ893" s="91"/>
      <c r="AR893" s="91"/>
      <c r="AS893" s="91"/>
      <c r="AT893" s="91"/>
      <c r="AU893" s="91"/>
      <c r="AV893" s="91"/>
      <c r="AW893" s="91"/>
      <c r="AX893" s="91"/>
      <c r="AY893" s="91"/>
      <c r="AZ893" s="91"/>
      <c r="BA893" s="49"/>
      <c r="BB893" s="49"/>
      <c r="BC893" s="33"/>
      <c r="BD893" s="91"/>
      <c r="BE893" s="33"/>
      <c r="BF893" s="50"/>
      <c r="BG893" s="30"/>
      <c r="BH893" s="30"/>
      <c r="BI893" s="30"/>
      <c r="BJ893" s="30"/>
      <c r="BK893" s="30"/>
      <c r="BL893" s="30"/>
      <c r="BM893" s="30" t="str">
        <f>IF(BA893="","",CONCATENATE(#REF!,","))</f>
        <v/>
      </c>
      <c r="CK893" s="7"/>
      <c r="CR893" s="10">
        <f t="shared" ca="1" si="953"/>
        <v>20</v>
      </c>
    </row>
    <row r="894" spans="1:96" x14ac:dyDescent="0.2">
      <c r="A894" s="114"/>
      <c r="B894" s="49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91"/>
      <c r="AE894" s="91"/>
      <c r="AF894" s="91"/>
      <c r="AG894" s="91"/>
      <c r="AH894" s="91"/>
      <c r="AI894" s="91"/>
      <c r="AJ894" s="91"/>
      <c r="AK894" s="91"/>
      <c r="AL894" s="91"/>
      <c r="AM894" s="91"/>
      <c r="AN894" s="91"/>
      <c r="AO894" s="91"/>
      <c r="AP894" s="91"/>
      <c r="AQ894" s="91"/>
      <c r="AR894" s="91"/>
      <c r="AS894" s="91"/>
      <c r="AT894" s="91"/>
      <c r="AU894" s="91"/>
      <c r="AV894" s="91"/>
      <c r="AW894" s="91"/>
      <c r="AX894" s="91"/>
      <c r="AY894" s="91"/>
      <c r="AZ894" s="91"/>
      <c r="BA894" s="49"/>
      <c r="BB894" s="49"/>
      <c r="BC894" s="33"/>
      <c r="BD894" s="91"/>
      <c r="BE894" s="33"/>
      <c r="BF894" s="50"/>
      <c r="BG894" s="30"/>
      <c r="BH894" s="30"/>
      <c r="BI894" s="30"/>
      <c r="BJ894" s="30"/>
      <c r="BK894" s="30"/>
      <c r="BL894" s="30"/>
      <c r="BM894" s="30" t="str">
        <f>IF(BA894="","",CONCATENATE(#REF!,","))</f>
        <v/>
      </c>
      <c r="CK894" s="7"/>
      <c r="CR894" s="10">
        <f t="shared" ca="1" si="953"/>
        <v>30</v>
      </c>
    </row>
    <row r="895" spans="1:96" x14ac:dyDescent="0.2">
      <c r="A895" s="114"/>
      <c r="B895" s="49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91"/>
      <c r="AE895" s="91"/>
      <c r="AF895" s="91"/>
      <c r="AG895" s="91"/>
      <c r="AH895" s="91"/>
      <c r="AI895" s="91"/>
      <c r="AJ895" s="91"/>
      <c r="AK895" s="91"/>
      <c r="AL895" s="91"/>
      <c r="AM895" s="91"/>
      <c r="AN895" s="91"/>
      <c r="AO895" s="91"/>
      <c r="AP895" s="91"/>
      <c r="AQ895" s="91"/>
      <c r="AR895" s="91"/>
      <c r="AS895" s="91"/>
      <c r="AT895" s="91"/>
      <c r="AU895" s="91"/>
      <c r="AV895" s="91"/>
      <c r="AW895" s="91"/>
      <c r="AX895" s="91"/>
      <c r="AY895" s="91"/>
      <c r="AZ895" s="91"/>
      <c r="BA895" s="49"/>
      <c r="BB895" s="49"/>
      <c r="BC895" s="33"/>
      <c r="BD895" s="91"/>
      <c r="BE895" s="33"/>
      <c r="BF895" s="50"/>
      <c r="BG895" s="30"/>
      <c r="BH895" s="30"/>
      <c r="BI895" s="30"/>
      <c r="BJ895" s="30"/>
      <c r="BK895" s="30"/>
      <c r="BL895" s="30"/>
      <c r="BM895" s="30" t="str">
        <f>IF(BA895="","",CONCATENATE(#REF!,","))</f>
        <v/>
      </c>
      <c r="CK895" s="7"/>
      <c r="CR895" s="10">
        <f t="shared" ca="1" si="953"/>
        <v>16</v>
      </c>
    </row>
    <row r="896" spans="1:96" x14ac:dyDescent="0.2">
      <c r="A896" s="114"/>
      <c r="B896" s="49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91"/>
      <c r="AE896" s="91"/>
      <c r="AF896" s="91"/>
      <c r="AG896" s="91"/>
      <c r="AH896" s="91"/>
      <c r="AI896" s="91"/>
      <c r="AJ896" s="91"/>
      <c r="AK896" s="91"/>
      <c r="AL896" s="91"/>
      <c r="AM896" s="91"/>
      <c r="AN896" s="91"/>
      <c r="AO896" s="91"/>
      <c r="AP896" s="91"/>
      <c r="AQ896" s="91"/>
      <c r="AR896" s="91"/>
      <c r="AS896" s="91"/>
      <c r="AT896" s="91"/>
      <c r="AU896" s="91"/>
      <c r="AV896" s="91"/>
      <c r="AW896" s="91"/>
      <c r="AX896" s="91"/>
      <c r="AY896" s="91"/>
      <c r="AZ896" s="91"/>
      <c r="BA896" s="49"/>
      <c r="BB896" s="49"/>
      <c r="BC896" s="33"/>
      <c r="BD896" s="91"/>
      <c r="BE896" s="33"/>
      <c r="BF896" s="50"/>
      <c r="BG896" s="30"/>
      <c r="BH896" s="30"/>
      <c r="BI896" s="30"/>
      <c r="BJ896" s="30"/>
      <c r="BK896" s="30"/>
      <c r="BL896" s="30"/>
      <c r="BM896" s="30" t="str">
        <f>IF(BA896="","",CONCATENATE(#REF!,","))</f>
        <v/>
      </c>
      <c r="CK896" s="7"/>
      <c r="CR896" s="10">
        <f t="shared" ca="1" si="953"/>
        <v>16</v>
      </c>
    </row>
    <row r="897" spans="1:96" x14ac:dyDescent="0.2">
      <c r="A897" s="114"/>
      <c r="B897" s="49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91"/>
      <c r="AE897" s="91"/>
      <c r="AF897" s="91"/>
      <c r="AG897" s="91"/>
      <c r="AH897" s="91"/>
      <c r="AI897" s="91"/>
      <c r="AJ897" s="91"/>
      <c r="AK897" s="91"/>
      <c r="AL897" s="91"/>
      <c r="AM897" s="91"/>
      <c r="AN897" s="91"/>
      <c r="AO897" s="91"/>
      <c r="AP897" s="91"/>
      <c r="AQ897" s="91"/>
      <c r="AR897" s="91"/>
      <c r="AS897" s="91"/>
      <c r="AT897" s="91"/>
      <c r="AU897" s="91"/>
      <c r="AV897" s="91"/>
      <c r="AW897" s="91"/>
      <c r="AX897" s="91"/>
      <c r="AY897" s="91"/>
      <c r="AZ897" s="91"/>
      <c r="BA897" s="49"/>
      <c r="BB897" s="49"/>
      <c r="BC897" s="33"/>
      <c r="BD897" s="91"/>
      <c r="BE897" s="33"/>
      <c r="BF897" s="50"/>
      <c r="BG897" s="30"/>
      <c r="BH897" s="30"/>
      <c r="BI897" s="30"/>
      <c r="BJ897" s="30"/>
      <c r="BK897" s="30"/>
      <c r="BL897" s="30"/>
      <c r="BM897" s="30" t="str">
        <f>IF(BA897="","",CONCATENATE(#REF!,","))</f>
        <v/>
      </c>
      <c r="CK897" s="7"/>
      <c r="CR897" s="10">
        <f t="shared" ca="1" si="953"/>
        <v>6</v>
      </c>
    </row>
    <row r="898" spans="1:96" x14ac:dyDescent="0.2">
      <c r="A898" s="114"/>
      <c r="B898" s="49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91"/>
      <c r="AE898" s="91"/>
      <c r="AF898" s="91"/>
      <c r="AG898" s="91"/>
      <c r="AH898" s="91"/>
      <c r="AI898" s="91"/>
      <c r="AJ898" s="91"/>
      <c r="AK898" s="91"/>
      <c r="AL898" s="91"/>
      <c r="AM898" s="91"/>
      <c r="AN898" s="91"/>
      <c r="AO898" s="91"/>
      <c r="AP898" s="91"/>
      <c r="AQ898" s="91"/>
      <c r="AR898" s="91"/>
      <c r="AS898" s="91"/>
      <c r="AT898" s="91"/>
      <c r="AU898" s="91"/>
      <c r="AV898" s="91"/>
      <c r="AW898" s="91"/>
      <c r="AX898" s="91"/>
      <c r="AY898" s="91"/>
      <c r="AZ898" s="91"/>
      <c r="BA898" s="49"/>
      <c r="BB898" s="49"/>
      <c r="BC898" s="33"/>
      <c r="BD898" s="91"/>
      <c r="BE898" s="33"/>
      <c r="BF898" s="50"/>
      <c r="BG898" s="30"/>
      <c r="BH898" s="30"/>
      <c r="BI898" s="30"/>
      <c r="BJ898" s="30"/>
      <c r="BK898" s="30"/>
      <c r="BL898" s="30"/>
      <c r="BM898" s="30" t="str">
        <f>IF(BA898="","",CONCATENATE(#REF!,","))</f>
        <v/>
      </c>
      <c r="CK898" s="7"/>
      <c r="CR898" s="10">
        <f t="shared" ca="1" si="953"/>
        <v>0</v>
      </c>
    </row>
    <row r="899" spans="1:96" x14ac:dyDescent="0.2">
      <c r="A899" s="114"/>
      <c r="B899" s="49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91"/>
      <c r="AE899" s="91"/>
      <c r="AF899" s="91"/>
      <c r="AG899" s="91"/>
      <c r="AH899" s="91"/>
      <c r="AI899" s="91"/>
      <c r="AJ899" s="91"/>
      <c r="AK899" s="91"/>
      <c r="AL899" s="91"/>
      <c r="AM899" s="91"/>
      <c r="AN899" s="91"/>
      <c r="AO899" s="91"/>
      <c r="AP899" s="91"/>
      <c r="AQ899" s="91"/>
      <c r="AR899" s="91"/>
      <c r="AS899" s="91"/>
      <c r="AT899" s="91"/>
      <c r="AU899" s="91"/>
      <c r="AV899" s="91"/>
      <c r="AW899" s="91"/>
      <c r="AX899" s="91"/>
      <c r="AY899" s="91"/>
      <c r="AZ899" s="91"/>
      <c r="BA899" s="49"/>
      <c r="BB899" s="49"/>
      <c r="BC899" s="33"/>
      <c r="BD899" s="91"/>
      <c r="BE899" s="33"/>
      <c r="BF899" s="50"/>
      <c r="BG899" s="30"/>
      <c r="BH899" s="30"/>
      <c r="BI899" s="30"/>
      <c r="BJ899" s="30"/>
      <c r="BK899" s="30"/>
      <c r="BL899" s="30"/>
      <c r="BM899" s="30" t="str">
        <f>IF(BA899="","",CONCATENATE(#REF!,","))</f>
        <v/>
      </c>
      <c r="CK899" s="7"/>
      <c r="CR899" s="10">
        <f t="shared" ca="1" si="953"/>
        <v>8</v>
      </c>
    </row>
    <row r="900" spans="1:96" x14ac:dyDescent="0.2">
      <c r="A900" s="114"/>
      <c r="B900" s="49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91"/>
      <c r="AE900" s="91"/>
      <c r="AF900" s="91"/>
      <c r="AG900" s="91"/>
      <c r="AH900" s="91"/>
      <c r="AI900" s="91"/>
      <c r="AJ900" s="91"/>
      <c r="AK900" s="91"/>
      <c r="AL900" s="91"/>
      <c r="AM900" s="91"/>
      <c r="AN900" s="91"/>
      <c r="AO900" s="91"/>
      <c r="AP900" s="91"/>
      <c r="AQ900" s="91"/>
      <c r="AR900" s="91"/>
      <c r="AS900" s="91"/>
      <c r="AT900" s="91"/>
      <c r="AU900" s="91"/>
      <c r="AV900" s="91"/>
      <c r="AW900" s="91"/>
      <c r="AX900" s="91"/>
      <c r="AY900" s="91"/>
      <c r="AZ900" s="91"/>
      <c r="BA900" s="49"/>
      <c r="BB900" s="49"/>
      <c r="BC900" s="33"/>
      <c r="BD900" s="91"/>
      <c r="BE900" s="33"/>
      <c r="BF900" s="50"/>
      <c r="BG900" s="30"/>
      <c r="BH900" s="30"/>
      <c r="BI900" s="30"/>
      <c r="BJ900" s="30"/>
      <c r="BK900" s="30"/>
      <c r="BL900" s="30"/>
      <c r="BM900" s="30" t="str">
        <f>IF(BA900="","",CONCATENATE(#REF!,","))</f>
        <v/>
      </c>
      <c r="CK900" s="7"/>
      <c r="CR900" s="10">
        <f t="shared" ca="1" si="953"/>
        <v>36</v>
      </c>
    </row>
    <row r="901" spans="1:96" x14ac:dyDescent="0.2">
      <c r="A901" s="114"/>
      <c r="B901" s="49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91"/>
      <c r="AE901" s="91"/>
      <c r="AF901" s="91"/>
      <c r="AG901" s="91"/>
      <c r="AH901" s="91"/>
      <c r="AI901" s="91"/>
      <c r="AJ901" s="91"/>
      <c r="AK901" s="91"/>
      <c r="AL901" s="91"/>
      <c r="AM901" s="91"/>
      <c r="AN901" s="91"/>
      <c r="AO901" s="91"/>
      <c r="AP901" s="91"/>
      <c r="AQ901" s="91"/>
      <c r="AR901" s="91"/>
      <c r="AS901" s="91"/>
      <c r="AT901" s="91"/>
      <c r="AU901" s="91"/>
      <c r="AV901" s="91"/>
      <c r="AW901" s="91"/>
      <c r="AX901" s="91"/>
      <c r="AY901" s="91"/>
      <c r="AZ901" s="91"/>
      <c r="BA901" s="49"/>
      <c r="BB901" s="49"/>
      <c r="BC901" s="33"/>
      <c r="BD901" s="91"/>
      <c r="BE901" s="33"/>
      <c r="BF901" s="50"/>
      <c r="BG901" s="30"/>
      <c r="BH901" s="30"/>
      <c r="BI901" s="30"/>
      <c r="BJ901" s="30"/>
      <c r="BK901" s="30"/>
      <c r="BL901" s="30"/>
      <c r="BM901" s="30" t="str">
        <f>IF(BA901="","",CONCATENATE(#REF!,","))</f>
        <v/>
      </c>
      <c r="CK901" s="7"/>
      <c r="CR901" s="10">
        <f t="shared" ref="CR901:CR964" ca="1" si="954">IF($A$2="no",INT(RAND()*36+1),INT(RAND()*37))</f>
        <v>28</v>
      </c>
    </row>
    <row r="902" spans="1:96" x14ac:dyDescent="0.2">
      <c r="A902" s="114"/>
      <c r="B902" s="49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91"/>
      <c r="AE902" s="91"/>
      <c r="AF902" s="91"/>
      <c r="AG902" s="91"/>
      <c r="AH902" s="91"/>
      <c r="AI902" s="91"/>
      <c r="AJ902" s="91"/>
      <c r="AK902" s="91"/>
      <c r="AL902" s="91"/>
      <c r="AM902" s="91"/>
      <c r="AN902" s="91"/>
      <c r="AO902" s="91"/>
      <c r="AP902" s="91"/>
      <c r="AQ902" s="91"/>
      <c r="AR902" s="91"/>
      <c r="AS902" s="91"/>
      <c r="AT902" s="91"/>
      <c r="AU902" s="91"/>
      <c r="AV902" s="91"/>
      <c r="AW902" s="91"/>
      <c r="AX902" s="91"/>
      <c r="AY902" s="91"/>
      <c r="AZ902" s="91"/>
      <c r="BA902" s="49"/>
      <c r="BB902" s="49"/>
      <c r="BC902" s="33"/>
      <c r="BD902" s="91"/>
      <c r="BE902" s="33"/>
      <c r="BF902" s="50"/>
      <c r="BG902" s="30"/>
      <c r="BH902" s="30"/>
      <c r="BI902" s="30"/>
      <c r="BJ902" s="30"/>
      <c r="BK902" s="30"/>
      <c r="BL902" s="30"/>
      <c r="BM902" s="30" t="str">
        <f>IF(BA902="","",CONCATENATE(#REF!,","))</f>
        <v/>
      </c>
      <c r="CK902" s="7"/>
      <c r="CR902" s="10">
        <f t="shared" ca="1" si="954"/>
        <v>10</v>
      </c>
    </row>
    <row r="903" spans="1:96" x14ac:dyDescent="0.2">
      <c r="A903" s="114"/>
      <c r="B903" s="49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91"/>
      <c r="AE903" s="91"/>
      <c r="AF903" s="91"/>
      <c r="AG903" s="91"/>
      <c r="AH903" s="91"/>
      <c r="AI903" s="91"/>
      <c r="AJ903" s="91"/>
      <c r="AK903" s="91"/>
      <c r="AL903" s="91"/>
      <c r="AM903" s="91"/>
      <c r="AN903" s="91"/>
      <c r="AO903" s="91"/>
      <c r="AP903" s="91"/>
      <c r="AQ903" s="91"/>
      <c r="AR903" s="91"/>
      <c r="AS903" s="91"/>
      <c r="AT903" s="91"/>
      <c r="AU903" s="91"/>
      <c r="AV903" s="91"/>
      <c r="AW903" s="91"/>
      <c r="AX903" s="91"/>
      <c r="AY903" s="91"/>
      <c r="AZ903" s="91"/>
      <c r="BA903" s="49"/>
      <c r="BB903" s="49"/>
      <c r="BC903" s="33"/>
      <c r="BD903" s="91"/>
      <c r="BE903" s="33"/>
      <c r="BF903" s="50"/>
      <c r="BG903" s="30"/>
      <c r="BH903" s="30"/>
      <c r="BI903" s="30"/>
      <c r="BJ903" s="30"/>
      <c r="BK903" s="30"/>
      <c r="BL903" s="30"/>
      <c r="BM903" s="30" t="str">
        <f>IF(BA903="","",CONCATENATE(#REF!,","))</f>
        <v/>
      </c>
      <c r="CK903" s="7"/>
      <c r="CR903" s="10">
        <f t="shared" ca="1" si="954"/>
        <v>7</v>
      </c>
    </row>
    <row r="904" spans="1:96" x14ac:dyDescent="0.2">
      <c r="A904" s="114"/>
      <c r="B904" s="49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91"/>
      <c r="AE904" s="91"/>
      <c r="AF904" s="91"/>
      <c r="AG904" s="91"/>
      <c r="AH904" s="91"/>
      <c r="AI904" s="91"/>
      <c r="AJ904" s="91"/>
      <c r="AK904" s="91"/>
      <c r="AL904" s="91"/>
      <c r="AM904" s="91"/>
      <c r="AN904" s="91"/>
      <c r="AO904" s="91"/>
      <c r="AP904" s="91"/>
      <c r="AQ904" s="91"/>
      <c r="AR904" s="91"/>
      <c r="AS904" s="91"/>
      <c r="AT904" s="91"/>
      <c r="AU904" s="91"/>
      <c r="AV904" s="91"/>
      <c r="AW904" s="91"/>
      <c r="AX904" s="91"/>
      <c r="AY904" s="91"/>
      <c r="AZ904" s="91"/>
      <c r="BA904" s="49"/>
      <c r="BB904" s="49"/>
      <c r="BC904" s="33"/>
      <c r="BD904" s="91"/>
      <c r="BE904" s="33"/>
      <c r="BF904" s="50"/>
      <c r="BG904" s="30"/>
      <c r="BH904" s="30"/>
      <c r="BI904" s="30"/>
      <c r="BJ904" s="30"/>
      <c r="BK904" s="30"/>
      <c r="BL904" s="30"/>
      <c r="BM904" s="30" t="str">
        <f>IF(BA904="","",CONCATENATE(#REF!,","))</f>
        <v/>
      </c>
      <c r="CK904" s="7"/>
      <c r="CR904" s="10">
        <f t="shared" ca="1" si="954"/>
        <v>28</v>
      </c>
    </row>
    <row r="905" spans="1:96" x14ac:dyDescent="0.2">
      <c r="A905" s="114"/>
      <c r="B905" s="49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91"/>
      <c r="AE905" s="91"/>
      <c r="AF905" s="91"/>
      <c r="AG905" s="91"/>
      <c r="AH905" s="91"/>
      <c r="AI905" s="91"/>
      <c r="AJ905" s="91"/>
      <c r="AK905" s="91"/>
      <c r="AL905" s="91"/>
      <c r="AM905" s="91"/>
      <c r="AN905" s="91"/>
      <c r="AO905" s="91"/>
      <c r="AP905" s="91"/>
      <c r="AQ905" s="91"/>
      <c r="AR905" s="91"/>
      <c r="AS905" s="91"/>
      <c r="AT905" s="91"/>
      <c r="AU905" s="91"/>
      <c r="AV905" s="91"/>
      <c r="AW905" s="91"/>
      <c r="AX905" s="91"/>
      <c r="AY905" s="91"/>
      <c r="AZ905" s="91"/>
      <c r="BA905" s="49"/>
      <c r="BB905" s="49"/>
      <c r="BC905" s="33"/>
      <c r="BD905" s="91"/>
      <c r="BE905" s="33"/>
      <c r="BF905" s="50"/>
      <c r="BG905" s="30"/>
      <c r="BH905" s="30"/>
      <c r="BI905" s="30"/>
      <c r="BJ905" s="30"/>
      <c r="BK905" s="30"/>
      <c r="BL905" s="30"/>
      <c r="BM905" s="30" t="str">
        <f>IF(BA905="","",CONCATENATE(#REF!,","))</f>
        <v/>
      </c>
      <c r="CK905" s="7"/>
      <c r="CR905" s="10">
        <f t="shared" ca="1" si="954"/>
        <v>5</v>
      </c>
    </row>
    <row r="906" spans="1:96" x14ac:dyDescent="0.2">
      <c r="A906" s="114"/>
      <c r="B906" s="49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91"/>
      <c r="AE906" s="91"/>
      <c r="AF906" s="91"/>
      <c r="AG906" s="91"/>
      <c r="AH906" s="91"/>
      <c r="AI906" s="91"/>
      <c r="AJ906" s="91"/>
      <c r="AK906" s="91"/>
      <c r="AL906" s="91"/>
      <c r="AM906" s="91"/>
      <c r="AN906" s="91"/>
      <c r="AO906" s="91"/>
      <c r="AP906" s="91"/>
      <c r="AQ906" s="91"/>
      <c r="AR906" s="91"/>
      <c r="AS906" s="91"/>
      <c r="AT906" s="91"/>
      <c r="AU906" s="91"/>
      <c r="AV906" s="91"/>
      <c r="AW906" s="91"/>
      <c r="AX906" s="91"/>
      <c r="AY906" s="91"/>
      <c r="AZ906" s="91"/>
      <c r="BA906" s="49"/>
      <c r="BB906" s="49"/>
      <c r="BC906" s="33"/>
      <c r="BD906" s="91"/>
      <c r="BE906" s="33"/>
      <c r="BF906" s="50"/>
      <c r="BG906" s="30"/>
      <c r="BH906" s="30"/>
      <c r="BI906" s="30"/>
      <c r="BJ906" s="30"/>
      <c r="BK906" s="30"/>
      <c r="BL906" s="30"/>
      <c r="BM906" s="30" t="str">
        <f>IF(BA906="","",CONCATENATE(#REF!,","))</f>
        <v/>
      </c>
      <c r="CK906" s="7"/>
      <c r="CR906" s="10">
        <f t="shared" ca="1" si="954"/>
        <v>18</v>
      </c>
    </row>
    <row r="907" spans="1:96" x14ac:dyDescent="0.2">
      <c r="A907" s="114"/>
      <c r="B907" s="49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91"/>
      <c r="AE907" s="91"/>
      <c r="AF907" s="91"/>
      <c r="AG907" s="91"/>
      <c r="AH907" s="91"/>
      <c r="AI907" s="91"/>
      <c r="AJ907" s="91"/>
      <c r="AK907" s="91"/>
      <c r="AL907" s="91"/>
      <c r="AM907" s="91"/>
      <c r="AN907" s="91"/>
      <c r="AO907" s="91"/>
      <c r="AP907" s="91"/>
      <c r="AQ907" s="91"/>
      <c r="AR907" s="91"/>
      <c r="AS907" s="91"/>
      <c r="AT907" s="91"/>
      <c r="AU907" s="91"/>
      <c r="AV907" s="91"/>
      <c r="AW907" s="91"/>
      <c r="AX907" s="91"/>
      <c r="AY907" s="91"/>
      <c r="AZ907" s="91"/>
      <c r="BA907" s="49"/>
      <c r="BB907" s="49"/>
      <c r="BC907" s="33"/>
      <c r="BD907" s="91"/>
      <c r="BE907" s="33"/>
      <c r="BF907" s="50"/>
      <c r="BG907" s="30"/>
      <c r="BH907" s="30"/>
      <c r="BI907" s="30"/>
      <c r="BJ907" s="30"/>
      <c r="BK907" s="30"/>
      <c r="BL907" s="30"/>
      <c r="BM907" s="30" t="str">
        <f>IF(BA907="","",CONCATENATE(#REF!,","))</f>
        <v/>
      </c>
      <c r="CK907" s="7"/>
      <c r="CR907" s="10">
        <f t="shared" ca="1" si="954"/>
        <v>6</v>
      </c>
    </row>
    <row r="908" spans="1:96" x14ac:dyDescent="0.2">
      <c r="A908" s="114"/>
      <c r="B908" s="49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91"/>
      <c r="AE908" s="91"/>
      <c r="AF908" s="91"/>
      <c r="AG908" s="91"/>
      <c r="AH908" s="91"/>
      <c r="AI908" s="91"/>
      <c r="AJ908" s="91"/>
      <c r="AK908" s="91"/>
      <c r="AL908" s="91"/>
      <c r="AM908" s="91"/>
      <c r="AN908" s="91"/>
      <c r="AO908" s="91"/>
      <c r="AP908" s="91"/>
      <c r="AQ908" s="91"/>
      <c r="AR908" s="91"/>
      <c r="AS908" s="91"/>
      <c r="AT908" s="91"/>
      <c r="AU908" s="91"/>
      <c r="AV908" s="91"/>
      <c r="AW908" s="91"/>
      <c r="AX908" s="91"/>
      <c r="AY908" s="91"/>
      <c r="AZ908" s="91"/>
      <c r="BA908" s="49"/>
      <c r="BB908" s="49"/>
      <c r="BC908" s="33"/>
      <c r="BD908" s="91"/>
      <c r="BE908" s="33"/>
      <c r="BF908" s="50"/>
      <c r="BG908" s="30"/>
      <c r="BH908" s="30"/>
      <c r="BI908" s="30"/>
      <c r="BJ908" s="30"/>
      <c r="BK908" s="30"/>
      <c r="BL908" s="30"/>
      <c r="BM908" s="30" t="str">
        <f>IF(BA908="","",CONCATENATE(#REF!,","))</f>
        <v/>
      </c>
      <c r="CK908" s="7"/>
      <c r="CR908" s="10">
        <f t="shared" ca="1" si="954"/>
        <v>34</v>
      </c>
    </row>
    <row r="909" spans="1:96" x14ac:dyDescent="0.2">
      <c r="A909" s="114"/>
      <c r="B909" s="49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91"/>
      <c r="AE909" s="91"/>
      <c r="AF909" s="91"/>
      <c r="AG909" s="91"/>
      <c r="AH909" s="91"/>
      <c r="AI909" s="91"/>
      <c r="AJ909" s="91"/>
      <c r="AK909" s="91"/>
      <c r="AL909" s="91"/>
      <c r="AM909" s="91"/>
      <c r="AN909" s="91"/>
      <c r="AO909" s="91"/>
      <c r="AP909" s="91"/>
      <c r="AQ909" s="91"/>
      <c r="AR909" s="91"/>
      <c r="AS909" s="91"/>
      <c r="AT909" s="91"/>
      <c r="AU909" s="91"/>
      <c r="AV909" s="91"/>
      <c r="AW909" s="91"/>
      <c r="AX909" s="91"/>
      <c r="AY909" s="91"/>
      <c r="AZ909" s="91"/>
      <c r="BA909" s="49"/>
      <c r="BB909" s="49"/>
      <c r="BC909" s="33"/>
      <c r="BD909" s="91"/>
      <c r="BE909" s="33"/>
      <c r="BF909" s="50"/>
      <c r="BG909" s="30"/>
      <c r="BH909" s="30"/>
      <c r="BI909" s="30"/>
      <c r="BJ909" s="30"/>
      <c r="BK909" s="30"/>
      <c r="BL909" s="30"/>
      <c r="BM909" s="30" t="str">
        <f>IF(BA909="","",CONCATENATE(#REF!,","))</f>
        <v/>
      </c>
      <c r="CK909" s="7"/>
      <c r="CR909" s="10">
        <f t="shared" ca="1" si="954"/>
        <v>4</v>
      </c>
    </row>
    <row r="910" spans="1:96" x14ac:dyDescent="0.2">
      <c r="A910" s="114"/>
      <c r="B910" s="49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91"/>
      <c r="AE910" s="91"/>
      <c r="AF910" s="91"/>
      <c r="AG910" s="91"/>
      <c r="AH910" s="91"/>
      <c r="AI910" s="91"/>
      <c r="AJ910" s="91"/>
      <c r="AK910" s="91"/>
      <c r="AL910" s="91"/>
      <c r="AM910" s="91"/>
      <c r="AN910" s="91"/>
      <c r="AO910" s="91"/>
      <c r="AP910" s="91"/>
      <c r="AQ910" s="91"/>
      <c r="AR910" s="91"/>
      <c r="AS910" s="91"/>
      <c r="AT910" s="91"/>
      <c r="AU910" s="91"/>
      <c r="AV910" s="91"/>
      <c r="AW910" s="91"/>
      <c r="AX910" s="91"/>
      <c r="AY910" s="91"/>
      <c r="AZ910" s="91"/>
      <c r="BA910" s="49"/>
      <c r="BB910" s="49"/>
      <c r="BC910" s="33"/>
      <c r="BD910" s="91"/>
      <c r="BE910" s="33"/>
      <c r="BF910" s="50"/>
      <c r="BG910" s="30"/>
      <c r="BH910" s="30"/>
      <c r="BI910" s="30"/>
      <c r="BJ910" s="30"/>
      <c r="BK910" s="30"/>
      <c r="BL910" s="30"/>
      <c r="BM910" s="30" t="str">
        <f>IF(BA910="","",CONCATENATE(#REF!,","))</f>
        <v/>
      </c>
      <c r="CK910" s="7"/>
      <c r="CR910" s="10">
        <f t="shared" ca="1" si="954"/>
        <v>21</v>
      </c>
    </row>
    <row r="911" spans="1:96" x14ac:dyDescent="0.2">
      <c r="A911" s="114"/>
      <c r="B911" s="49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91"/>
      <c r="AE911" s="91"/>
      <c r="AF911" s="91"/>
      <c r="AG911" s="91"/>
      <c r="AH911" s="91"/>
      <c r="AI911" s="91"/>
      <c r="AJ911" s="91"/>
      <c r="AK911" s="91"/>
      <c r="AL911" s="91"/>
      <c r="AM911" s="91"/>
      <c r="AN911" s="91"/>
      <c r="AO911" s="91"/>
      <c r="AP911" s="91"/>
      <c r="AQ911" s="91"/>
      <c r="AR911" s="91"/>
      <c r="AS911" s="91"/>
      <c r="AT911" s="91"/>
      <c r="AU911" s="91"/>
      <c r="AV911" s="91"/>
      <c r="AW911" s="91"/>
      <c r="AX911" s="91"/>
      <c r="AY911" s="91"/>
      <c r="AZ911" s="91"/>
      <c r="BA911" s="49"/>
      <c r="BB911" s="49"/>
      <c r="BC911" s="33"/>
      <c r="BD911" s="91"/>
      <c r="BE911" s="33"/>
      <c r="BF911" s="50"/>
      <c r="BG911" s="30"/>
      <c r="BH911" s="30"/>
      <c r="BI911" s="30"/>
      <c r="BJ911" s="30"/>
      <c r="BK911" s="30"/>
      <c r="BL911" s="30"/>
      <c r="BM911" s="30" t="str">
        <f>IF(BA911="","",CONCATENATE(#REF!,","))</f>
        <v/>
      </c>
      <c r="CK911" s="7"/>
      <c r="CR911" s="10">
        <f t="shared" ca="1" si="954"/>
        <v>9</v>
      </c>
    </row>
    <row r="912" spans="1:96" x14ac:dyDescent="0.2">
      <c r="A912" s="114"/>
      <c r="B912" s="49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91"/>
      <c r="AE912" s="91"/>
      <c r="AF912" s="91"/>
      <c r="AG912" s="91"/>
      <c r="AH912" s="91"/>
      <c r="AI912" s="91"/>
      <c r="AJ912" s="91"/>
      <c r="AK912" s="91"/>
      <c r="AL912" s="91"/>
      <c r="AM912" s="91"/>
      <c r="AN912" s="91"/>
      <c r="AO912" s="91"/>
      <c r="AP912" s="91"/>
      <c r="AQ912" s="91"/>
      <c r="AR912" s="91"/>
      <c r="AS912" s="91"/>
      <c r="AT912" s="91"/>
      <c r="AU912" s="91"/>
      <c r="AV912" s="91"/>
      <c r="AW912" s="91"/>
      <c r="AX912" s="91"/>
      <c r="AY912" s="91"/>
      <c r="AZ912" s="91"/>
      <c r="BA912" s="49"/>
      <c r="BB912" s="49"/>
      <c r="BC912" s="33"/>
      <c r="BD912" s="91"/>
      <c r="BE912" s="33"/>
      <c r="BF912" s="50"/>
      <c r="BG912" s="30"/>
      <c r="BH912" s="30"/>
      <c r="BI912" s="30"/>
      <c r="BJ912" s="30"/>
      <c r="BK912" s="30"/>
      <c r="BL912" s="30"/>
      <c r="BM912" s="30" t="str">
        <f>IF(BA912="","",CONCATENATE(#REF!,","))</f>
        <v/>
      </c>
      <c r="CK912" s="7"/>
      <c r="CR912" s="10">
        <f t="shared" ca="1" si="954"/>
        <v>22</v>
      </c>
    </row>
    <row r="913" spans="1:96" x14ac:dyDescent="0.2">
      <c r="A913" s="114"/>
      <c r="B913" s="49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91"/>
      <c r="AE913" s="91"/>
      <c r="AF913" s="91"/>
      <c r="AG913" s="91"/>
      <c r="AH913" s="91"/>
      <c r="AI913" s="91"/>
      <c r="AJ913" s="91"/>
      <c r="AK913" s="91"/>
      <c r="AL913" s="91"/>
      <c r="AM913" s="91"/>
      <c r="AN913" s="91"/>
      <c r="AO913" s="91"/>
      <c r="AP913" s="91"/>
      <c r="AQ913" s="91"/>
      <c r="AR913" s="91"/>
      <c r="AS913" s="91"/>
      <c r="AT913" s="91"/>
      <c r="AU913" s="91"/>
      <c r="AV913" s="91"/>
      <c r="AW913" s="91"/>
      <c r="AX913" s="91"/>
      <c r="AY913" s="91"/>
      <c r="AZ913" s="91"/>
      <c r="BA913" s="49"/>
      <c r="BB913" s="49"/>
      <c r="BC913" s="33"/>
      <c r="BD913" s="91"/>
      <c r="BE913" s="33"/>
      <c r="BF913" s="50"/>
      <c r="BG913" s="30"/>
      <c r="BH913" s="30"/>
      <c r="BI913" s="30"/>
      <c r="BJ913" s="30"/>
      <c r="BK913" s="30"/>
      <c r="BL913" s="30"/>
      <c r="BM913" s="30" t="str">
        <f>IF(BA913="","",CONCATENATE(#REF!,","))</f>
        <v/>
      </c>
      <c r="CK913" s="7"/>
      <c r="CR913" s="10">
        <f t="shared" ca="1" si="954"/>
        <v>7</v>
      </c>
    </row>
    <row r="914" spans="1:96" x14ac:dyDescent="0.2">
      <c r="A914" s="114"/>
      <c r="B914" s="49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91"/>
      <c r="AE914" s="91"/>
      <c r="AF914" s="91"/>
      <c r="AG914" s="91"/>
      <c r="AH914" s="91"/>
      <c r="AI914" s="91"/>
      <c r="AJ914" s="91"/>
      <c r="AK914" s="91"/>
      <c r="AL914" s="91"/>
      <c r="AM914" s="91"/>
      <c r="AN914" s="91"/>
      <c r="AO914" s="91"/>
      <c r="AP914" s="91"/>
      <c r="AQ914" s="91"/>
      <c r="AR914" s="91"/>
      <c r="AS914" s="91"/>
      <c r="AT914" s="91"/>
      <c r="AU914" s="91"/>
      <c r="AV914" s="91"/>
      <c r="AW914" s="91"/>
      <c r="AX914" s="91"/>
      <c r="AY914" s="91"/>
      <c r="AZ914" s="91"/>
      <c r="BA914" s="49"/>
      <c r="BB914" s="49"/>
      <c r="BC914" s="33"/>
      <c r="BD914" s="91"/>
      <c r="BE914" s="33"/>
      <c r="BF914" s="50"/>
      <c r="BG914" s="30"/>
      <c r="BH914" s="30"/>
      <c r="BI914" s="30"/>
      <c r="BJ914" s="30"/>
      <c r="BK914" s="30"/>
      <c r="BL914" s="30"/>
      <c r="BM914" s="30" t="str">
        <f>IF(BA914="","",CONCATENATE(#REF!,","))</f>
        <v/>
      </c>
      <c r="CK914" s="7"/>
      <c r="CR914" s="10">
        <f t="shared" ca="1" si="954"/>
        <v>34</v>
      </c>
    </row>
    <row r="915" spans="1:96" x14ac:dyDescent="0.2">
      <c r="A915" s="114"/>
      <c r="B915" s="49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91"/>
      <c r="AE915" s="91"/>
      <c r="AF915" s="91"/>
      <c r="AG915" s="91"/>
      <c r="AH915" s="91"/>
      <c r="AI915" s="91"/>
      <c r="AJ915" s="91"/>
      <c r="AK915" s="91"/>
      <c r="AL915" s="91"/>
      <c r="AM915" s="91"/>
      <c r="AN915" s="91"/>
      <c r="AO915" s="91"/>
      <c r="AP915" s="91"/>
      <c r="AQ915" s="91"/>
      <c r="AR915" s="91"/>
      <c r="AS915" s="91"/>
      <c r="AT915" s="91"/>
      <c r="AU915" s="91"/>
      <c r="AV915" s="91"/>
      <c r="AW915" s="91"/>
      <c r="AX915" s="91"/>
      <c r="AY915" s="91"/>
      <c r="AZ915" s="91"/>
      <c r="BA915" s="49"/>
      <c r="BB915" s="49"/>
      <c r="BC915" s="33"/>
      <c r="BD915" s="91"/>
      <c r="BE915" s="33"/>
      <c r="BF915" s="50"/>
      <c r="BG915" s="30"/>
      <c r="BH915" s="30"/>
      <c r="BI915" s="30"/>
      <c r="BJ915" s="30"/>
      <c r="BK915" s="30"/>
      <c r="BL915" s="30"/>
      <c r="BM915" s="30" t="str">
        <f>IF(BA915="","",CONCATENATE(#REF!,","))</f>
        <v/>
      </c>
      <c r="CK915" s="7"/>
      <c r="CR915" s="10">
        <f t="shared" ca="1" si="954"/>
        <v>7</v>
      </c>
    </row>
    <row r="916" spans="1:96" x14ac:dyDescent="0.2">
      <c r="A916" s="114"/>
      <c r="B916" s="49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91"/>
      <c r="AE916" s="91"/>
      <c r="AF916" s="91"/>
      <c r="AG916" s="91"/>
      <c r="AH916" s="91"/>
      <c r="AI916" s="91"/>
      <c r="AJ916" s="91"/>
      <c r="AK916" s="91"/>
      <c r="AL916" s="91"/>
      <c r="AM916" s="91"/>
      <c r="AN916" s="91"/>
      <c r="AO916" s="91"/>
      <c r="AP916" s="91"/>
      <c r="AQ916" s="91"/>
      <c r="AR916" s="91"/>
      <c r="AS916" s="91"/>
      <c r="AT916" s="91"/>
      <c r="AU916" s="91"/>
      <c r="AV916" s="91"/>
      <c r="AW916" s="91"/>
      <c r="AX916" s="91"/>
      <c r="AY916" s="91"/>
      <c r="AZ916" s="91"/>
      <c r="BA916" s="49"/>
      <c r="BB916" s="49"/>
      <c r="BC916" s="33"/>
      <c r="BD916" s="91"/>
      <c r="BE916" s="33"/>
      <c r="BF916" s="50"/>
      <c r="BG916" s="30"/>
      <c r="BH916" s="30"/>
      <c r="BI916" s="30"/>
      <c r="BJ916" s="30"/>
      <c r="BK916" s="30"/>
      <c r="BL916" s="30"/>
      <c r="BM916" s="30" t="str">
        <f>IF(BA916="","",CONCATENATE(#REF!,","))</f>
        <v/>
      </c>
      <c r="CK916" s="7"/>
      <c r="CR916" s="10">
        <f t="shared" ca="1" si="954"/>
        <v>24</v>
      </c>
    </row>
    <row r="917" spans="1:96" x14ac:dyDescent="0.2">
      <c r="A917" s="114"/>
      <c r="B917" s="49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91"/>
      <c r="AE917" s="91"/>
      <c r="AF917" s="91"/>
      <c r="AG917" s="91"/>
      <c r="AH917" s="91"/>
      <c r="AI917" s="91"/>
      <c r="AJ917" s="91"/>
      <c r="AK917" s="91"/>
      <c r="AL917" s="91"/>
      <c r="AM917" s="91"/>
      <c r="AN917" s="91"/>
      <c r="AO917" s="91"/>
      <c r="AP917" s="91"/>
      <c r="AQ917" s="91"/>
      <c r="AR917" s="91"/>
      <c r="AS917" s="91"/>
      <c r="AT917" s="91"/>
      <c r="AU917" s="91"/>
      <c r="AV917" s="91"/>
      <c r="AW917" s="91"/>
      <c r="AX917" s="91"/>
      <c r="AY917" s="91"/>
      <c r="AZ917" s="91"/>
      <c r="BA917" s="49"/>
      <c r="BB917" s="49"/>
      <c r="BC917" s="33"/>
      <c r="BD917" s="91"/>
      <c r="BE917" s="33"/>
      <c r="BF917" s="50"/>
      <c r="BG917" s="30"/>
      <c r="BH917" s="30"/>
      <c r="BI917" s="30"/>
      <c r="BJ917" s="30"/>
      <c r="BK917" s="30"/>
      <c r="BL917" s="30"/>
      <c r="BM917" s="30" t="str">
        <f>IF(BA917="","",CONCATENATE(#REF!,","))</f>
        <v/>
      </c>
      <c r="CK917" s="7"/>
      <c r="CR917" s="10">
        <f t="shared" ca="1" si="954"/>
        <v>0</v>
      </c>
    </row>
    <row r="918" spans="1:96" x14ac:dyDescent="0.2">
      <c r="A918" s="114"/>
      <c r="B918" s="49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91"/>
      <c r="AE918" s="91"/>
      <c r="AF918" s="91"/>
      <c r="AG918" s="91"/>
      <c r="AH918" s="91"/>
      <c r="AI918" s="91"/>
      <c r="AJ918" s="91"/>
      <c r="AK918" s="91"/>
      <c r="AL918" s="91"/>
      <c r="AM918" s="91"/>
      <c r="AN918" s="91"/>
      <c r="AO918" s="91"/>
      <c r="AP918" s="91"/>
      <c r="AQ918" s="91"/>
      <c r="AR918" s="91"/>
      <c r="AS918" s="91"/>
      <c r="AT918" s="91"/>
      <c r="AU918" s="91"/>
      <c r="AV918" s="91"/>
      <c r="AW918" s="91"/>
      <c r="AX918" s="91"/>
      <c r="AY918" s="91"/>
      <c r="AZ918" s="91"/>
      <c r="BA918" s="49"/>
      <c r="BB918" s="49"/>
      <c r="BC918" s="33"/>
      <c r="BD918" s="91"/>
      <c r="BE918" s="33"/>
      <c r="BF918" s="50"/>
      <c r="BG918" s="30"/>
      <c r="BH918" s="30"/>
      <c r="BI918" s="30"/>
      <c r="BJ918" s="30"/>
      <c r="BK918" s="30"/>
      <c r="BL918" s="30"/>
      <c r="BM918" s="30" t="str">
        <f>IF(BA918="","",CONCATENATE(#REF!,","))</f>
        <v/>
      </c>
      <c r="CK918" s="7"/>
      <c r="CR918" s="10">
        <f t="shared" ca="1" si="954"/>
        <v>7</v>
      </c>
    </row>
    <row r="919" spans="1:96" x14ac:dyDescent="0.2">
      <c r="A919" s="114"/>
      <c r="B919" s="49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91"/>
      <c r="AE919" s="91"/>
      <c r="AF919" s="91"/>
      <c r="AG919" s="91"/>
      <c r="AH919" s="91"/>
      <c r="AI919" s="91"/>
      <c r="AJ919" s="91"/>
      <c r="AK919" s="91"/>
      <c r="AL919" s="91"/>
      <c r="AM919" s="91"/>
      <c r="AN919" s="91"/>
      <c r="AO919" s="91"/>
      <c r="AP919" s="91"/>
      <c r="AQ919" s="91"/>
      <c r="AR919" s="91"/>
      <c r="AS919" s="91"/>
      <c r="AT919" s="91"/>
      <c r="AU919" s="91"/>
      <c r="AV919" s="91"/>
      <c r="AW919" s="91"/>
      <c r="AX919" s="91"/>
      <c r="AY919" s="91"/>
      <c r="AZ919" s="91"/>
      <c r="BA919" s="49"/>
      <c r="BB919" s="49"/>
      <c r="BC919" s="33"/>
      <c r="BD919" s="91"/>
      <c r="BE919" s="33"/>
      <c r="BF919" s="50"/>
      <c r="BG919" s="30"/>
      <c r="BH919" s="30"/>
      <c r="BI919" s="30"/>
      <c r="BJ919" s="30"/>
      <c r="BK919" s="30"/>
      <c r="BL919" s="30"/>
      <c r="BM919" s="30" t="str">
        <f>IF(BA919="","",CONCATENATE(#REF!,","))</f>
        <v/>
      </c>
      <c r="CK919" s="7"/>
      <c r="CR919" s="10">
        <f t="shared" ca="1" si="954"/>
        <v>8</v>
      </c>
    </row>
    <row r="920" spans="1:96" x14ac:dyDescent="0.2">
      <c r="A920" s="114"/>
      <c r="B920" s="49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91"/>
      <c r="AE920" s="91"/>
      <c r="AF920" s="91"/>
      <c r="AG920" s="91"/>
      <c r="AH920" s="91"/>
      <c r="AI920" s="91"/>
      <c r="AJ920" s="91"/>
      <c r="AK920" s="91"/>
      <c r="AL920" s="91"/>
      <c r="AM920" s="91"/>
      <c r="AN920" s="91"/>
      <c r="AO920" s="91"/>
      <c r="AP920" s="91"/>
      <c r="AQ920" s="91"/>
      <c r="AR920" s="91"/>
      <c r="AS920" s="91"/>
      <c r="AT920" s="91"/>
      <c r="AU920" s="91"/>
      <c r="AV920" s="91"/>
      <c r="AW920" s="91"/>
      <c r="AX920" s="91"/>
      <c r="AY920" s="91"/>
      <c r="AZ920" s="91"/>
      <c r="BA920" s="49"/>
      <c r="BB920" s="49"/>
      <c r="BC920" s="33"/>
      <c r="BD920" s="91"/>
      <c r="BE920" s="33"/>
      <c r="BF920" s="50"/>
      <c r="BG920" s="30"/>
      <c r="BH920" s="30"/>
      <c r="BI920" s="30"/>
      <c r="BJ920" s="30"/>
      <c r="BK920" s="30"/>
      <c r="BL920" s="30"/>
      <c r="BM920" s="30" t="str">
        <f>IF(BA920="","",CONCATENATE(#REF!,","))</f>
        <v/>
      </c>
      <c r="CK920" s="7"/>
      <c r="CR920" s="10">
        <f t="shared" ca="1" si="954"/>
        <v>7</v>
      </c>
    </row>
    <row r="921" spans="1:96" x14ac:dyDescent="0.2">
      <c r="A921" s="114"/>
      <c r="B921" s="49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91"/>
      <c r="AE921" s="91"/>
      <c r="AF921" s="91"/>
      <c r="AG921" s="91"/>
      <c r="AH921" s="91"/>
      <c r="AI921" s="91"/>
      <c r="AJ921" s="91"/>
      <c r="AK921" s="91"/>
      <c r="AL921" s="91"/>
      <c r="AM921" s="91"/>
      <c r="AN921" s="91"/>
      <c r="AO921" s="91"/>
      <c r="AP921" s="91"/>
      <c r="AQ921" s="91"/>
      <c r="AR921" s="91"/>
      <c r="AS921" s="91"/>
      <c r="AT921" s="91"/>
      <c r="AU921" s="91"/>
      <c r="AV921" s="91"/>
      <c r="AW921" s="91"/>
      <c r="AX921" s="91"/>
      <c r="AY921" s="91"/>
      <c r="AZ921" s="91"/>
      <c r="BA921" s="49"/>
      <c r="BB921" s="49"/>
      <c r="BC921" s="33"/>
      <c r="BD921" s="91"/>
      <c r="BE921" s="33"/>
      <c r="BF921" s="50"/>
      <c r="BG921" s="30"/>
      <c r="BH921" s="30"/>
      <c r="BI921" s="30"/>
      <c r="BJ921" s="30"/>
      <c r="BK921" s="30"/>
      <c r="BL921" s="30"/>
      <c r="BM921" s="30" t="str">
        <f>IF(BA921="","",CONCATENATE(#REF!,","))</f>
        <v/>
      </c>
      <c r="CK921" s="7"/>
      <c r="CR921" s="10">
        <f t="shared" ca="1" si="954"/>
        <v>13</v>
      </c>
    </row>
    <row r="922" spans="1:96" x14ac:dyDescent="0.2">
      <c r="A922" s="114"/>
      <c r="B922" s="49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91"/>
      <c r="AE922" s="91"/>
      <c r="AF922" s="91"/>
      <c r="AG922" s="91"/>
      <c r="AH922" s="91"/>
      <c r="AI922" s="91"/>
      <c r="AJ922" s="91"/>
      <c r="AK922" s="91"/>
      <c r="AL922" s="91"/>
      <c r="AM922" s="91"/>
      <c r="AN922" s="91"/>
      <c r="AO922" s="91"/>
      <c r="AP922" s="91"/>
      <c r="AQ922" s="91"/>
      <c r="AR922" s="91"/>
      <c r="AS922" s="91"/>
      <c r="AT922" s="91"/>
      <c r="AU922" s="91"/>
      <c r="AV922" s="91"/>
      <c r="AW922" s="91"/>
      <c r="AX922" s="91"/>
      <c r="AY922" s="91"/>
      <c r="AZ922" s="91"/>
      <c r="BA922" s="49"/>
      <c r="BB922" s="49"/>
      <c r="BC922" s="33"/>
      <c r="BD922" s="91"/>
      <c r="BE922" s="33"/>
      <c r="BF922" s="50"/>
      <c r="BG922" s="30"/>
      <c r="BH922" s="30"/>
      <c r="BI922" s="30"/>
      <c r="BJ922" s="30"/>
      <c r="BK922" s="30"/>
      <c r="BL922" s="30"/>
      <c r="BM922" s="30" t="str">
        <f>IF(BA922="","",CONCATENATE(#REF!,","))</f>
        <v/>
      </c>
      <c r="CK922" s="7"/>
      <c r="CR922" s="10">
        <f t="shared" ca="1" si="954"/>
        <v>33</v>
      </c>
    </row>
    <row r="923" spans="1:96" x14ac:dyDescent="0.2">
      <c r="A923" s="114"/>
      <c r="B923" s="49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91"/>
      <c r="AE923" s="91"/>
      <c r="AF923" s="91"/>
      <c r="AG923" s="91"/>
      <c r="AH923" s="91"/>
      <c r="AI923" s="91"/>
      <c r="AJ923" s="91"/>
      <c r="AK923" s="91"/>
      <c r="AL923" s="91"/>
      <c r="AM923" s="91"/>
      <c r="AN923" s="91"/>
      <c r="AO923" s="91"/>
      <c r="AP923" s="91"/>
      <c r="AQ923" s="91"/>
      <c r="AR923" s="91"/>
      <c r="AS923" s="91"/>
      <c r="AT923" s="91"/>
      <c r="AU923" s="91"/>
      <c r="AV923" s="91"/>
      <c r="AW923" s="91"/>
      <c r="AX923" s="91"/>
      <c r="AY923" s="91"/>
      <c r="AZ923" s="91"/>
      <c r="BA923" s="49"/>
      <c r="BB923" s="49"/>
      <c r="BC923" s="33"/>
      <c r="BD923" s="91"/>
      <c r="BE923" s="33"/>
      <c r="BF923" s="50"/>
      <c r="BG923" s="30"/>
      <c r="BH923" s="30"/>
      <c r="BI923" s="30"/>
      <c r="BJ923" s="30"/>
      <c r="BK923" s="30"/>
      <c r="BL923" s="30"/>
      <c r="BM923" s="30" t="str">
        <f>IF(BA923="","",CONCATENATE(#REF!,","))</f>
        <v/>
      </c>
      <c r="CK923" s="7"/>
      <c r="CR923" s="10">
        <f t="shared" ca="1" si="954"/>
        <v>25</v>
      </c>
    </row>
    <row r="924" spans="1:96" x14ac:dyDescent="0.2">
      <c r="A924" s="114"/>
      <c r="B924" s="49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91"/>
      <c r="AE924" s="91"/>
      <c r="AF924" s="91"/>
      <c r="AG924" s="91"/>
      <c r="AH924" s="91"/>
      <c r="AI924" s="91"/>
      <c r="AJ924" s="91"/>
      <c r="AK924" s="91"/>
      <c r="AL924" s="91"/>
      <c r="AM924" s="91"/>
      <c r="AN924" s="91"/>
      <c r="AO924" s="91"/>
      <c r="AP924" s="91"/>
      <c r="AQ924" s="91"/>
      <c r="AR924" s="91"/>
      <c r="AS924" s="91"/>
      <c r="AT924" s="91"/>
      <c r="AU924" s="91"/>
      <c r="AV924" s="91"/>
      <c r="AW924" s="91"/>
      <c r="AX924" s="91"/>
      <c r="AY924" s="91"/>
      <c r="AZ924" s="91"/>
      <c r="BA924" s="49"/>
      <c r="BB924" s="49"/>
      <c r="BC924" s="33"/>
      <c r="BD924" s="91"/>
      <c r="BE924" s="33"/>
      <c r="BF924" s="50"/>
      <c r="BG924" s="30"/>
      <c r="BH924" s="30"/>
      <c r="BI924" s="30"/>
      <c r="BJ924" s="30"/>
      <c r="BK924" s="30"/>
      <c r="BL924" s="30"/>
      <c r="BM924" s="30" t="str">
        <f>IF(BA924="","",CONCATENATE(#REF!,","))</f>
        <v/>
      </c>
      <c r="CK924" s="7"/>
      <c r="CR924" s="10">
        <f t="shared" ca="1" si="954"/>
        <v>3</v>
      </c>
    </row>
    <row r="925" spans="1:96" x14ac:dyDescent="0.2">
      <c r="A925" s="114"/>
      <c r="B925" s="49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91"/>
      <c r="AE925" s="91"/>
      <c r="AF925" s="91"/>
      <c r="AG925" s="91"/>
      <c r="AH925" s="91"/>
      <c r="AI925" s="91"/>
      <c r="AJ925" s="91"/>
      <c r="AK925" s="91"/>
      <c r="AL925" s="91"/>
      <c r="AM925" s="91"/>
      <c r="AN925" s="91"/>
      <c r="AO925" s="91"/>
      <c r="AP925" s="91"/>
      <c r="AQ925" s="91"/>
      <c r="AR925" s="91"/>
      <c r="AS925" s="91"/>
      <c r="AT925" s="91"/>
      <c r="AU925" s="91"/>
      <c r="AV925" s="91"/>
      <c r="AW925" s="91"/>
      <c r="AX925" s="91"/>
      <c r="AY925" s="91"/>
      <c r="AZ925" s="91"/>
      <c r="BA925" s="49"/>
      <c r="BB925" s="49"/>
      <c r="BC925" s="33"/>
      <c r="BD925" s="91"/>
      <c r="BE925" s="33"/>
      <c r="BF925" s="50"/>
      <c r="BG925" s="30"/>
      <c r="BH925" s="30"/>
      <c r="BI925" s="30"/>
      <c r="BJ925" s="30"/>
      <c r="BK925" s="30"/>
      <c r="BL925" s="30"/>
      <c r="BM925" s="30" t="str">
        <f>IF(BA925="","",CONCATENATE(#REF!,","))</f>
        <v/>
      </c>
      <c r="CK925" s="7"/>
      <c r="CR925" s="10">
        <f t="shared" ca="1" si="954"/>
        <v>16</v>
      </c>
    </row>
    <row r="926" spans="1:96" x14ac:dyDescent="0.2">
      <c r="A926" s="114"/>
      <c r="B926" s="49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91"/>
      <c r="AE926" s="91"/>
      <c r="AF926" s="91"/>
      <c r="AG926" s="91"/>
      <c r="AH926" s="91"/>
      <c r="AI926" s="91"/>
      <c r="AJ926" s="91"/>
      <c r="AK926" s="91"/>
      <c r="AL926" s="91"/>
      <c r="AM926" s="91"/>
      <c r="AN926" s="91"/>
      <c r="AO926" s="91"/>
      <c r="AP926" s="91"/>
      <c r="AQ926" s="91"/>
      <c r="AR926" s="91"/>
      <c r="AS926" s="91"/>
      <c r="AT926" s="91"/>
      <c r="AU926" s="91"/>
      <c r="AV926" s="91"/>
      <c r="AW926" s="91"/>
      <c r="AX926" s="91"/>
      <c r="AY926" s="91"/>
      <c r="AZ926" s="91"/>
      <c r="BA926" s="49"/>
      <c r="BB926" s="49"/>
      <c r="BC926" s="33"/>
      <c r="BD926" s="91"/>
      <c r="BE926" s="33"/>
      <c r="BF926" s="50"/>
      <c r="BG926" s="30"/>
      <c r="BH926" s="30"/>
      <c r="BI926" s="30"/>
      <c r="BJ926" s="30"/>
      <c r="BK926" s="30"/>
      <c r="BL926" s="30"/>
      <c r="BM926" s="30" t="str">
        <f>IF(BA926="","",CONCATENATE(#REF!,","))</f>
        <v/>
      </c>
      <c r="CK926" s="7"/>
      <c r="CR926" s="10">
        <f t="shared" ca="1" si="954"/>
        <v>23</v>
      </c>
    </row>
    <row r="927" spans="1:96" x14ac:dyDescent="0.2">
      <c r="A927" s="114"/>
      <c r="B927" s="49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91"/>
      <c r="AE927" s="91"/>
      <c r="AF927" s="91"/>
      <c r="AG927" s="91"/>
      <c r="AH927" s="91"/>
      <c r="AI927" s="91"/>
      <c r="AJ927" s="91"/>
      <c r="AK927" s="91"/>
      <c r="AL927" s="91"/>
      <c r="AM927" s="91"/>
      <c r="AN927" s="91"/>
      <c r="AO927" s="91"/>
      <c r="AP927" s="91"/>
      <c r="AQ927" s="91"/>
      <c r="AR927" s="91"/>
      <c r="AS927" s="91"/>
      <c r="AT927" s="91"/>
      <c r="AU927" s="91"/>
      <c r="AV927" s="91"/>
      <c r="AW927" s="91"/>
      <c r="AX927" s="91"/>
      <c r="AY927" s="91"/>
      <c r="AZ927" s="91"/>
      <c r="BA927" s="49"/>
      <c r="BB927" s="49"/>
      <c r="BC927" s="33"/>
      <c r="BD927" s="91"/>
      <c r="BE927" s="33"/>
      <c r="BF927" s="50"/>
      <c r="BG927" s="30"/>
      <c r="BH927" s="30"/>
      <c r="BI927" s="30"/>
      <c r="BJ927" s="30"/>
      <c r="BK927" s="30"/>
      <c r="BL927" s="30"/>
      <c r="BM927" s="30" t="str">
        <f>IF(BA927="","",CONCATENATE(#REF!,","))</f>
        <v/>
      </c>
      <c r="CK927" s="7"/>
      <c r="CR927" s="10">
        <f t="shared" ca="1" si="954"/>
        <v>16</v>
      </c>
    </row>
    <row r="928" spans="1:96" x14ac:dyDescent="0.2">
      <c r="A928" s="114"/>
      <c r="B928" s="49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91"/>
      <c r="AE928" s="91"/>
      <c r="AF928" s="91"/>
      <c r="AG928" s="91"/>
      <c r="AH928" s="91"/>
      <c r="AI928" s="91"/>
      <c r="AJ928" s="91"/>
      <c r="AK928" s="91"/>
      <c r="AL928" s="91"/>
      <c r="AM928" s="91"/>
      <c r="AN928" s="91"/>
      <c r="AO928" s="91"/>
      <c r="AP928" s="91"/>
      <c r="AQ928" s="91"/>
      <c r="AR928" s="91"/>
      <c r="AS928" s="91"/>
      <c r="AT928" s="91"/>
      <c r="AU928" s="91"/>
      <c r="AV928" s="91"/>
      <c r="AW928" s="91"/>
      <c r="AX928" s="91"/>
      <c r="AY928" s="91"/>
      <c r="AZ928" s="91"/>
      <c r="BA928" s="49"/>
      <c r="BB928" s="49"/>
      <c r="BC928" s="33"/>
      <c r="BD928" s="91"/>
      <c r="BE928" s="33"/>
      <c r="BF928" s="50"/>
      <c r="BG928" s="30"/>
      <c r="BH928" s="30"/>
      <c r="BI928" s="30"/>
      <c r="BJ928" s="30"/>
      <c r="BK928" s="30"/>
      <c r="BL928" s="30"/>
      <c r="BM928" s="30" t="str">
        <f>IF(BA928="","",CONCATENATE(#REF!,","))</f>
        <v/>
      </c>
      <c r="CK928" s="7"/>
      <c r="CR928" s="10">
        <f t="shared" ca="1" si="954"/>
        <v>3</v>
      </c>
    </row>
    <row r="929" spans="1:96" x14ac:dyDescent="0.2">
      <c r="A929" s="114"/>
      <c r="B929" s="49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91"/>
      <c r="AE929" s="91"/>
      <c r="AF929" s="91"/>
      <c r="AG929" s="91"/>
      <c r="AH929" s="91"/>
      <c r="AI929" s="91"/>
      <c r="AJ929" s="91"/>
      <c r="AK929" s="91"/>
      <c r="AL929" s="91"/>
      <c r="AM929" s="91"/>
      <c r="AN929" s="91"/>
      <c r="AO929" s="91"/>
      <c r="AP929" s="91"/>
      <c r="AQ929" s="91"/>
      <c r="AR929" s="91"/>
      <c r="AS929" s="91"/>
      <c r="AT929" s="91"/>
      <c r="AU929" s="91"/>
      <c r="AV929" s="91"/>
      <c r="AW929" s="91"/>
      <c r="AX929" s="91"/>
      <c r="AY929" s="91"/>
      <c r="AZ929" s="91"/>
      <c r="BA929" s="49"/>
      <c r="BB929" s="49"/>
      <c r="BC929" s="33"/>
      <c r="BD929" s="91"/>
      <c r="BE929" s="33"/>
      <c r="BF929" s="50"/>
      <c r="BG929" s="30"/>
      <c r="BH929" s="30"/>
      <c r="BI929" s="30"/>
      <c r="BJ929" s="30"/>
      <c r="BK929" s="30"/>
      <c r="BL929" s="30"/>
      <c r="BM929" s="30" t="str">
        <f>IF(BA929="","",CONCATENATE(#REF!,","))</f>
        <v/>
      </c>
      <c r="CK929" s="7"/>
      <c r="CR929" s="10">
        <f t="shared" ca="1" si="954"/>
        <v>35</v>
      </c>
    </row>
    <row r="930" spans="1:96" x14ac:dyDescent="0.2">
      <c r="A930" s="114"/>
      <c r="B930" s="49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91"/>
      <c r="AE930" s="91"/>
      <c r="AF930" s="91"/>
      <c r="AG930" s="91"/>
      <c r="AH930" s="91"/>
      <c r="AI930" s="91"/>
      <c r="AJ930" s="91"/>
      <c r="AK930" s="91"/>
      <c r="AL930" s="91"/>
      <c r="AM930" s="91"/>
      <c r="AN930" s="91"/>
      <c r="AO930" s="91"/>
      <c r="AP930" s="91"/>
      <c r="AQ930" s="91"/>
      <c r="AR930" s="91"/>
      <c r="AS930" s="91"/>
      <c r="AT930" s="91"/>
      <c r="AU930" s="91"/>
      <c r="AV930" s="91"/>
      <c r="AW930" s="91"/>
      <c r="AX930" s="91"/>
      <c r="AY930" s="91"/>
      <c r="AZ930" s="91"/>
      <c r="BA930" s="49"/>
      <c r="BB930" s="49"/>
      <c r="BC930" s="33"/>
      <c r="BD930" s="91"/>
      <c r="BE930" s="33"/>
      <c r="BF930" s="50"/>
      <c r="BG930" s="30"/>
      <c r="BH930" s="30"/>
      <c r="BI930" s="30"/>
      <c r="BJ930" s="30"/>
      <c r="BK930" s="30"/>
      <c r="BL930" s="30"/>
      <c r="BM930" s="30" t="str">
        <f>IF(BA930="","",CONCATENATE(#REF!,","))</f>
        <v/>
      </c>
      <c r="CK930" s="7"/>
      <c r="CR930" s="10">
        <f t="shared" ca="1" si="954"/>
        <v>32</v>
      </c>
    </row>
    <row r="931" spans="1:96" x14ac:dyDescent="0.2">
      <c r="A931" s="114"/>
      <c r="B931" s="49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91"/>
      <c r="AE931" s="91"/>
      <c r="AF931" s="91"/>
      <c r="AG931" s="91"/>
      <c r="AH931" s="91"/>
      <c r="AI931" s="91"/>
      <c r="AJ931" s="91"/>
      <c r="AK931" s="91"/>
      <c r="AL931" s="91"/>
      <c r="AM931" s="91"/>
      <c r="AN931" s="91"/>
      <c r="AO931" s="91"/>
      <c r="AP931" s="91"/>
      <c r="AQ931" s="91"/>
      <c r="AR931" s="91"/>
      <c r="AS931" s="91"/>
      <c r="AT931" s="91"/>
      <c r="AU931" s="91"/>
      <c r="AV931" s="91"/>
      <c r="AW931" s="91"/>
      <c r="AX931" s="91"/>
      <c r="AY931" s="91"/>
      <c r="AZ931" s="91"/>
      <c r="BA931" s="49"/>
      <c r="BB931" s="49"/>
      <c r="BC931" s="33"/>
      <c r="BD931" s="91"/>
      <c r="BE931" s="33"/>
      <c r="BF931" s="50"/>
      <c r="BG931" s="30"/>
      <c r="BH931" s="30"/>
      <c r="BI931" s="30"/>
      <c r="BJ931" s="30"/>
      <c r="BK931" s="30"/>
      <c r="BL931" s="30"/>
      <c r="BM931" s="30" t="str">
        <f>IF(BA931="","",CONCATENATE(#REF!,","))</f>
        <v/>
      </c>
      <c r="CK931" s="7"/>
      <c r="CR931" s="10">
        <f t="shared" ca="1" si="954"/>
        <v>16</v>
      </c>
    </row>
    <row r="932" spans="1:96" x14ac:dyDescent="0.2">
      <c r="A932" s="114"/>
      <c r="B932" s="49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91"/>
      <c r="AE932" s="91"/>
      <c r="AF932" s="91"/>
      <c r="AG932" s="91"/>
      <c r="AH932" s="91"/>
      <c r="AI932" s="91"/>
      <c r="AJ932" s="91"/>
      <c r="AK932" s="91"/>
      <c r="AL932" s="91"/>
      <c r="AM932" s="91"/>
      <c r="AN932" s="91"/>
      <c r="AO932" s="91"/>
      <c r="AP932" s="91"/>
      <c r="AQ932" s="91"/>
      <c r="AR932" s="91"/>
      <c r="AS932" s="91"/>
      <c r="AT932" s="91"/>
      <c r="AU932" s="91"/>
      <c r="AV932" s="91"/>
      <c r="AW932" s="91"/>
      <c r="AX932" s="91"/>
      <c r="AY932" s="91"/>
      <c r="AZ932" s="91"/>
      <c r="BA932" s="49"/>
      <c r="BB932" s="49"/>
      <c r="BC932" s="33"/>
      <c r="BD932" s="91"/>
      <c r="BE932" s="33"/>
      <c r="BF932" s="50"/>
      <c r="BG932" s="30"/>
      <c r="BH932" s="30"/>
      <c r="BI932" s="30"/>
      <c r="BJ932" s="30"/>
      <c r="BK932" s="30"/>
      <c r="BL932" s="30"/>
      <c r="BM932" s="30" t="str">
        <f>IF(BA932="","",CONCATENATE(#REF!,","))</f>
        <v/>
      </c>
      <c r="CK932" s="7"/>
      <c r="CR932" s="10">
        <f t="shared" ca="1" si="954"/>
        <v>20</v>
      </c>
    </row>
    <row r="933" spans="1:96" x14ac:dyDescent="0.2">
      <c r="A933" s="114"/>
      <c r="B933" s="49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91"/>
      <c r="AE933" s="91"/>
      <c r="AF933" s="91"/>
      <c r="AG933" s="91"/>
      <c r="AH933" s="91"/>
      <c r="AI933" s="91"/>
      <c r="AJ933" s="91"/>
      <c r="AK933" s="91"/>
      <c r="AL933" s="91"/>
      <c r="AM933" s="91"/>
      <c r="AN933" s="91"/>
      <c r="AO933" s="91"/>
      <c r="AP933" s="91"/>
      <c r="AQ933" s="91"/>
      <c r="AR933" s="91"/>
      <c r="AS933" s="91"/>
      <c r="AT933" s="91"/>
      <c r="AU933" s="91"/>
      <c r="AV933" s="91"/>
      <c r="AW933" s="91"/>
      <c r="AX933" s="91"/>
      <c r="AY933" s="91"/>
      <c r="AZ933" s="91"/>
      <c r="BA933" s="49"/>
      <c r="BB933" s="49"/>
      <c r="BC933" s="33"/>
      <c r="BD933" s="91"/>
      <c r="BE933" s="33"/>
      <c r="BF933" s="50"/>
      <c r="BG933" s="30"/>
      <c r="BH933" s="30"/>
      <c r="BI933" s="30"/>
      <c r="BJ933" s="30"/>
      <c r="BK933" s="30"/>
      <c r="BL933" s="30"/>
      <c r="BM933" s="30" t="str">
        <f>IF(BA933="","",CONCATENATE(#REF!,","))</f>
        <v/>
      </c>
      <c r="CK933" s="7"/>
      <c r="CR933" s="10">
        <f t="shared" ca="1" si="954"/>
        <v>1</v>
      </c>
    </row>
    <row r="934" spans="1:96" x14ac:dyDescent="0.2">
      <c r="A934" s="114"/>
      <c r="B934" s="49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91"/>
      <c r="AE934" s="91"/>
      <c r="AF934" s="91"/>
      <c r="AG934" s="91"/>
      <c r="AH934" s="91"/>
      <c r="AI934" s="91"/>
      <c r="AJ934" s="91"/>
      <c r="AK934" s="91"/>
      <c r="AL934" s="91"/>
      <c r="AM934" s="91"/>
      <c r="AN934" s="91"/>
      <c r="AO934" s="91"/>
      <c r="AP934" s="91"/>
      <c r="AQ934" s="91"/>
      <c r="AR934" s="91"/>
      <c r="AS934" s="91"/>
      <c r="AT934" s="91"/>
      <c r="AU934" s="91"/>
      <c r="AV934" s="91"/>
      <c r="AW934" s="91"/>
      <c r="AX934" s="91"/>
      <c r="AY934" s="91"/>
      <c r="AZ934" s="91"/>
      <c r="BA934" s="49"/>
      <c r="BB934" s="49"/>
      <c r="BC934" s="33"/>
      <c r="BD934" s="91"/>
      <c r="BE934" s="33"/>
      <c r="BF934" s="50"/>
      <c r="BG934" s="30"/>
      <c r="BH934" s="30"/>
      <c r="BI934" s="30"/>
      <c r="BJ934" s="30"/>
      <c r="BK934" s="30"/>
      <c r="BL934" s="30"/>
      <c r="BM934" s="30" t="str">
        <f>IF(BA934="","",CONCATENATE(#REF!,","))</f>
        <v/>
      </c>
      <c r="CK934" s="7"/>
      <c r="CR934" s="10">
        <f t="shared" ca="1" si="954"/>
        <v>18</v>
      </c>
    </row>
    <row r="935" spans="1:96" x14ac:dyDescent="0.2">
      <c r="A935" s="114"/>
      <c r="B935" s="49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91"/>
      <c r="AE935" s="91"/>
      <c r="AF935" s="91"/>
      <c r="AG935" s="91"/>
      <c r="AH935" s="91"/>
      <c r="AI935" s="91"/>
      <c r="AJ935" s="91"/>
      <c r="AK935" s="91"/>
      <c r="AL935" s="91"/>
      <c r="AM935" s="91"/>
      <c r="AN935" s="91"/>
      <c r="AO935" s="91"/>
      <c r="AP935" s="91"/>
      <c r="AQ935" s="91"/>
      <c r="AR935" s="91"/>
      <c r="AS935" s="91"/>
      <c r="AT935" s="91"/>
      <c r="AU935" s="91"/>
      <c r="AV935" s="91"/>
      <c r="AW935" s="91"/>
      <c r="AX935" s="91"/>
      <c r="AY935" s="91"/>
      <c r="AZ935" s="91"/>
      <c r="BA935" s="49"/>
      <c r="BB935" s="49"/>
      <c r="BC935" s="33"/>
      <c r="BD935" s="91"/>
      <c r="BE935" s="33"/>
      <c r="BF935" s="50"/>
      <c r="BG935" s="30"/>
      <c r="BH935" s="30"/>
      <c r="BI935" s="30"/>
      <c r="BJ935" s="30"/>
      <c r="BK935" s="30"/>
      <c r="BL935" s="30"/>
      <c r="BM935" s="30" t="str">
        <f>IF(BA935="","",CONCATENATE(#REF!,","))</f>
        <v/>
      </c>
      <c r="CK935" s="7"/>
      <c r="CR935" s="10">
        <f t="shared" ca="1" si="954"/>
        <v>32</v>
      </c>
    </row>
    <row r="936" spans="1:96" x14ac:dyDescent="0.2">
      <c r="A936" s="114"/>
      <c r="B936" s="49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91"/>
      <c r="AE936" s="91"/>
      <c r="AF936" s="91"/>
      <c r="AG936" s="91"/>
      <c r="AH936" s="91"/>
      <c r="AI936" s="91"/>
      <c r="AJ936" s="91"/>
      <c r="AK936" s="91"/>
      <c r="AL936" s="91"/>
      <c r="AM936" s="91"/>
      <c r="AN936" s="91"/>
      <c r="AO936" s="91"/>
      <c r="AP936" s="91"/>
      <c r="AQ936" s="91"/>
      <c r="AR936" s="91"/>
      <c r="AS936" s="91"/>
      <c r="AT936" s="91"/>
      <c r="AU936" s="91"/>
      <c r="AV936" s="91"/>
      <c r="AW936" s="91"/>
      <c r="AX936" s="91"/>
      <c r="AY936" s="91"/>
      <c r="AZ936" s="91"/>
      <c r="BA936" s="49"/>
      <c r="BB936" s="49"/>
      <c r="BC936" s="33"/>
      <c r="BD936" s="91"/>
      <c r="BE936" s="33"/>
      <c r="BF936" s="50"/>
      <c r="BG936" s="30"/>
      <c r="BH936" s="30"/>
      <c r="BI936" s="30"/>
      <c r="BJ936" s="30"/>
      <c r="BK936" s="30"/>
      <c r="BL936" s="30"/>
      <c r="BM936" s="30" t="str">
        <f>IF(BA936="","",CONCATENATE(#REF!,","))</f>
        <v/>
      </c>
      <c r="CK936" s="7"/>
      <c r="CR936" s="10">
        <f t="shared" ca="1" si="954"/>
        <v>17</v>
      </c>
    </row>
    <row r="937" spans="1:96" x14ac:dyDescent="0.2">
      <c r="A937" s="114"/>
      <c r="B937" s="49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91"/>
      <c r="AE937" s="91"/>
      <c r="AF937" s="91"/>
      <c r="AG937" s="91"/>
      <c r="AH937" s="91"/>
      <c r="AI937" s="91"/>
      <c r="AJ937" s="91"/>
      <c r="AK937" s="91"/>
      <c r="AL937" s="91"/>
      <c r="AM937" s="91"/>
      <c r="AN937" s="91"/>
      <c r="AO937" s="91"/>
      <c r="AP937" s="91"/>
      <c r="AQ937" s="91"/>
      <c r="AR937" s="91"/>
      <c r="AS937" s="91"/>
      <c r="AT937" s="91"/>
      <c r="AU937" s="91"/>
      <c r="AV937" s="91"/>
      <c r="AW937" s="91"/>
      <c r="AX937" s="91"/>
      <c r="AY937" s="91"/>
      <c r="AZ937" s="91"/>
      <c r="BA937" s="49"/>
      <c r="BB937" s="49"/>
      <c r="BC937" s="33"/>
      <c r="BD937" s="91"/>
      <c r="BE937" s="33"/>
      <c r="BF937" s="50"/>
      <c r="BG937" s="30"/>
      <c r="BH937" s="30"/>
      <c r="BI937" s="30"/>
      <c r="BJ937" s="30"/>
      <c r="BK937" s="30"/>
      <c r="BL937" s="30"/>
      <c r="BM937" s="30" t="str">
        <f>IF(BA937="","",CONCATENATE(#REF!,","))</f>
        <v/>
      </c>
      <c r="CK937" s="7"/>
      <c r="CR937" s="10">
        <f t="shared" ca="1" si="954"/>
        <v>15</v>
      </c>
    </row>
    <row r="938" spans="1:96" x14ac:dyDescent="0.2">
      <c r="A938" s="114"/>
      <c r="B938" s="49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91"/>
      <c r="AE938" s="91"/>
      <c r="AF938" s="91"/>
      <c r="AG938" s="91"/>
      <c r="AH938" s="91"/>
      <c r="AI938" s="91"/>
      <c r="AJ938" s="91"/>
      <c r="AK938" s="91"/>
      <c r="AL938" s="91"/>
      <c r="AM938" s="91"/>
      <c r="AN938" s="91"/>
      <c r="AO938" s="91"/>
      <c r="AP938" s="91"/>
      <c r="AQ938" s="91"/>
      <c r="AR938" s="91"/>
      <c r="AS938" s="91"/>
      <c r="AT938" s="91"/>
      <c r="AU938" s="91"/>
      <c r="AV938" s="91"/>
      <c r="AW938" s="91"/>
      <c r="AX938" s="91"/>
      <c r="AY938" s="91"/>
      <c r="AZ938" s="91"/>
      <c r="BA938" s="49"/>
      <c r="BB938" s="49"/>
      <c r="BC938" s="33"/>
      <c r="BD938" s="91"/>
      <c r="BE938" s="33"/>
      <c r="BF938" s="50"/>
      <c r="BG938" s="30"/>
      <c r="BH938" s="30"/>
      <c r="BI938" s="30"/>
      <c r="BJ938" s="30"/>
      <c r="BK938" s="30"/>
      <c r="BL938" s="30"/>
      <c r="BM938" s="30" t="str">
        <f>IF(BA938="","",CONCATENATE(#REF!,","))</f>
        <v/>
      </c>
      <c r="CK938" s="7"/>
      <c r="CR938" s="10">
        <f t="shared" ca="1" si="954"/>
        <v>9</v>
      </c>
    </row>
    <row r="939" spans="1:96" x14ac:dyDescent="0.2">
      <c r="A939" s="114"/>
      <c r="B939" s="49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91"/>
      <c r="AE939" s="91"/>
      <c r="AF939" s="91"/>
      <c r="AG939" s="91"/>
      <c r="AH939" s="91"/>
      <c r="AI939" s="91"/>
      <c r="AJ939" s="91"/>
      <c r="AK939" s="91"/>
      <c r="AL939" s="91"/>
      <c r="AM939" s="91"/>
      <c r="AN939" s="91"/>
      <c r="AO939" s="91"/>
      <c r="AP939" s="91"/>
      <c r="AQ939" s="91"/>
      <c r="AR939" s="91"/>
      <c r="AS939" s="91"/>
      <c r="AT939" s="91"/>
      <c r="AU939" s="91"/>
      <c r="AV939" s="91"/>
      <c r="AW939" s="91"/>
      <c r="AX939" s="91"/>
      <c r="AY939" s="91"/>
      <c r="AZ939" s="91"/>
      <c r="BA939" s="49"/>
      <c r="BB939" s="49"/>
      <c r="BC939" s="33"/>
      <c r="BD939" s="91"/>
      <c r="BE939" s="33"/>
      <c r="BF939" s="50"/>
      <c r="BG939" s="30"/>
      <c r="BH939" s="30"/>
      <c r="BI939" s="30"/>
      <c r="BJ939" s="30"/>
      <c r="BK939" s="30"/>
      <c r="BL939" s="30"/>
      <c r="BM939" s="30" t="str">
        <f>IF(BA939="","",CONCATENATE(#REF!,","))</f>
        <v/>
      </c>
      <c r="CK939" s="7"/>
      <c r="CR939" s="10">
        <f t="shared" ca="1" si="954"/>
        <v>30</v>
      </c>
    </row>
    <row r="940" spans="1:96" x14ac:dyDescent="0.2">
      <c r="A940" s="114"/>
      <c r="B940" s="49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91"/>
      <c r="AE940" s="91"/>
      <c r="AF940" s="91"/>
      <c r="AG940" s="91"/>
      <c r="AH940" s="91"/>
      <c r="AI940" s="91"/>
      <c r="AJ940" s="91"/>
      <c r="AK940" s="91"/>
      <c r="AL940" s="91"/>
      <c r="AM940" s="91"/>
      <c r="AN940" s="91"/>
      <c r="AO940" s="91"/>
      <c r="AP940" s="91"/>
      <c r="AQ940" s="91"/>
      <c r="AR940" s="91"/>
      <c r="AS940" s="91"/>
      <c r="AT940" s="91"/>
      <c r="AU940" s="91"/>
      <c r="AV940" s="91"/>
      <c r="AW940" s="91"/>
      <c r="AX940" s="91"/>
      <c r="AY940" s="91"/>
      <c r="AZ940" s="91"/>
      <c r="BA940" s="49"/>
      <c r="BB940" s="49"/>
      <c r="BC940" s="33"/>
      <c r="BD940" s="91"/>
      <c r="BE940" s="33"/>
      <c r="BF940" s="50"/>
      <c r="BG940" s="30"/>
      <c r="BH940" s="30"/>
      <c r="BI940" s="30"/>
      <c r="BJ940" s="30"/>
      <c r="BK940" s="30"/>
      <c r="BL940" s="30"/>
      <c r="BM940" s="30" t="str">
        <f>IF(BA940="","",CONCATENATE(#REF!,","))</f>
        <v/>
      </c>
      <c r="CK940" s="7"/>
      <c r="CR940" s="10">
        <f t="shared" ca="1" si="954"/>
        <v>28</v>
      </c>
    </row>
    <row r="941" spans="1:96" x14ac:dyDescent="0.2">
      <c r="A941" s="114"/>
      <c r="B941" s="49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91"/>
      <c r="AE941" s="91"/>
      <c r="AF941" s="91"/>
      <c r="AG941" s="91"/>
      <c r="AH941" s="91"/>
      <c r="AI941" s="91"/>
      <c r="AJ941" s="91"/>
      <c r="AK941" s="91"/>
      <c r="AL941" s="91"/>
      <c r="AM941" s="91"/>
      <c r="AN941" s="91"/>
      <c r="AO941" s="91"/>
      <c r="AP941" s="91"/>
      <c r="AQ941" s="91"/>
      <c r="AR941" s="91"/>
      <c r="AS941" s="91"/>
      <c r="AT941" s="91"/>
      <c r="AU941" s="91"/>
      <c r="AV941" s="91"/>
      <c r="AW941" s="91"/>
      <c r="AX941" s="91"/>
      <c r="AY941" s="91"/>
      <c r="AZ941" s="91"/>
      <c r="BA941" s="49"/>
      <c r="BB941" s="49"/>
      <c r="BC941" s="33"/>
      <c r="BD941" s="91"/>
      <c r="BE941" s="33"/>
      <c r="BF941" s="50"/>
      <c r="BG941" s="30"/>
      <c r="BH941" s="30"/>
      <c r="BI941" s="30"/>
      <c r="BJ941" s="30"/>
      <c r="BK941" s="30"/>
      <c r="BL941" s="30"/>
      <c r="BM941" s="30" t="str">
        <f>IF(BA941="","",CONCATENATE(#REF!,","))</f>
        <v/>
      </c>
      <c r="CK941" s="7"/>
      <c r="CR941" s="10">
        <f t="shared" ca="1" si="954"/>
        <v>28</v>
      </c>
    </row>
    <row r="942" spans="1:96" x14ac:dyDescent="0.2">
      <c r="A942" s="114"/>
      <c r="B942" s="49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91"/>
      <c r="AE942" s="91"/>
      <c r="AF942" s="91"/>
      <c r="AG942" s="91"/>
      <c r="AH942" s="91"/>
      <c r="AI942" s="91"/>
      <c r="AJ942" s="91"/>
      <c r="AK942" s="91"/>
      <c r="AL942" s="91"/>
      <c r="AM942" s="91"/>
      <c r="AN942" s="91"/>
      <c r="AO942" s="91"/>
      <c r="AP942" s="91"/>
      <c r="AQ942" s="91"/>
      <c r="AR942" s="91"/>
      <c r="AS942" s="91"/>
      <c r="AT942" s="91"/>
      <c r="AU942" s="91"/>
      <c r="AV942" s="91"/>
      <c r="AW942" s="91"/>
      <c r="AX942" s="91"/>
      <c r="AY942" s="91"/>
      <c r="AZ942" s="91"/>
      <c r="BA942" s="49"/>
      <c r="BB942" s="49"/>
      <c r="BC942" s="33"/>
      <c r="BD942" s="91"/>
      <c r="BE942" s="33"/>
      <c r="BF942" s="50"/>
      <c r="BG942" s="30"/>
      <c r="BH942" s="30"/>
      <c r="BI942" s="30"/>
      <c r="BJ942" s="30"/>
      <c r="BK942" s="30"/>
      <c r="BL942" s="30"/>
      <c r="BM942" s="30" t="str">
        <f>IF(BA942="","",CONCATENATE(#REF!,","))</f>
        <v/>
      </c>
      <c r="CK942" s="7"/>
      <c r="CR942" s="10">
        <f t="shared" ca="1" si="954"/>
        <v>12</v>
      </c>
    </row>
    <row r="943" spans="1:96" x14ac:dyDescent="0.2">
      <c r="A943" s="114"/>
      <c r="B943" s="49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91"/>
      <c r="AE943" s="91"/>
      <c r="AF943" s="91"/>
      <c r="AG943" s="91"/>
      <c r="AH943" s="91"/>
      <c r="AI943" s="91"/>
      <c r="AJ943" s="91"/>
      <c r="AK943" s="91"/>
      <c r="AL943" s="91"/>
      <c r="AM943" s="91"/>
      <c r="AN943" s="91"/>
      <c r="AO943" s="91"/>
      <c r="AP943" s="91"/>
      <c r="AQ943" s="91"/>
      <c r="AR943" s="91"/>
      <c r="AS943" s="91"/>
      <c r="AT943" s="91"/>
      <c r="AU943" s="91"/>
      <c r="AV943" s="91"/>
      <c r="AW943" s="91"/>
      <c r="AX943" s="91"/>
      <c r="AY943" s="91"/>
      <c r="AZ943" s="91"/>
      <c r="BA943" s="49"/>
      <c r="BB943" s="49"/>
      <c r="BC943" s="33"/>
      <c r="BD943" s="91"/>
      <c r="BE943" s="33"/>
      <c r="BF943" s="50"/>
      <c r="BG943" s="30"/>
      <c r="BH943" s="30"/>
      <c r="BI943" s="30"/>
      <c r="BJ943" s="30"/>
      <c r="BK943" s="30"/>
      <c r="BL943" s="30"/>
      <c r="BM943" s="30" t="str">
        <f>IF(BA943="","",CONCATENATE(#REF!,","))</f>
        <v/>
      </c>
      <c r="CK943" s="7"/>
      <c r="CR943" s="10">
        <f t="shared" ca="1" si="954"/>
        <v>10</v>
      </c>
    </row>
    <row r="944" spans="1:96" x14ac:dyDescent="0.2">
      <c r="A944" s="114"/>
      <c r="B944" s="49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91"/>
      <c r="AE944" s="91"/>
      <c r="AF944" s="91"/>
      <c r="AG944" s="91"/>
      <c r="AH944" s="91"/>
      <c r="AI944" s="91"/>
      <c r="AJ944" s="91"/>
      <c r="AK944" s="91"/>
      <c r="AL944" s="91"/>
      <c r="AM944" s="91"/>
      <c r="AN944" s="91"/>
      <c r="AO944" s="91"/>
      <c r="AP944" s="91"/>
      <c r="AQ944" s="91"/>
      <c r="AR944" s="91"/>
      <c r="AS944" s="91"/>
      <c r="AT944" s="91"/>
      <c r="AU944" s="91"/>
      <c r="AV944" s="91"/>
      <c r="AW944" s="91"/>
      <c r="AX944" s="91"/>
      <c r="AY944" s="91"/>
      <c r="AZ944" s="91"/>
      <c r="BA944" s="49"/>
      <c r="BB944" s="49"/>
      <c r="BC944" s="33"/>
      <c r="BD944" s="91"/>
      <c r="BE944" s="33"/>
      <c r="BF944" s="50"/>
      <c r="BG944" s="30"/>
      <c r="BH944" s="30"/>
      <c r="BI944" s="30"/>
      <c r="BJ944" s="30"/>
      <c r="BK944" s="30"/>
      <c r="BL944" s="30"/>
      <c r="BM944" s="30" t="str">
        <f>IF(BA944="","",CONCATENATE(#REF!,","))</f>
        <v/>
      </c>
      <c r="CK944" s="7"/>
      <c r="CR944" s="10">
        <f t="shared" ca="1" si="954"/>
        <v>2</v>
      </c>
    </row>
    <row r="945" spans="1:96" x14ac:dyDescent="0.2">
      <c r="A945" s="114"/>
      <c r="B945" s="49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91"/>
      <c r="AE945" s="91"/>
      <c r="AF945" s="91"/>
      <c r="AG945" s="91"/>
      <c r="AH945" s="91"/>
      <c r="AI945" s="91"/>
      <c r="AJ945" s="91"/>
      <c r="AK945" s="91"/>
      <c r="AL945" s="91"/>
      <c r="AM945" s="91"/>
      <c r="AN945" s="91"/>
      <c r="AO945" s="91"/>
      <c r="AP945" s="91"/>
      <c r="AQ945" s="91"/>
      <c r="AR945" s="91"/>
      <c r="AS945" s="91"/>
      <c r="AT945" s="91"/>
      <c r="AU945" s="91"/>
      <c r="AV945" s="91"/>
      <c r="AW945" s="91"/>
      <c r="AX945" s="91"/>
      <c r="AY945" s="91"/>
      <c r="AZ945" s="91"/>
      <c r="BA945" s="49"/>
      <c r="BB945" s="49"/>
      <c r="BC945" s="33"/>
      <c r="BD945" s="91"/>
      <c r="BE945" s="33"/>
      <c r="BF945" s="50"/>
      <c r="BG945" s="30"/>
      <c r="BH945" s="30"/>
      <c r="BI945" s="30"/>
      <c r="BJ945" s="30"/>
      <c r="BK945" s="30"/>
      <c r="BL945" s="30"/>
      <c r="BM945" s="30" t="str">
        <f>IF(BA945="","",CONCATENATE(#REF!,","))</f>
        <v/>
      </c>
      <c r="CK945" s="7"/>
      <c r="CR945" s="10">
        <f t="shared" ca="1" si="954"/>
        <v>34</v>
      </c>
    </row>
    <row r="946" spans="1:96" x14ac:dyDescent="0.2">
      <c r="A946" s="114"/>
      <c r="B946" s="49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91"/>
      <c r="AE946" s="91"/>
      <c r="AF946" s="91"/>
      <c r="AG946" s="91"/>
      <c r="AH946" s="91"/>
      <c r="AI946" s="91"/>
      <c r="AJ946" s="91"/>
      <c r="AK946" s="91"/>
      <c r="AL946" s="91"/>
      <c r="AM946" s="91"/>
      <c r="AN946" s="91"/>
      <c r="AO946" s="91"/>
      <c r="AP946" s="91"/>
      <c r="AQ946" s="91"/>
      <c r="AR946" s="91"/>
      <c r="AS946" s="91"/>
      <c r="AT946" s="91"/>
      <c r="AU946" s="91"/>
      <c r="AV946" s="91"/>
      <c r="AW946" s="91"/>
      <c r="AX946" s="91"/>
      <c r="AY946" s="91"/>
      <c r="AZ946" s="91"/>
      <c r="BA946" s="49"/>
      <c r="BB946" s="49"/>
      <c r="BC946" s="33"/>
      <c r="BD946" s="91"/>
      <c r="BE946" s="33"/>
      <c r="BF946" s="50"/>
      <c r="BG946" s="30"/>
      <c r="BH946" s="30"/>
      <c r="BI946" s="30"/>
      <c r="BJ946" s="30"/>
      <c r="BK946" s="30"/>
      <c r="BL946" s="30"/>
      <c r="BM946" s="30" t="str">
        <f>IF(BA946="","",CONCATENATE(#REF!,","))</f>
        <v/>
      </c>
      <c r="CK946" s="7"/>
      <c r="CR946" s="10">
        <f t="shared" ca="1" si="954"/>
        <v>34</v>
      </c>
    </row>
    <row r="947" spans="1:96" x14ac:dyDescent="0.2">
      <c r="A947" s="114"/>
      <c r="B947" s="49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91"/>
      <c r="AE947" s="91"/>
      <c r="AF947" s="91"/>
      <c r="AG947" s="91"/>
      <c r="AH947" s="91"/>
      <c r="AI947" s="91"/>
      <c r="AJ947" s="91"/>
      <c r="AK947" s="91"/>
      <c r="AL947" s="91"/>
      <c r="AM947" s="91"/>
      <c r="AN947" s="91"/>
      <c r="AO947" s="91"/>
      <c r="AP947" s="91"/>
      <c r="AQ947" s="91"/>
      <c r="AR947" s="91"/>
      <c r="AS947" s="91"/>
      <c r="AT947" s="91"/>
      <c r="AU947" s="91"/>
      <c r="AV947" s="91"/>
      <c r="AW947" s="91"/>
      <c r="AX947" s="91"/>
      <c r="AY947" s="91"/>
      <c r="AZ947" s="91"/>
      <c r="BA947" s="49"/>
      <c r="BB947" s="49"/>
      <c r="BC947" s="33"/>
      <c r="BD947" s="91"/>
      <c r="BE947" s="33"/>
      <c r="BF947" s="50"/>
      <c r="BG947" s="30"/>
      <c r="BH947" s="30"/>
      <c r="BI947" s="30"/>
      <c r="BJ947" s="30"/>
      <c r="BK947" s="30"/>
      <c r="BL947" s="30"/>
      <c r="BM947" s="30" t="str">
        <f>IF(BA947="","",CONCATENATE(#REF!,","))</f>
        <v/>
      </c>
      <c r="CK947" s="7"/>
      <c r="CR947" s="10">
        <f t="shared" ca="1" si="954"/>
        <v>26</v>
      </c>
    </row>
    <row r="948" spans="1:96" x14ac:dyDescent="0.2">
      <c r="A948" s="114"/>
      <c r="B948" s="49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91"/>
      <c r="AE948" s="91"/>
      <c r="AF948" s="91"/>
      <c r="AG948" s="91"/>
      <c r="AH948" s="91"/>
      <c r="AI948" s="91"/>
      <c r="AJ948" s="91"/>
      <c r="AK948" s="91"/>
      <c r="AL948" s="91"/>
      <c r="AM948" s="91"/>
      <c r="AN948" s="91"/>
      <c r="AO948" s="91"/>
      <c r="AP948" s="91"/>
      <c r="AQ948" s="91"/>
      <c r="AR948" s="91"/>
      <c r="AS948" s="91"/>
      <c r="AT948" s="91"/>
      <c r="AU948" s="91"/>
      <c r="AV948" s="91"/>
      <c r="AW948" s="91"/>
      <c r="AX948" s="91"/>
      <c r="AY948" s="91"/>
      <c r="AZ948" s="91"/>
      <c r="BA948" s="49"/>
      <c r="BB948" s="49"/>
      <c r="BC948" s="33"/>
      <c r="BD948" s="91"/>
      <c r="BE948" s="33"/>
      <c r="BF948" s="50"/>
      <c r="BG948" s="30"/>
      <c r="BH948" s="30"/>
      <c r="BI948" s="30"/>
      <c r="BJ948" s="30"/>
      <c r="BK948" s="30"/>
      <c r="BL948" s="30"/>
      <c r="BM948" s="30" t="str">
        <f>IF(BA948="","",CONCATENATE(#REF!,","))</f>
        <v/>
      </c>
      <c r="CK948" s="7"/>
      <c r="CR948" s="10">
        <f t="shared" ca="1" si="954"/>
        <v>7</v>
      </c>
    </row>
    <row r="949" spans="1:96" x14ac:dyDescent="0.2">
      <c r="A949" s="114"/>
      <c r="B949" s="49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91"/>
      <c r="AE949" s="91"/>
      <c r="AF949" s="91"/>
      <c r="AG949" s="91"/>
      <c r="AH949" s="91"/>
      <c r="AI949" s="91"/>
      <c r="AJ949" s="91"/>
      <c r="AK949" s="91"/>
      <c r="AL949" s="91"/>
      <c r="AM949" s="91"/>
      <c r="AN949" s="91"/>
      <c r="AO949" s="91"/>
      <c r="AP949" s="91"/>
      <c r="AQ949" s="91"/>
      <c r="AR949" s="91"/>
      <c r="AS949" s="91"/>
      <c r="AT949" s="91"/>
      <c r="AU949" s="91"/>
      <c r="AV949" s="91"/>
      <c r="AW949" s="91"/>
      <c r="AX949" s="91"/>
      <c r="AY949" s="91"/>
      <c r="AZ949" s="91"/>
      <c r="BA949" s="49"/>
      <c r="BB949" s="49"/>
      <c r="BC949" s="33"/>
      <c r="BD949" s="91"/>
      <c r="BE949" s="33"/>
      <c r="BF949" s="50"/>
      <c r="BG949" s="30"/>
      <c r="BH949" s="30"/>
      <c r="BI949" s="30"/>
      <c r="BJ949" s="30"/>
      <c r="BK949" s="30"/>
      <c r="BL949" s="30"/>
      <c r="BM949" s="30" t="str">
        <f>IF(BA949="","",CONCATENATE(#REF!,","))</f>
        <v/>
      </c>
      <c r="CK949" s="7"/>
      <c r="CR949" s="10">
        <f t="shared" ca="1" si="954"/>
        <v>3</v>
      </c>
    </row>
    <row r="950" spans="1:96" x14ac:dyDescent="0.2">
      <c r="A950" s="114"/>
      <c r="B950" s="49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91"/>
      <c r="AE950" s="91"/>
      <c r="AF950" s="91"/>
      <c r="AG950" s="91"/>
      <c r="AH950" s="91"/>
      <c r="AI950" s="91"/>
      <c r="AJ950" s="91"/>
      <c r="AK950" s="91"/>
      <c r="AL950" s="91"/>
      <c r="AM950" s="91"/>
      <c r="AN950" s="91"/>
      <c r="AO950" s="91"/>
      <c r="AP950" s="91"/>
      <c r="AQ950" s="91"/>
      <c r="AR950" s="91"/>
      <c r="AS950" s="91"/>
      <c r="AT950" s="91"/>
      <c r="AU950" s="91"/>
      <c r="AV950" s="91"/>
      <c r="AW950" s="91"/>
      <c r="AX950" s="91"/>
      <c r="AY950" s="91"/>
      <c r="AZ950" s="91"/>
      <c r="BA950" s="49"/>
      <c r="BB950" s="49"/>
      <c r="BC950" s="33"/>
      <c r="BD950" s="91"/>
      <c r="BE950" s="33"/>
      <c r="BF950" s="50"/>
      <c r="BG950" s="30"/>
      <c r="BH950" s="30"/>
      <c r="BI950" s="30"/>
      <c r="BJ950" s="30"/>
      <c r="BK950" s="30"/>
      <c r="BL950" s="30"/>
      <c r="BM950" s="30" t="str">
        <f>IF(BA950="","",CONCATENATE(#REF!,","))</f>
        <v/>
      </c>
      <c r="CK950" s="7"/>
      <c r="CR950" s="10">
        <f t="shared" ca="1" si="954"/>
        <v>19</v>
      </c>
    </row>
    <row r="951" spans="1:96" x14ac:dyDescent="0.2">
      <c r="A951" s="114"/>
      <c r="B951" s="49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91"/>
      <c r="AE951" s="91"/>
      <c r="AF951" s="91"/>
      <c r="AG951" s="91"/>
      <c r="AH951" s="91"/>
      <c r="AI951" s="91"/>
      <c r="AJ951" s="91"/>
      <c r="AK951" s="91"/>
      <c r="AL951" s="91"/>
      <c r="AM951" s="91"/>
      <c r="AN951" s="91"/>
      <c r="AO951" s="91"/>
      <c r="AP951" s="91"/>
      <c r="AQ951" s="91"/>
      <c r="AR951" s="91"/>
      <c r="AS951" s="91"/>
      <c r="AT951" s="91"/>
      <c r="AU951" s="91"/>
      <c r="AV951" s="91"/>
      <c r="AW951" s="91"/>
      <c r="AX951" s="91"/>
      <c r="AY951" s="91"/>
      <c r="AZ951" s="91"/>
      <c r="BA951" s="49"/>
      <c r="BB951" s="49"/>
      <c r="BC951" s="33"/>
      <c r="BD951" s="91"/>
      <c r="BE951" s="33"/>
      <c r="BF951" s="50"/>
      <c r="BG951" s="30"/>
      <c r="BH951" s="30"/>
      <c r="BI951" s="30"/>
      <c r="BJ951" s="30"/>
      <c r="BK951" s="30"/>
      <c r="BL951" s="30"/>
      <c r="BM951" s="30" t="str">
        <f>IF(BA951="","",CONCATENATE(#REF!,","))</f>
        <v/>
      </c>
      <c r="CK951" s="7"/>
      <c r="CR951" s="10">
        <f t="shared" ca="1" si="954"/>
        <v>18</v>
      </c>
    </row>
    <row r="952" spans="1:96" x14ac:dyDescent="0.2">
      <c r="A952" s="114"/>
      <c r="B952" s="49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91"/>
      <c r="AE952" s="91"/>
      <c r="AF952" s="91"/>
      <c r="AG952" s="91"/>
      <c r="AH952" s="91"/>
      <c r="AI952" s="91"/>
      <c r="AJ952" s="91"/>
      <c r="AK952" s="91"/>
      <c r="AL952" s="91"/>
      <c r="AM952" s="91"/>
      <c r="AN952" s="91"/>
      <c r="AO952" s="91"/>
      <c r="AP952" s="91"/>
      <c r="AQ952" s="91"/>
      <c r="AR952" s="91"/>
      <c r="AS952" s="91"/>
      <c r="AT952" s="91"/>
      <c r="AU952" s="91"/>
      <c r="AV952" s="91"/>
      <c r="AW952" s="91"/>
      <c r="AX952" s="91"/>
      <c r="AY952" s="91"/>
      <c r="AZ952" s="91"/>
      <c r="BA952" s="49"/>
      <c r="BB952" s="49"/>
      <c r="BC952" s="33"/>
      <c r="BD952" s="91"/>
      <c r="BE952" s="33"/>
      <c r="BF952" s="50"/>
      <c r="BG952" s="30"/>
      <c r="BH952" s="30"/>
      <c r="BI952" s="30"/>
      <c r="BJ952" s="30"/>
      <c r="BK952" s="30"/>
      <c r="BL952" s="30"/>
      <c r="BM952" s="30" t="str">
        <f>IF(BA952="","",CONCATENATE(#REF!,","))</f>
        <v/>
      </c>
      <c r="CK952" s="7"/>
      <c r="CR952" s="10">
        <f t="shared" ca="1" si="954"/>
        <v>30</v>
      </c>
    </row>
    <row r="953" spans="1:96" x14ac:dyDescent="0.2">
      <c r="A953" s="114"/>
      <c r="B953" s="49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91"/>
      <c r="AE953" s="91"/>
      <c r="AF953" s="91"/>
      <c r="AG953" s="91"/>
      <c r="AH953" s="91"/>
      <c r="AI953" s="91"/>
      <c r="AJ953" s="91"/>
      <c r="AK953" s="91"/>
      <c r="AL953" s="91"/>
      <c r="AM953" s="91"/>
      <c r="AN953" s="91"/>
      <c r="AO953" s="91"/>
      <c r="AP953" s="91"/>
      <c r="AQ953" s="91"/>
      <c r="AR953" s="91"/>
      <c r="AS953" s="91"/>
      <c r="AT953" s="91"/>
      <c r="AU953" s="91"/>
      <c r="AV953" s="91"/>
      <c r="AW953" s="91"/>
      <c r="AX953" s="91"/>
      <c r="AY953" s="91"/>
      <c r="AZ953" s="91"/>
      <c r="BA953" s="49"/>
      <c r="BB953" s="49"/>
      <c r="BC953" s="33"/>
      <c r="BD953" s="91"/>
      <c r="BE953" s="33"/>
      <c r="BF953" s="50"/>
      <c r="BG953" s="30"/>
      <c r="BH953" s="30"/>
      <c r="BI953" s="30"/>
      <c r="BJ953" s="30"/>
      <c r="BK953" s="30"/>
      <c r="BL953" s="30"/>
      <c r="BM953" s="30" t="str">
        <f>IF(BA953="","",CONCATENATE(#REF!,","))</f>
        <v/>
      </c>
      <c r="CK953" s="7"/>
      <c r="CR953" s="10">
        <f t="shared" ca="1" si="954"/>
        <v>23</v>
      </c>
    </row>
    <row r="954" spans="1:96" x14ac:dyDescent="0.2">
      <c r="A954" s="114"/>
      <c r="B954" s="49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91"/>
      <c r="AE954" s="91"/>
      <c r="AF954" s="91"/>
      <c r="AG954" s="91"/>
      <c r="AH954" s="91"/>
      <c r="AI954" s="91"/>
      <c r="AJ954" s="91"/>
      <c r="AK954" s="91"/>
      <c r="AL954" s="91"/>
      <c r="AM954" s="91"/>
      <c r="AN954" s="91"/>
      <c r="AO954" s="91"/>
      <c r="AP954" s="91"/>
      <c r="AQ954" s="91"/>
      <c r="AR954" s="91"/>
      <c r="AS954" s="91"/>
      <c r="AT954" s="91"/>
      <c r="AU954" s="91"/>
      <c r="AV954" s="91"/>
      <c r="AW954" s="91"/>
      <c r="AX954" s="91"/>
      <c r="AY954" s="91"/>
      <c r="AZ954" s="91"/>
      <c r="BA954" s="49"/>
      <c r="BB954" s="49"/>
      <c r="BC954" s="33"/>
      <c r="BD954" s="91"/>
      <c r="BE954" s="33"/>
      <c r="BF954" s="50"/>
      <c r="BG954" s="30"/>
      <c r="BH954" s="30"/>
      <c r="BI954" s="30"/>
      <c r="BJ954" s="30"/>
      <c r="BK954" s="30"/>
      <c r="BL954" s="30"/>
      <c r="BM954" s="30" t="str">
        <f>IF(BA954="","",CONCATENATE(#REF!,","))</f>
        <v/>
      </c>
      <c r="CK954" s="7"/>
      <c r="CR954" s="10">
        <f t="shared" ca="1" si="954"/>
        <v>24</v>
      </c>
    </row>
    <row r="955" spans="1:96" x14ac:dyDescent="0.2">
      <c r="A955" s="114"/>
      <c r="B955" s="49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91"/>
      <c r="AE955" s="91"/>
      <c r="AF955" s="91"/>
      <c r="AG955" s="91"/>
      <c r="AH955" s="91"/>
      <c r="AI955" s="91"/>
      <c r="AJ955" s="91"/>
      <c r="AK955" s="91"/>
      <c r="AL955" s="91"/>
      <c r="AM955" s="91"/>
      <c r="AN955" s="91"/>
      <c r="AO955" s="91"/>
      <c r="AP955" s="91"/>
      <c r="AQ955" s="91"/>
      <c r="AR955" s="91"/>
      <c r="AS955" s="91"/>
      <c r="AT955" s="91"/>
      <c r="AU955" s="91"/>
      <c r="AV955" s="91"/>
      <c r="AW955" s="91"/>
      <c r="AX955" s="91"/>
      <c r="AY955" s="91"/>
      <c r="AZ955" s="91"/>
      <c r="BA955" s="49"/>
      <c r="BB955" s="49"/>
      <c r="BC955" s="33"/>
      <c r="BD955" s="91"/>
      <c r="BE955" s="33"/>
      <c r="BF955" s="50"/>
      <c r="BG955" s="30"/>
      <c r="BH955" s="30"/>
      <c r="BI955" s="30"/>
      <c r="BJ955" s="30"/>
      <c r="BK955" s="30"/>
      <c r="BL955" s="30"/>
      <c r="BM955" s="30" t="str">
        <f>IF(BA955="","",CONCATENATE(#REF!,","))</f>
        <v/>
      </c>
      <c r="CK955" s="7"/>
      <c r="CR955" s="10">
        <f t="shared" ca="1" si="954"/>
        <v>30</v>
      </c>
    </row>
    <row r="956" spans="1:96" x14ac:dyDescent="0.2">
      <c r="A956" s="114"/>
      <c r="B956" s="49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91"/>
      <c r="AE956" s="91"/>
      <c r="AF956" s="91"/>
      <c r="AG956" s="91"/>
      <c r="AH956" s="91"/>
      <c r="AI956" s="91"/>
      <c r="AJ956" s="91"/>
      <c r="AK956" s="91"/>
      <c r="AL956" s="91"/>
      <c r="AM956" s="91"/>
      <c r="AN956" s="91"/>
      <c r="AO956" s="91"/>
      <c r="AP956" s="91"/>
      <c r="AQ956" s="91"/>
      <c r="AR956" s="91"/>
      <c r="AS956" s="91"/>
      <c r="AT956" s="91"/>
      <c r="AU956" s="91"/>
      <c r="AV956" s="91"/>
      <c r="AW956" s="91"/>
      <c r="AX956" s="91"/>
      <c r="AY956" s="91"/>
      <c r="AZ956" s="91"/>
      <c r="BA956" s="49"/>
      <c r="BB956" s="49"/>
      <c r="BC956" s="33"/>
      <c r="BD956" s="91"/>
      <c r="BE956" s="33"/>
      <c r="BF956" s="50"/>
      <c r="BG956" s="30"/>
      <c r="BH956" s="30"/>
      <c r="BI956" s="30"/>
      <c r="BJ956" s="30"/>
      <c r="BK956" s="30"/>
      <c r="BL956" s="30"/>
      <c r="BM956" s="30" t="str">
        <f>IF(BA956="","",CONCATENATE(#REF!,","))</f>
        <v/>
      </c>
      <c r="CK956" s="7"/>
      <c r="CR956" s="10">
        <f t="shared" ca="1" si="954"/>
        <v>19</v>
      </c>
    </row>
    <row r="957" spans="1:96" x14ac:dyDescent="0.2">
      <c r="A957" s="114"/>
      <c r="B957" s="49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91"/>
      <c r="AE957" s="91"/>
      <c r="AF957" s="91"/>
      <c r="AG957" s="91"/>
      <c r="AH957" s="91"/>
      <c r="AI957" s="91"/>
      <c r="AJ957" s="91"/>
      <c r="AK957" s="91"/>
      <c r="AL957" s="91"/>
      <c r="AM957" s="91"/>
      <c r="AN957" s="91"/>
      <c r="AO957" s="91"/>
      <c r="AP957" s="91"/>
      <c r="AQ957" s="91"/>
      <c r="AR957" s="91"/>
      <c r="AS957" s="91"/>
      <c r="AT957" s="91"/>
      <c r="AU957" s="91"/>
      <c r="AV957" s="91"/>
      <c r="AW957" s="91"/>
      <c r="AX957" s="91"/>
      <c r="AY957" s="91"/>
      <c r="AZ957" s="91"/>
      <c r="BA957" s="49"/>
      <c r="BB957" s="49"/>
      <c r="BC957" s="33"/>
      <c r="BD957" s="91"/>
      <c r="BE957" s="33"/>
      <c r="BF957" s="50"/>
      <c r="BG957" s="30"/>
      <c r="BH957" s="30"/>
      <c r="BI957" s="30"/>
      <c r="BJ957" s="30"/>
      <c r="BK957" s="30"/>
      <c r="BL957" s="30"/>
      <c r="BM957" s="30" t="str">
        <f>IF(BA957="","",CONCATENATE(#REF!,","))</f>
        <v/>
      </c>
      <c r="CK957" s="7"/>
      <c r="CR957" s="10">
        <f t="shared" ca="1" si="954"/>
        <v>18</v>
      </c>
    </row>
    <row r="958" spans="1:96" x14ac:dyDescent="0.2">
      <c r="A958" s="114"/>
      <c r="B958" s="49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91"/>
      <c r="AE958" s="91"/>
      <c r="AF958" s="91"/>
      <c r="AG958" s="91"/>
      <c r="AH958" s="91"/>
      <c r="AI958" s="91"/>
      <c r="AJ958" s="91"/>
      <c r="AK958" s="91"/>
      <c r="AL958" s="91"/>
      <c r="AM958" s="91"/>
      <c r="AN958" s="91"/>
      <c r="AO958" s="91"/>
      <c r="AP958" s="91"/>
      <c r="AQ958" s="91"/>
      <c r="AR958" s="91"/>
      <c r="AS958" s="91"/>
      <c r="AT958" s="91"/>
      <c r="AU958" s="91"/>
      <c r="AV958" s="91"/>
      <c r="AW958" s="91"/>
      <c r="AX958" s="91"/>
      <c r="AY958" s="91"/>
      <c r="AZ958" s="91"/>
      <c r="BA958" s="49"/>
      <c r="BB958" s="49"/>
      <c r="BC958" s="33"/>
      <c r="BD958" s="91"/>
      <c r="BE958" s="33"/>
      <c r="BF958" s="50"/>
      <c r="BG958" s="30"/>
      <c r="BH958" s="30"/>
      <c r="BI958" s="30"/>
      <c r="BJ958" s="30"/>
      <c r="BK958" s="30"/>
      <c r="BL958" s="30"/>
      <c r="BM958" s="30" t="str">
        <f>IF(BA958="","",CONCATENATE(#REF!,","))</f>
        <v/>
      </c>
      <c r="CK958" s="7"/>
      <c r="CR958" s="10">
        <f t="shared" ca="1" si="954"/>
        <v>12</v>
      </c>
    </row>
    <row r="959" spans="1:96" x14ac:dyDescent="0.2">
      <c r="A959" s="114"/>
      <c r="B959" s="49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91"/>
      <c r="AE959" s="91"/>
      <c r="AF959" s="91"/>
      <c r="AG959" s="91"/>
      <c r="AH959" s="91"/>
      <c r="AI959" s="91"/>
      <c r="AJ959" s="91"/>
      <c r="AK959" s="91"/>
      <c r="AL959" s="91"/>
      <c r="AM959" s="91"/>
      <c r="AN959" s="91"/>
      <c r="AO959" s="91"/>
      <c r="AP959" s="91"/>
      <c r="AQ959" s="91"/>
      <c r="AR959" s="91"/>
      <c r="AS959" s="91"/>
      <c r="AT959" s="91"/>
      <c r="AU959" s="91"/>
      <c r="AV959" s="91"/>
      <c r="AW959" s="91"/>
      <c r="AX959" s="91"/>
      <c r="AY959" s="91"/>
      <c r="AZ959" s="91"/>
      <c r="BA959" s="49"/>
      <c r="BB959" s="49"/>
      <c r="BC959" s="33"/>
      <c r="BD959" s="91"/>
      <c r="BE959" s="33"/>
      <c r="BF959" s="50"/>
      <c r="BG959" s="30"/>
      <c r="BH959" s="30"/>
      <c r="BI959" s="30"/>
      <c r="BJ959" s="30"/>
      <c r="BK959" s="30"/>
      <c r="BL959" s="30"/>
      <c r="BM959" s="30" t="str">
        <f>IF(BA959="","",CONCATENATE(#REF!,","))</f>
        <v/>
      </c>
      <c r="CK959" s="7"/>
      <c r="CR959" s="10">
        <f t="shared" ca="1" si="954"/>
        <v>12</v>
      </c>
    </row>
    <row r="960" spans="1:96" x14ac:dyDescent="0.2">
      <c r="A960" s="114"/>
      <c r="B960" s="49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91"/>
      <c r="AE960" s="91"/>
      <c r="AF960" s="91"/>
      <c r="AG960" s="91"/>
      <c r="AH960" s="91"/>
      <c r="AI960" s="91"/>
      <c r="AJ960" s="91"/>
      <c r="AK960" s="91"/>
      <c r="AL960" s="91"/>
      <c r="AM960" s="91"/>
      <c r="AN960" s="91"/>
      <c r="AO960" s="91"/>
      <c r="AP960" s="91"/>
      <c r="AQ960" s="91"/>
      <c r="AR960" s="91"/>
      <c r="AS960" s="91"/>
      <c r="AT960" s="91"/>
      <c r="AU960" s="91"/>
      <c r="AV960" s="91"/>
      <c r="AW960" s="91"/>
      <c r="AX960" s="91"/>
      <c r="AY960" s="91"/>
      <c r="AZ960" s="91"/>
      <c r="BA960" s="49"/>
      <c r="BB960" s="49"/>
      <c r="BC960" s="33"/>
      <c r="BD960" s="91"/>
      <c r="BE960" s="33"/>
      <c r="BF960" s="50"/>
      <c r="BG960" s="30"/>
      <c r="BH960" s="30"/>
      <c r="BI960" s="30"/>
      <c r="BJ960" s="30"/>
      <c r="BK960" s="30"/>
      <c r="BL960" s="30"/>
      <c r="BM960" s="30" t="str">
        <f>IF(BA960="","",CONCATENATE(#REF!,","))</f>
        <v/>
      </c>
      <c r="CK960" s="7"/>
      <c r="CR960" s="10">
        <f t="shared" ca="1" si="954"/>
        <v>22</v>
      </c>
    </row>
    <row r="961" spans="1:96" x14ac:dyDescent="0.2">
      <c r="A961" s="114"/>
      <c r="B961" s="49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91"/>
      <c r="AE961" s="91"/>
      <c r="AF961" s="91"/>
      <c r="AG961" s="91"/>
      <c r="AH961" s="91"/>
      <c r="AI961" s="91"/>
      <c r="AJ961" s="91"/>
      <c r="AK961" s="91"/>
      <c r="AL961" s="91"/>
      <c r="AM961" s="91"/>
      <c r="AN961" s="91"/>
      <c r="AO961" s="91"/>
      <c r="AP961" s="91"/>
      <c r="AQ961" s="91"/>
      <c r="AR961" s="91"/>
      <c r="AS961" s="91"/>
      <c r="AT961" s="91"/>
      <c r="AU961" s="91"/>
      <c r="AV961" s="91"/>
      <c r="AW961" s="91"/>
      <c r="AX961" s="91"/>
      <c r="AY961" s="91"/>
      <c r="AZ961" s="91"/>
      <c r="BA961" s="49"/>
      <c r="BB961" s="49"/>
      <c r="BC961" s="33"/>
      <c r="BD961" s="91"/>
      <c r="BE961" s="33"/>
      <c r="BF961" s="50"/>
      <c r="BG961" s="30"/>
      <c r="BH961" s="30"/>
      <c r="BI961" s="30"/>
      <c r="BJ961" s="30"/>
      <c r="BK961" s="30"/>
      <c r="BL961" s="30"/>
      <c r="BM961" s="30" t="str">
        <f>IF(BA961="","",CONCATENATE(#REF!,","))</f>
        <v/>
      </c>
      <c r="CK961" s="7"/>
      <c r="CR961" s="10">
        <f t="shared" ca="1" si="954"/>
        <v>11</v>
      </c>
    </row>
    <row r="962" spans="1:96" x14ac:dyDescent="0.2">
      <c r="A962" s="114"/>
      <c r="B962" s="49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91"/>
      <c r="AE962" s="91"/>
      <c r="AF962" s="91"/>
      <c r="AG962" s="91"/>
      <c r="AH962" s="91"/>
      <c r="AI962" s="91"/>
      <c r="AJ962" s="91"/>
      <c r="AK962" s="91"/>
      <c r="AL962" s="91"/>
      <c r="AM962" s="91"/>
      <c r="AN962" s="91"/>
      <c r="AO962" s="91"/>
      <c r="AP962" s="91"/>
      <c r="AQ962" s="91"/>
      <c r="AR962" s="91"/>
      <c r="AS962" s="91"/>
      <c r="AT962" s="91"/>
      <c r="AU962" s="91"/>
      <c r="AV962" s="91"/>
      <c r="AW962" s="91"/>
      <c r="AX962" s="91"/>
      <c r="AY962" s="91"/>
      <c r="AZ962" s="91"/>
      <c r="BA962" s="49"/>
      <c r="BB962" s="49"/>
      <c r="BC962" s="33"/>
      <c r="BD962" s="91"/>
      <c r="BE962" s="33"/>
      <c r="BF962" s="50"/>
      <c r="BG962" s="30"/>
      <c r="BH962" s="30"/>
      <c r="BI962" s="30"/>
      <c r="BJ962" s="30"/>
      <c r="BK962" s="30"/>
      <c r="BL962" s="30"/>
      <c r="BM962" s="30" t="str">
        <f>IF(BA962="","",CONCATENATE(#REF!,","))</f>
        <v/>
      </c>
      <c r="CK962" s="7"/>
      <c r="CR962" s="10">
        <f t="shared" ca="1" si="954"/>
        <v>16</v>
      </c>
    </row>
    <row r="963" spans="1:96" x14ac:dyDescent="0.2">
      <c r="A963" s="114"/>
      <c r="B963" s="49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91"/>
      <c r="AE963" s="91"/>
      <c r="AF963" s="91"/>
      <c r="AG963" s="91"/>
      <c r="AH963" s="91"/>
      <c r="AI963" s="91"/>
      <c r="AJ963" s="91"/>
      <c r="AK963" s="91"/>
      <c r="AL963" s="91"/>
      <c r="AM963" s="91"/>
      <c r="AN963" s="91"/>
      <c r="AO963" s="91"/>
      <c r="AP963" s="91"/>
      <c r="AQ963" s="91"/>
      <c r="AR963" s="91"/>
      <c r="AS963" s="91"/>
      <c r="AT963" s="91"/>
      <c r="AU963" s="91"/>
      <c r="AV963" s="91"/>
      <c r="AW963" s="91"/>
      <c r="AX963" s="91"/>
      <c r="AY963" s="91"/>
      <c r="AZ963" s="91"/>
      <c r="BA963" s="49"/>
      <c r="BB963" s="49"/>
      <c r="BC963" s="33"/>
      <c r="BD963" s="91"/>
      <c r="BE963" s="33"/>
      <c r="BF963" s="50"/>
      <c r="BG963" s="30"/>
      <c r="BH963" s="30"/>
      <c r="BI963" s="30"/>
      <c r="BJ963" s="30"/>
      <c r="BK963" s="30"/>
      <c r="BL963" s="30"/>
      <c r="BM963" s="30" t="str">
        <f>IF(BA963="","",CONCATENATE(#REF!,","))</f>
        <v/>
      </c>
      <c r="CK963" s="7"/>
      <c r="CR963" s="10">
        <f t="shared" ca="1" si="954"/>
        <v>26</v>
      </c>
    </row>
    <row r="964" spans="1:96" x14ac:dyDescent="0.2">
      <c r="A964" s="114"/>
      <c r="B964" s="49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91"/>
      <c r="AE964" s="91"/>
      <c r="AF964" s="91"/>
      <c r="AG964" s="91"/>
      <c r="AH964" s="91"/>
      <c r="AI964" s="91"/>
      <c r="AJ964" s="91"/>
      <c r="AK964" s="91"/>
      <c r="AL964" s="91"/>
      <c r="AM964" s="91"/>
      <c r="AN964" s="91"/>
      <c r="AO964" s="91"/>
      <c r="AP964" s="91"/>
      <c r="AQ964" s="91"/>
      <c r="AR964" s="91"/>
      <c r="AS964" s="91"/>
      <c r="AT964" s="91"/>
      <c r="AU964" s="91"/>
      <c r="AV964" s="91"/>
      <c r="AW964" s="91"/>
      <c r="AX964" s="91"/>
      <c r="AY964" s="91"/>
      <c r="AZ964" s="91"/>
      <c r="BA964" s="49"/>
      <c r="BB964" s="49"/>
      <c r="BC964" s="33"/>
      <c r="BD964" s="91"/>
      <c r="BE964" s="33"/>
      <c r="BF964" s="50"/>
      <c r="BG964" s="30"/>
      <c r="BH964" s="30"/>
      <c r="BI964" s="30"/>
      <c r="BJ964" s="30"/>
      <c r="BK964" s="30"/>
      <c r="BL964" s="30"/>
      <c r="BM964" s="30" t="str">
        <f>IF(BA964="","",CONCATENATE(#REF!,","))</f>
        <v/>
      </c>
      <c r="CK964" s="7"/>
      <c r="CR964" s="10">
        <f t="shared" ca="1" si="954"/>
        <v>32</v>
      </c>
    </row>
    <row r="965" spans="1:96" x14ac:dyDescent="0.2">
      <c r="A965" s="114"/>
      <c r="B965" s="49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91"/>
      <c r="AE965" s="91"/>
      <c r="AF965" s="91"/>
      <c r="AG965" s="91"/>
      <c r="AH965" s="91"/>
      <c r="AI965" s="91"/>
      <c r="AJ965" s="91"/>
      <c r="AK965" s="91"/>
      <c r="AL965" s="91"/>
      <c r="AM965" s="91"/>
      <c r="AN965" s="91"/>
      <c r="AO965" s="91"/>
      <c r="AP965" s="91"/>
      <c r="AQ965" s="91"/>
      <c r="AR965" s="91"/>
      <c r="AS965" s="91"/>
      <c r="AT965" s="91"/>
      <c r="AU965" s="91"/>
      <c r="AV965" s="91"/>
      <c r="AW965" s="91"/>
      <c r="AX965" s="91"/>
      <c r="AY965" s="91"/>
      <c r="AZ965" s="91"/>
      <c r="BA965" s="49"/>
      <c r="BB965" s="49"/>
      <c r="BC965" s="33"/>
      <c r="BD965" s="91"/>
      <c r="BE965" s="33"/>
      <c r="BF965" s="50"/>
      <c r="BG965" s="30"/>
      <c r="BH965" s="30"/>
      <c r="BI965" s="30"/>
      <c r="BJ965" s="30"/>
      <c r="BK965" s="30"/>
      <c r="BL965" s="30"/>
      <c r="BM965" s="30" t="str">
        <f>IF(BA965="","",CONCATENATE(#REF!,","))</f>
        <v/>
      </c>
      <c r="CK965" s="7"/>
      <c r="CR965" s="10">
        <f t="shared" ref="CR965:CR1004" ca="1" si="955">IF($A$2="no",INT(RAND()*36+1),INT(RAND()*37))</f>
        <v>27</v>
      </c>
    </row>
    <row r="966" spans="1:96" x14ac:dyDescent="0.2">
      <c r="A966" s="114"/>
      <c r="B966" s="49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91"/>
      <c r="AE966" s="91"/>
      <c r="AF966" s="91"/>
      <c r="AG966" s="91"/>
      <c r="AH966" s="91"/>
      <c r="AI966" s="91"/>
      <c r="AJ966" s="91"/>
      <c r="AK966" s="91"/>
      <c r="AL966" s="91"/>
      <c r="AM966" s="91"/>
      <c r="AN966" s="91"/>
      <c r="AO966" s="91"/>
      <c r="AP966" s="91"/>
      <c r="AQ966" s="91"/>
      <c r="AR966" s="91"/>
      <c r="AS966" s="91"/>
      <c r="AT966" s="91"/>
      <c r="AU966" s="91"/>
      <c r="AV966" s="91"/>
      <c r="AW966" s="91"/>
      <c r="AX966" s="91"/>
      <c r="AY966" s="91"/>
      <c r="AZ966" s="91"/>
      <c r="BA966" s="49"/>
      <c r="BB966" s="49"/>
      <c r="BC966" s="33"/>
      <c r="BD966" s="91"/>
      <c r="BE966" s="33"/>
      <c r="BF966" s="50"/>
      <c r="BG966" s="30"/>
      <c r="BH966" s="30"/>
      <c r="BI966" s="30"/>
      <c r="BJ966" s="30"/>
      <c r="BK966" s="30"/>
      <c r="BL966" s="30"/>
      <c r="BM966" s="30" t="str">
        <f>IF(BA966="","",CONCATENATE(#REF!,","))</f>
        <v/>
      </c>
      <c r="CK966" s="7"/>
      <c r="CR966" s="10">
        <f t="shared" ca="1" si="955"/>
        <v>26</v>
      </c>
    </row>
    <row r="967" spans="1:96" x14ac:dyDescent="0.2">
      <c r="A967" s="114"/>
      <c r="B967" s="49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91"/>
      <c r="AE967" s="91"/>
      <c r="AF967" s="91"/>
      <c r="AG967" s="91"/>
      <c r="AH967" s="91"/>
      <c r="AI967" s="91"/>
      <c r="AJ967" s="91"/>
      <c r="AK967" s="91"/>
      <c r="AL967" s="91"/>
      <c r="AM967" s="91"/>
      <c r="AN967" s="91"/>
      <c r="AO967" s="91"/>
      <c r="AP967" s="91"/>
      <c r="AQ967" s="91"/>
      <c r="AR967" s="91"/>
      <c r="AS967" s="91"/>
      <c r="AT967" s="91"/>
      <c r="AU967" s="91"/>
      <c r="AV967" s="91"/>
      <c r="AW967" s="91"/>
      <c r="AX967" s="91"/>
      <c r="AY967" s="91"/>
      <c r="AZ967" s="91"/>
      <c r="BA967" s="49"/>
      <c r="BB967" s="49"/>
      <c r="BC967" s="33"/>
      <c r="BD967" s="91"/>
      <c r="BE967" s="33"/>
      <c r="BF967" s="50"/>
      <c r="BG967" s="30"/>
      <c r="BH967" s="30"/>
      <c r="BI967" s="30"/>
      <c r="BJ967" s="30"/>
      <c r="BK967" s="30"/>
      <c r="BL967" s="30"/>
      <c r="BM967" s="30" t="str">
        <f>IF(BA967="","",CONCATENATE(#REF!,","))</f>
        <v/>
      </c>
      <c r="CK967" s="7"/>
      <c r="CR967" s="10">
        <f t="shared" ca="1" si="955"/>
        <v>29</v>
      </c>
    </row>
    <row r="968" spans="1:96" x14ac:dyDescent="0.2">
      <c r="A968" s="114"/>
      <c r="B968" s="49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91"/>
      <c r="AE968" s="91"/>
      <c r="AF968" s="91"/>
      <c r="AG968" s="91"/>
      <c r="AH968" s="91"/>
      <c r="AI968" s="91"/>
      <c r="AJ968" s="91"/>
      <c r="AK968" s="91"/>
      <c r="AL968" s="91"/>
      <c r="AM968" s="91"/>
      <c r="AN968" s="91"/>
      <c r="AO968" s="91"/>
      <c r="AP968" s="91"/>
      <c r="AQ968" s="91"/>
      <c r="AR968" s="91"/>
      <c r="AS968" s="91"/>
      <c r="AT968" s="91"/>
      <c r="AU968" s="91"/>
      <c r="AV968" s="91"/>
      <c r="AW968" s="91"/>
      <c r="AX968" s="91"/>
      <c r="AY968" s="91"/>
      <c r="AZ968" s="91"/>
      <c r="BA968" s="49"/>
      <c r="BB968" s="49"/>
      <c r="BC968" s="33"/>
      <c r="BD968" s="91"/>
      <c r="BE968" s="33"/>
      <c r="BF968" s="50"/>
      <c r="BG968" s="30"/>
      <c r="BH968" s="30"/>
      <c r="BI968" s="30"/>
      <c r="BJ968" s="30"/>
      <c r="BK968" s="30"/>
      <c r="BL968" s="30"/>
      <c r="BM968" s="30" t="str">
        <f>IF(BA968="","",CONCATENATE(#REF!,","))</f>
        <v/>
      </c>
      <c r="CK968" s="7"/>
      <c r="CR968" s="10">
        <f t="shared" ca="1" si="955"/>
        <v>21</v>
      </c>
    </row>
    <row r="969" spans="1:96" x14ac:dyDescent="0.2">
      <c r="A969" s="114"/>
      <c r="B969" s="49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91"/>
      <c r="AE969" s="91"/>
      <c r="AF969" s="91"/>
      <c r="AG969" s="91"/>
      <c r="AH969" s="91"/>
      <c r="AI969" s="91"/>
      <c r="AJ969" s="91"/>
      <c r="AK969" s="91"/>
      <c r="AL969" s="91"/>
      <c r="AM969" s="91"/>
      <c r="AN969" s="91"/>
      <c r="AO969" s="91"/>
      <c r="AP969" s="91"/>
      <c r="AQ969" s="91"/>
      <c r="AR969" s="91"/>
      <c r="AS969" s="91"/>
      <c r="AT969" s="91"/>
      <c r="AU969" s="91"/>
      <c r="AV969" s="91"/>
      <c r="AW969" s="91"/>
      <c r="AX969" s="91"/>
      <c r="AY969" s="91"/>
      <c r="AZ969" s="91"/>
      <c r="BA969" s="49"/>
      <c r="BB969" s="49"/>
      <c r="BC969" s="33"/>
      <c r="BD969" s="91"/>
      <c r="BE969" s="33"/>
      <c r="BF969" s="50"/>
      <c r="BG969" s="30"/>
      <c r="BH969" s="30"/>
      <c r="BI969" s="30"/>
      <c r="BJ969" s="30"/>
      <c r="BK969" s="30"/>
      <c r="BL969" s="30"/>
      <c r="BM969" s="30" t="str">
        <f>IF(BA969="","",CONCATENATE(#REF!,","))</f>
        <v/>
      </c>
      <c r="CK969" s="7"/>
      <c r="CR969" s="10">
        <f t="shared" ca="1" si="955"/>
        <v>5</v>
      </c>
    </row>
    <row r="970" spans="1:96" x14ac:dyDescent="0.2">
      <c r="A970" s="114"/>
      <c r="B970" s="49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91"/>
      <c r="AE970" s="91"/>
      <c r="AF970" s="91"/>
      <c r="AG970" s="91"/>
      <c r="AH970" s="91"/>
      <c r="AI970" s="91"/>
      <c r="AJ970" s="91"/>
      <c r="AK970" s="91"/>
      <c r="AL970" s="91"/>
      <c r="AM970" s="91"/>
      <c r="AN970" s="91"/>
      <c r="AO970" s="91"/>
      <c r="AP970" s="91"/>
      <c r="AQ970" s="91"/>
      <c r="AR970" s="91"/>
      <c r="AS970" s="91"/>
      <c r="AT970" s="91"/>
      <c r="AU970" s="91"/>
      <c r="AV970" s="91"/>
      <c r="AW970" s="91"/>
      <c r="AX970" s="91"/>
      <c r="AY970" s="91"/>
      <c r="AZ970" s="91"/>
      <c r="BA970" s="49"/>
      <c r="BB970" s="49"/>
      <c r="BC970" s="33"/>
      <c r="BD970" s="91"/>
      <c r="BE970" s="33"/>
      <c r="BF970" s="50"/>
      <c r="BG970" s="30"/>
      <c r="BH970" s="30"/>
      <c r="BI970" s="30"/>
      <c r="BJ970" s="30"/>
      <c r="BK970" s="30"/>
      <c r="BL970" s="30"/>
      <c r="BM970" s="30" t="str">
        <f>IF(BA970="","",CONCATENATE(#REF!,","))</f>
        <v/>
      </c>
      <c r="CK970" s="7"/>
      <c r="CR970" s="10">
        <f t="shared" ca="1" si="955"/>
        <v>16</v>
      </c>
    </row>
    <row r="971" spans="1:96" x14ac:dyDescent="0.2">
      <c r="A971" s="114"/>
      <c r="B971" s="49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91"/>
      <c r="AE971" s="91"/>
      <c r="AF971" s="91"/>
      <c r="AG971" s="91"/>
      <c r="AH971" s="91"/>
      <c r="AI971" s="91"/>
      <c r="AJ971" s="91"/>
      <c r="AK971" s="91"/>
      <c r="AL971" s="91"/>
      <c r="AM971" s="91"/>
      <c r="AN971" s="91"/>
      <c r="AO971" s="91"/>
      <c r="AP971" s="91"/>
      <c r="AQ971" s="91"/>
      <c r="AR971" s="91"/>
      <c r="AS971" s="91"/>
      <c r="AT971" s="91"/>
      <c r="AU971" s="91"/>
      <c r="AV971" s="91"/>
      <c r="AW971" s="91"/>
      <c r="AX971" s="91"/>
      <c r="AY971" s="91"/>
      <c r="AZ971" s="91"/>
      <c r="BA971" s="49"/>
      <c r="BB971" s="49"/>
      <c r="BC971" s="33"/>
      <c r="BD971" s="91"/>
      <c r="BE971" s="33"/>
      <c r="BF971" s="50"/>
      <c r="BG971" s="30"/>
      <c r="BH971" s="30"/>
      <c r="BI971" s="30"/>
      <c r="BJ971" s="30"/>
      <c r="BK971" s="30"/>
      <c r="BL971" s="30"/>
      <c r="BM971" s="30" t="str">
        <f>IF(BA971="","",CONCATENATE(#REF!,","))</f>
        <v/>
      </c>
      <c r="CK971" s="7"/>
      <c r="CR971" s="10">
        <f t="shared" ca="1" si="955"/>
        <v>0</v>
      </c>
    </row>
    <row r="972" spans="1:96" x14ac:dyDescent="0.2">
      <c r="A972" s="114"/>
      <c r="B972" s="49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91"/>
      <c r="AE972" s="91"/>
      <c r="AF972" s="91"/>
      <c r="AG972" s="91"/>
      <c r="AH972" s="91"/>
      <c r="AI972" s="91"/>
      <c r="AJ972" s="91"/>
      <c r="AK972" s="91"/>
      <c r="AL972" s="91"/>
      <c r="AM972" s="91"/>
      <c r="AN972" s="91"/>
      <c r="AO972" s="91"/>
      <c r="AP972" s="91"/>
      <c r="AQ972" s="91"/>
      <c r="AR972" s="91"/>
      <c r="AS972" s="91"/>
      <c r="AT972" s="91"/>
      <c r="AU972" s="91"/>
      <c r="AV972" s="91"/>
      <c r="AW972" s="91"/>
      <c r="AX972" s="91"/>
      <c r="AY972" s="91"/>
      <c r="AZ972" s="91"/>
      <c r="BA972" s="49"/>
      <c r="BB972" s="49"/>
      <c r="BC972" s="33"/>
      <c r="BD972" s="91"/>
      <c r="BE972" s="33"/>
      <c r="BF972" s="50"/>
      <c r="BG972" s="30"/>
      <c r="BH972" s="30"/>
      <c r="BI972" s="30"/>
      <c r="BJ972" s="30"/>
      <c r="BK972" s="30"/>
      <c r="BL972" s="30"/>
      <c r="BM972" s="30" t="str">
        <f>IF(BA972="","",CONCATENATE(#REF!,","))</f>
        <v/>
      </c>
      <c r="CK972" s="7"/>
      <c r="CR972" s="10">
        <f t="shared" ca="1" si="955"/>
        <v>22</v>
      </c>
    </row>
    <row r="973" spans="1:96" x14ac:dyDescent="0.2">
      <c r="A973" s="114"/>
      <c r="B973" s="49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91"/>
      <c r="AE973" s="91"/>
      <c r="AF973" s="91"/>
      <c r="AG973" s="91"/>
      <c r="AH973" s="91"/>
      <c r="AI973" s="91"/>
      <c r="AJ973" s="91"/>
      <c r="AK973" s="91"/>
      <c r="AL973" s="91"/>
      <c r="AM973" s="91"/>
      <c r="AN973" s="91"/>
      <c r="AO973" s="91"/>
      <c r="AP973" s="91"/>
      <c r="AQ973" s="91"/>
      <c r="AR973" s="91"/>
      <c r="AS973" s="91"/>
      <c r="AT973" s="91"/>
      <c r="AU973" s="91"/>
      <c r="AV973" s="91"/>
      <c r="AW973" s="91"/>
      <c r="AX973" s="91"/>
      <c r="AY973" s="91"/>
      <c r="AZ973" s="91"/>
      <c r="BA973" s="49"/>
      <c r="BB973" s="49"/>
      <c r="BC973" s="33"/>
      <c r="BD973" s="91"/>
      <c r="BE973" s="33"/>
      <c r="BF973" s="50"/>
      <c r="BG973" s="30"/>
      <c r="BH973" s="30"/>
      <c r="BI973" s="30"/>
      <c r="BJ973" s="30"/>
      <c r="BK973" s="30"/>
      <c r="BL973" s="30"/>
      <c r="BM973" s="30" t="str">
        <f>IF(BA973="","",CONCATENATE(#REF!,","))</f>
        <v/>
      </c>
      <c r="CK973" s="7"/>
      <c r="CR973" s="10">
        <f t="shared" ca="1" si="955"/>
        <v>33</v>
      </c>
    </row>
    <row r="974" spans="1:96" x14ac:dyDescent="0.2">
      <c r="A974" s="114"/>
      <c r="B974" s="49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91"/>
      <c r="AE974" s="91"/>
      <c r="AF974" s="91"/>
      <c r="AG974" s="91"/>
      <c r="AH974" s="91"/>
      <c r="AI974" s="91"/>
      <c r="AJ974" s="91"/>
      <c r="AK974" s="91"/>
      <c r="AL974" s="91"/>
      <c r="AM974" s="91"/>
      <c r="AN974" s="91"/>
      <c r="AO974" s="91"/>
      <c r="AP974" s="91"/>
      <c r="AQ974" s="91"/>
      <c r="AR974" s="91"/>
      <c r="AS974" s="91"/>
      <c r="AT974" s="91"/>
      <c r="AU974" s="91"/>
      <c r="AV974" s="91"/>
      <c r="AW974" s="91"/>
      <c r="AX974" s="91"/>
      <c r="AY974" s="91"/>
      <c r="AZ974" s="91"/>
      <c r="BA974" s="49"/>
      <c r="BB974" s="49"/>
      <c r="BC974" s="33"/>
      <c r="BD974" s="91"/>
      <c r="BE974" s="33"/>
      <c r="BF974" s="50"/>
      <c r="BG974" s="30"/>
      <c r="BH974" s="30"/>
      <c r="BI974" s="30"/>
      <c r="BJ974" s="30"/>
      <c r="BK974" s="30"/>
      <c r="BL974" s="30"/>
      <c r="BM974" s="30" t="str">
        <f>IF(BA974="","",CONCATENATE(#REF!,","))</f>
        <v/>
      </c>
      <c r="CK974" s="7"/>
      <c r="CR974" s="10">
        <f t="shared" ca="1" si="955"/>
        <v>14</v>
      </c>
    </row>
    <row r="975" spans="1:96" x14ac:dyDescent="0.2">
      <c r="A975" s="114"/>
      <c r="B975" s="49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91"/>
      <c r="AE975" s="91"/>
      <c r="AF975" s="91"/>
      <c r="AG975" s="91"/>
      <c r="AH975" s="91"/>
      <c r="AI975" s="91"/>
      <c r="AJ975" s="91"/>
      <c r="AK975" s="91"/>
      <c r="AL975" s="91"/>
      <c r="AM975" s="91"/>
      <c r="AN975" s="91"/>
      <c r="AO975" s="91"/>
      <c r="AP975" s="91"/>
      <c r="AQ975" s="91"/>
      <c r="AR975" s="91"/>
      <c r="AS975" s="91"/>
      <c r="AT975" s="91"/>
      <c r="AU975" s="91"/>
      <c r="AV975" s="91"/>
      <c r="AW975" s="91"/>
      <c r="AX975" s="91"/>
      <c r="AY975" s="91"/>
      <c r="AZ975" s="91"/>
      <c r="BA975" s="49"/>
      <c r="BB975" s="49"/>
      <c r="BC975" s="33"/>
      <c r="BD975" s="91"/>
      <c r="BE975" s="33"/>
      <c r="BF975" s="50"/>
      <c r="BG975" s="30"/>
      <c r="BH975" s="30"/>
      <c r="BI975" s="30"/>
      <c r="BJ975" s="30"/>
      <c r="BK975" s="30"/>
      <c r="BL975" s="30"/>
      <c r="BM975" s="30" t="str">
        <f>IF(BA975="","",CONCATENATE(#REF!,","))</f>
        <v/>
      </c>
      <c r="CK975" s="7"/>
      <c r="CR975" s="10">
        <f t="shared" ca="1" si="955"/>
        <v>3</v>
      </c>
    </row>
    <row r="976" spans="1:96" x14ac:dyDescent="0.2">
      <c r="A976" s="114"/>
      <c r="B976" s="49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91"/>
      <c r="AE976" s="91"/>
      <c r="AF976" s="91"/>
      <c r="AG976" s="91"/>
      <c r="AH976" s="91"/>
      <c r="AI976" s="91"/>
      <c r="AJ976" s="91"/>
      <c r="AK976" s="91"/>
      <c r="AL976" s="91"/>
      <c r="AM976" s="91"/>
      <c r="AN976" s="91"/>
      <c r="AO976" s="91"/>
      <c r="AP976" s="91"/>
      <c r="AQ976" s="91"/>
      <c r="AR976" s="91"/>
      <c r="AS976" s="91"/>
      <c r="AT976" s="91"/>
      <c r="AU976" s="91"/>
      <c r="AV976" s="91"/>
      <c r="AW976" s="91"/>
      <c r="AX976" s="91"/>
      <c r="AY976" s="91"/>
      <c r="AZ976" s="91"/>
      <c r="BA976" s="49"/>
      <c r="BB976" s="49"/>
      <c r="BC976" s="33"/>
      <c r="BD976" s="91"/>
      <c r="BE976" s="33"/>
      <c r="BF976" s="50"/>
      <c r="BG976" s="30"/>
      <c r="BH976" s="30"/>
      <c r="BI976" s="30"/>
      <c r="BJ976" s="30"/>
      <c r="BK976" s="30"/>
      <c r="BL976" s="30"/>
      <c r="BM976" s="30" t="str">
        <f>IF(BA976="","",CONCATENATE(#REF!,","))</f>
        <v/>
      </c>
      <c r="CK976" s="7"/>
      <c r="CR976" s="10">
        <f t="shared" ca="1" si="955"/>
        <v>31</v>
      </c>
    </row>
    <row r="977" spans="1:96" x14ac:dyDescent="0.2">
      <c r="A977" s="114"/>
      <c r="B977" s="49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91"/>
      <c r="AE977" s="91"/>
      <c r="AF977" s="91"/>
      <c r="AG977" s="91"/>
      <c r="AH977" s="91"/>
      <c r="AI977" s="91"/>
      <c r="AJ977" s="91"/>
      <c r="AK977" s="91"/>
      <c r="AL977" s="91"/>
      <c r="AM977" s="91"/>
      <c r="AN977" s="91"/>
      <c r="AO977" s="91"/>
      <c r="AP977" s="91"/>
      <c r="AQ977" s="91"/>
      <c r="AR977" s="91"/>
      <c r="AS977" s="91"/>
      <c r="AT977" s="91"/>
      <c r="AU977" s="91"/>
      <c r="AV977" s="91"/>
      <c r="AW977" s="91"/>
      <c r="AX977" s="91"/>
      <c r="AY977" s="91"/>
      <c r="AZ977" s="91"/>
      <c r="BA977" s="49"/>
      <c r="BB977" s="49"/>
      <c r="BC977" s="33"/>
      <c r="BD977" s="91"/>
      <c r="BE977" s="33"/>
      <c r="BF977" s="50"/>
      <c r="BG977" s="30"/>
      <c r="BH977" s="30"/>
      <c r="BI977" s="30"/>
      <c r="BJ977" s="30"/>
      <c r="BK977" s="30"/>
      <c r="BL977" s="30"/>
      <c r="BM977" s="30" t="str">
        <f>IF(BA977="","",CONCATENATE(#REF!,","))</f>
        <v/>
      </c>
      <c r="CK977" s="7"/>
      <c r="CR977" s="10">
        <f t="shared" ca="1" si="955"/>
        <v>23</v>
      </c>
    </row>
    <row r="978" spans="1:96" x14ac:dyDescent="0.2">
      <c r="A978" s="114"/>
      <c r="B978" s="49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91"/>
      <c r="AE978" s="91"/>
      <c r="AF978" s="91"/>
      <c r="AG978" s="91"/>
      <c r="AH978" s="91"/>
      <c r="AI978" s="91"/>
      <c r="AJ978" s="91"/>
      <c r="AK978" s="91"/>
      <c r="AL978" s="91"/>
      <c r="AM978" s="91"/>
      <c r="AN978" s="91"/>
      <c r="AO978" s="91"/>
      <c r="AP978" s="91"/>
      <c r="AQ978" s="91"/>
      <c r="AR978" s="91"/>
      <c r="AS978" s="91"/>
      <c r="AT978" s="91"/>
      <c r="AU978" s="91"/>
      <c r="AV978" s="91"/>
      <c r="AW978" s="91"/>
      <c r="AX978" s="91"/>
      <c r="AY978" s="91"/>
      <c r="AZ978" s="91"/>
      <c r="BA978" s="49"/>
      <c r="BB978" s="49"/>
      <c r="BC978" s="33"/>
      <c r="BD978" s="91"/>
      <c r="BE978" s="33"/>
      <c r="BF978" s="50"/>
      <c r="BG978" s="30"/>
      <c r="BH978" s="30"/>
      <c r="BI978" s="30"/>
      <c r="BJ978" s="30"/>
      <c r="BK978" s="30"/>
      <c r="BL978" s="30"/>
      <c r="BM978" s="30" t="str">
        <f>IF(BA978="","",CONCATENATE(#REF!,","))</f>
        <v/>
      </c>
      <c r="CK978" s="7"/>
      <c r="CR978" s="10">
        <f t="shared" ca="1" si="955"/>
        <v>6</v>
      </c>
    </row>
    <row r="979" spans="1:96" x14ac:dyDescent="0.2">
      <c r="A979" s="114"/>
      <c r="B979" s="49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91"/>
      <c r="AE979" s="91"/>
      <c r="AF979" s="91"/>
      <c r="AG979" s="91"/>
      <c r="AH979" s="91"/>
      <c r="AI979" s="91"/>
      <c r="AJ979" s="91"/>
      <c r="AK979" s="91"/>
      <c r="AL979" s="91"/>
      <c r="AM979" s="91"/>
      <c r="AN979" s="91"/>
      <c r="AO979" s="91"/>
      <c r="AP979" s="91"/>
      <c r="AQ979" s="91"/>
      <c r="AR979" s="91"/>
      <c r="AS979" s="91"/>
      <c r="AT979" s="91"/>
      <c r="AU979" s="91"/>
      <c r="AV979" s="91"/>
      <c r="AW979" s="91"/>
      <c r="AX979" s="91"/>
      <c r="AY979" s="91"/>
      <c r="AZ979" s="91"/>
      <c r="BA979" s="49"/>
      <c r="BB979" s="49"/>
      <c r="BC979" s="33"/>
      <c r="BD979" s="91"/>
      <c r="BE979" s="33"/>
      <c r="BF979" s="50"/>
      <c r="BG979" s="30"/>
      <c r="BH979" s="30"/>
      <c r="BI979" s="30"/>
      <c r="BJ979" s="30"/>
      <c r="BK979" s="30"/>
      <c r="BL979" s="30"/>
      <c r="BM979" s="30" t="str">
        <f>IF(BA979="","",CONCATENATE(#REF!,","))</f>
        <v/>
      </c>
      <c r="CK979" s="7"/>
      <c r="CR979" s="10">
        <f t="shared" ca="1" si="955"/>
        <v>21</v>
      </c>
    </row>
    <row r="980" spans="1:96" x14ac:dyDescent="0.2">
      <c r="A980" s="114"/>
      <c r="B980" s="49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91"/>
      <c r="AE980" s="91"/>
      <c r="AF980" s="91"/>
      <c r="AG980" s="91"/>
      <c r="AH980" s="91"/>
      <c r="AI980" s="91"/>
      <c r="AJ980" s="91"/>
      <c r="AK980" s="91"/>
      <c r="AL980" s="91"/>
      <c r="AM980" s="91"/>
      <c r="AN980" s="91"/>
      <c r="AO980" s="91"/>
      <c r="AP980" s="91"/>
      <c r="AQ980" s="91"/>
      <c r="AR980" s="91"/>
      <c r="AS980" s="91"/>
      <c r="AT980" s="91"/>
      <c r="AU980" s="91"/>
      <c r="AV980" s="91"/>
      <c r="AW980" s="91"/>
      <c r="AX980" s="91"/>
      <c r="AY980" s="91"/>
      <c r="AZ980" s="91"/>
      <c r="BA980" s="49"/>
      <c r="BB980" s="49"/>
      <c r="BC980" s="33"/>
      <c r="BD980" s="91"/>
      <c r="BE980" s="33"/>
      <c r="BF980" s="50"/>
      <c r="BG980" s="30"/>
      <c r="BH980" s="30"/>
      <c r="BI980" s="30"/>
      <c r="BJ980" s="30"/>
      <c r="BK980" s="30"/>
      <c r="BL980" s="30"/>
      <c r="BM980" s="30" t="str">
        <f>IF(BA980="","",CONCATENATE(#REF!,","))</f>
        <v/>
      </c>
      <c r="CK980" s="7"/>
      <c r="CR980" s="10">
        <f t="shared" ca="1" si="955"/>
        <v>16</v>
      </c>
    </row>
    <row r="981" spans="1:96" x14ac:dyDescent="0.2">
      <c r="A981" s="114"/>
      <c r="B981" s="49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91"/>
      <c r="AE981" s="91"/>
      <c r="AF981" s="91"/>
      <c r="AG981" s="91"/>
      <c r="AH981" s="91"/>
      <c r="AI981" s="91"/>
      <c r="AJ981" s="91"/>
      <c r="AK981" s="91"/>
      <c r="AL981" s="91"/>
      <c r="AM981" s="91"/>
      <c r="AN981" s="91"/>
      <c r="AO981" s="91"/>
      <c r="AP981" s="91"/>
      <c r="AQ981" s="91"/>
      <c r="AR981" s="91"/>
      <c r="AS981" s="91"/>
      <c r="AT981" s="91"/>
      <c r="AU981" s="91"/>
      <c r="AV981" s="91"/>
      <c r="AW981" s="91"/>
      <c r="AX981" s="91"/>
      <c r="AY981" s="91"/>
      <c r="AZ981" s="91"/>
      <c r="BA981" s="49"/>
      <c r="BB981" s="49"/>
      <c r="BC981" s="33"/>
      <c r="BD981" s="91"/>
      <c r="BE981" s="33"/>
      <c r="BF981" s="50"/>
      <c r="BG981" s="30"/>
      <c r="BH981" s="30"/>
      <c r="BI981" s="30"/>
      <c r="BJ981" s="30"/>
      <c r="BK981" s="30"/>
      <c r="BL981" s="30"/>
      <c r="BM981" s="30" t="str">
        <f>IF(BA981="","",CONCATENATE(#REF!,","))</f>
        <v/>
      </c>
      <c r="CK981" s="7"/>
      <c r="CR981" s="10">
        <f t="shared" ca="1" si="955"/>
        <v>19</v>
      </c>
    </row>
    <row r="982" spans="1:96" x14ac:dyDescent="0.2">
      <c r="A982" s="114"/>
      <c r="B982" s="49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91"/>
      <c r="AE982" s="91"/>
      <c r="AF982" s="91"/>
      <c r="AG982" s="91"/>
      <c r="AH982" s="91"/>
      <c r="AI982" s="91"/>
      <c r="AJ982" s="91"/>
      <c r="AK982" s="91"/>
      <c r="AL982" s="91"/>
      <c r="AM982" s="91"/>
      <c r="AN982" s="91"/>
      <c r="AO982" s="91"/>
      <c r="AP982" s="91"/>
      <c r="AQ982" s="91"/>
      <c r="AR982" s="91"/>
      <c r="AS982" s="91"/>
      <c r="AT982" s="91"/>
      <c r="AU982" s="91"/>
      <c r="AV982" s="91"/>
      <c r="AW982" s="91"/>
      <c r="AX982" s="91"/>
      <c r="AY982" s="91"/>
      <c r="AZ982" s="91"/>
      <c r="BA982" s="49"/>
      <c r="BB982" s="49"/>
      <c r="BC982" s="33"/>
      <c r="BD982" s="91"/>
      <c r="BE982" s="33"/>
      <c r="BF982" s="50"/>
      <c r="BG982" s="30"/>
      <c r="BH982" s="30"/>
      <c r="BI982" s="30"/>
      <c r="BJ982" s="30"/>
      <c r="BK982" s="30"/>
      <c r="BL982" s="30"/>
      <c r="BM982" s="30" t="str">
        <f>IF(BA982="","",CONCATENATE(#REF!,","))</f>
        <v/>
      </c>
      <c r="CK982" s="7"/>
      <c r="CR982" s="10">
        <f t="shared" ca="1" si="955"/>
        <v>31</v>
      </c>
    </row>
    <row r="983" spans="1:96" x14ac:dyDescent="0.2">
      <c r="A983" s="114"/>
      <c r="B983" s="49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91"/>
      <c r="AE983" s="91"/>
      <c r="AF983" s="91"/>
      <c r="AG983" s="91"/>
      <c r="AH983" s="91"/>
      <c r="AI983" s="91"/>
      <c r="AJ983" s="91"/>
      <c r="AK983" s="91"/>
      <c r="AL983" s="91"/>
      <c r="AM983" s="91"/>
      <c r="AN983" s="91"/>
      <c r="AO983" s="91"/>
      <c r="AP983" s="91"/>
      <c r="AQ983" s="91"/>
      <c r="AR983" s="91"/>
      <c r="AS983" s="91"/>
      <c r="AT983" s="91"/>
      <c r="AU983" s="91"/>
      <c r="AV983" s="91"/>
      <c r="AW983" s="91"/>
      <c r="AX983" s="91"/>
      <c r="AY983" s="91"/>
      <c r="AZ983" s="91"/>
      <c r="BA983" s="49"/>
      <c r="BB983" s="49"/>
      <c r="BC983" s="33"/>
      <c r="BD983" s="91"/>
      <c r="BE983" s="33"/>
      <c r="BF983" s="50"/>
      <c r="BG983" s="30"/>
      <c r="BH983" s="30"/>
      <c r="BI983" s="30"/>
      <c r="BJ983" s="30"/>
      <c r="BK983" s="30"/>
      <c r="BL983" s="30"/>
      <c r="BM983" s="30" t="str">
        <f>IF(BA983="","",CONCATENATE(#REF!,","))</f>
        <v/>
      </c>
      <c r="CK983" s="7"/>
      <c r="CR983" s="10">
        <f t="shared" ca="1" si="955"/>
        <v>28</v>
      </c>
    </row>
    <row r="984" spans="1:96" x14ac:dyDescent="0.2">
      <c r="A984" s="114"/>
      <c r="B984" s="49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91"/>
      <c r="AE984" s="91"/>
      <c r="AF984" s="91"/>
      <c r="AG984" s="91"/>
      <c r="AH984" s="91"/>
      <c r="AI984" s="91"/>
      <c r="AJ984" s="91"/>
      <c r="AK984" s="91"/>
      <c r="AL984" s="91"/>
      <c r="AM984" s="91"/>
      <c r="AN984" s="91"/>
      <c r="AO984" s="91"/>
      <c r="AP984" s="91"/>
      <c r="AQ984" s="91"/>
      <c r="AR984" s="91"/>
      <c r="AS984" s="91"/>
      <c r="AT984" s="91"/>
      <c r="AU984" s="91"/>
      <c r="AV984" s="91"/>
      <c r="AW984" s="91"/>
      <c r="AX984" s="91"/>
      <c r="AY984" s="91"/>
      <c r="AZ984" s="91"/>
      <c r="BA984" s="49"/>
      <c r="BB984" s="49"/>
      <c r="BC984" s="33"/>
      <c r="BD984" s="91"/>
      <c r="BE984" s="33"/>
      <c r="BF984" s="50"/>
      <c r="BG984" s="30"/>
      <c r="BH984" s="30"/>
      <c r="BI984" s="30"/>
      <c r="BJ984" s="30"/>
      <c r="BK984" s="30"/>
      <c r="BL984" s="30"/>
      <c r="BM984" s="30" t="str">
        <f>IF(BA984="","",CONCATENATE(#REF!,","))</f>
        <v/>
      </c>
      <c r="CK984" s="7"/>
      <c r="CR984" s="10">
        <f t="shared" ca="1" si="955"/>
        <v>5</v>
      </c>
    </row>
    <row r="985" spans="1:96" x14ac:dyDescent="0.2">
      <c r="A985" s="114"/>
      <c r="B985" s="49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91"/>
      <c r="AE985" s="91"/>
      <c r="AF985" s="91"/>
      <c r="AG985" s="91"/>
      <c r="AH985" s="91"/>
      <c r="AI985" s="91"/>
      <c r="AJ985" s="91"/>
      <c r="AK985" s="91"/>
      <c r="AL985" s="91"/>
      <c r="AM985" s="91"/>
      <c r="AN985" s="91"/>
      <c r="AO985" s="91"/>
      <c r="AP985" s="91"/>
      <c r="AQ985" s="91"/>
      <c r="AR985" s="91"/>
      <c r="AS985" s="91"/>
      <c r="AT985" s="91"/>
      <c r="AU985" s="91"/>
      <c r="AV985" s="91"/>
      <c r="AW985" s="91"/>
      <c r="AX985" s="91"/>
      <c r="AY985" s="91"/>
      <c r="AZ985" s="91"/>
      <c r="BA985" s="49"/>
      <c r="BB985" s="49"/>
      <c r="BC985" s="33"/>
      <c r="BD985" s="91"/>
      <c r="BE985" s="33"/>
      <c r="BF985" s="50"/>
      <c r="BG985" s="30"/>
      <c r="BH985" s="30"/>
      <c r="BI985" s="30"/>
      <c r="BJ985" s="30"/>
      <c r="BK985" s="30"/>
      <c r="BL985" s="30"/>
      <c r="BM985" s="30" t="str">
        <f>IF(BA985="","",CONCATENATE(#REF!,","))</f>
        <v/>
      </c>
      <c r="CK985" s="7"/>
      <c r="CR985" s="10">
        <f t="shared" ca="1" si="955"/>
        <v>34</v>
      </c>
    </row>
    <row r="986" spans="1:96" x14ac:dyDescent="0.2">
      <c r="A986" s="114"/>
      <c r="B986" s="49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91"/>
      <c r="AE986" s="91"/>
      <c r="AF986" s="91"/>
      <c r="AG986" s="91"/>
      <c r="AH986" s="91"/>
      <c r="AI986" s="91"/>
      <c r="AJ986" s="91"/>
      <c r="AK986" s="91"/>
      <c r="AL986" s="91"/>
      <c r="AM986" s="91"/>
      <c r="AN986" s="91"/>
      <c r="AO986" s="91"/>
      <c r="AP986" s="91"/>
      <c r="AQ986" s="91"/>
      <c r="AR986" s="91"/>
      <c r="AS986" s="91"/>
      <c r="AT986" s="91"/>
      <c r="AU986" s="91"/>
      <c r="AV986" s="91"/>
      <c r="AW986" s="91"/>
      <c r="AX986" s="91"/>
      <c r="AY986" s="91"/>
      <c r="AZ986" s="91"/>
      <c r="BA986" s="49"/>
      <c r="BB986" s="49"/>
      <c r="BC986" s="33"/>
      <c r="BD986" s="91"/>
      <c r="BE986" s="33"/>
      <c r="BF986" s="50"/>
      <c r="BG986" s="30"/>
      <c r="BH986" s="30"/>
      <c r="BI986" s="30"/>
      <c r="BJ986" s="30"/>
      <c r="BK986" s="30"/>
      <c r="BL986" s="30"/>
      <c r="BM986" s="30" t="str">
        <f>IF(BA986="","",CONCATENATE(#REF!,","))</f>
        <v/>
      </c>
      <c r="CK986" s="7"/>
      <c r="CR986" s="10">
        <f t="shared" ca="1" si="955"/>
        <v>24</v>
      </c>
    </row>
    <row r="987" spans="1:96" x14ac:dyDescent="0.2">
      <c r="A987" s="114"/>
      <c r="B987" s="49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91"/>
      <c r="AE987" s="91"/>
      <c r="AF987" s="91"/>
      <c r="AG987" s="91"/>
      <c r="AH987" s="91"/>
      <c r="AI987" s="91"/>
      <c r="AJ987" s="91"/>
      <c r="AK987" s="91"/>
      <c r="AL987" s="91"/>
      <c r="AM987" s="91"/>
      <c r="AN987" s="91"/>
      <c r="AO987" s="91"/>
      <c r="AP987" s="91"/>
      <c r="AQ987" s="91"/>
      <c r="AR987" s="91"/>
      <c r="AS987" s="91"/>
      <c r="AT987" s="91"/>
      <c r="AU987" s="91"/>
      <c r="AV987" s="91"/>
      <c r="AW987" s="91"/>
      <c r="AX987" s="91"/>
      <c r="AY987" s="91"/>
      <c r="AZ987" s="91"/>
      <c r="BA987" s="49"/>
      <c r="BB987" s="49"/>
      <c r="BC987" s="33"/>
      <c r="BD987" s="91"/>
      <c r="BE987" s="33"/>
      <c r="BF987" s="50"/>
      <c r="BG987" s="30"/>
      <c r="BH987" s="30"/>
      <c r="BI987" s="30"/>
      <c r="BJ987" s="30"/>
      <c r="BK987" s="30"/>
      <c r="BL987" s="30"/>
      <c r="BM987" s="30" t="str">
        <f>IF(BA987="","",CONCATENATE(#REF!,","))</f>
        <v/>
      </c>
      <c r="CK987" s="7"/>
      <c r="CR987" s="10">
        <f t="shared" ca="1" si="955"/>
        <v>7</v>
      </c>
    </row>
    <row r="988" spans="1:96" x14ac:dyDescent="0.2">
      <c r="A988" s="114"/>
      <c r="B988" s="49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91"/>
      <c r="AE988" s="91"/>
      <c r="AF988" s="91"/>
      <c r="AG988" s="91"/>
      <c r="AH988" s="91"/>
      <c r="AI988" s="91"/>
      <c r="AJ988" s="91"/>
      <c r="AK988" s="91"/>
      <c r="AL988" s="91"/>
      <c r="AM988" s="91"/>
      <c r="AN988" s="91"/>
      <c r="AO988" s="91"/>
      <c r="AP988" s="91"/>
      <c r="AQ988" s="91"/>
      <c r="AR988" s="91"/>
      <c r="AS988" s="91"/>
      <c r="AT988" s="91"/>
      <c r="AU988" s="91"/>
      <c r="AV988" s="91"/>
      <c r="AW988" s="91"/>
      <c r="AX988" s="91"/>
      <c r="AY988" s="91"/>
      <c r="AZ988" s="91"/>
      <c r="BA988" s="49"/>
      <c r="BB988" s="49"/>
      <c r="BC988" s="33"/>
      <c r="BD988" s="91"/>
      <c r="BE988" s="33"/>
      <c r="BF988" s="50"/>
      <c r="BG988" s="30"/>
      <c r="BH988" s="30"/>
      <c r="BI988" s="30"/>
      <c r="BJ988" s="30"/>
      <c r="BK988" s="30"/>
      <c r="BL988" s="30"/>
      <c r="BM988" s="30" t="str">
        <f>IF(BA988="","",CONCATENATE(#REF!,","))</f>
        <v/>
      </c>
      <c r="CK988" s="7"/>
      <c r="CR988" s="10">
        <f t="shared" ca="1" si="955"/>
        <v>9</v>
      </c>
    </row>
    <row r="989" spans="1:96" x14ac:dyDescent="0.2">
      <c r="A989" s="114"/>
      <c r="B989" s="49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91"/>
      <c r="AE989" s="91"/>
      <c r="AF989" s="91"/>
      <c r="AG989" s="91"/>
      <c r="AH989" s="91"/>
      <c r="AI989" s="91"/>
      <c r="AJ989" s="91"/>
      <c r="AK989" s="91"/>
      <c r="AL989" s="91"/>
      <c r="AM989" s="91"/>
      <c r="AN989" s="91"/>
      <c r="AO989" s="91"/>
      <c r="AP989" s="91"/>
      <c r="AQ989" s="91"/>
      <c r="AR989" s="91"/>
      <c r="AS989" s="91"/>
      <c r="AT989" s="91"/>
      <c r="AU989" s="91"/>
      <c r="AV989" s="91"/>
      <c r="AW989" s="91"/>
      <c r="AX989" s="91"/>
      <c r="AY989" s="91"/>
      <c r="AZ989" s="91"/>
      <c r="BA989" s="49"/>
      <c r="BB989" s="49"/>
      <c r="BC989" s="33"/>
      <c r="BD989" s="91"/>
      <c r="BE989" s="33"/>
      <c r="BF989" s="50"/>
      <c r="BG989" s="30"/>
      <c r="BH989" s="30"/>
      <c r="BI989" s="30"/>
      <c r="BJ989" s="30"/>
      <c r="BK989" s="30"/>
      <c r="BL989" s="30"/>
      <c r="BM989" s="30" t="str">
        <f>IF(BA989="","",CONCATENATE(#REF!,","))</f>
        <v/>
      </c>
      <c r="CK989" s="7"/>
      <c r="CR989" s="10">
        <f t="shared" ca="1" si="955"/>
        <v>35</v>
      </c>
    </row>
    <row r="990" spans="1:96" x14ac:dyDescent="0.2">
      <c r="A990" s="114"/>
      <c r="B990" s="49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91"/>
      <c r="AE990" s="91"/>
      <c r="AF990" s="91"/>
      <c r="AG990" s="91"/>
      <c r="AH990" s="91"/>
      <c r="AI990" s="91"/>
      <c r="AJ990" s="91"/>
      <c r="AK990" s="91"/>
      <c r="AL990" s="91"/>
      <c r="AM990" s="91"/>
      <c r="AN990" s="91"/>
      <c r="AO990" s="91"/>
      <c r="AP990" s="91"/>
      <c r="AQ990" s="91"/>
      <c r="AR990" s="91"/>
      <c r="AS990" s="91"/>
      <c r="AT990" s="91"/>
      <c r="AU990" s="91"/>
      <c r="AV990" s="91"/>
      <c r="AW990" s="91"/>
      <c r="AX990" s="91"/>
      <c r="AY990" s="91"/>
      <c r="AZ990" s="91"/>
      <c r="BA990" s="49"/>
      <c r="BB990" s="49"/>
      <c r="BC990" s="33"/>
      <c r="BD990" s="91"/>
      <c r="BE990" s="33"/>
      <c r="BF990" s="50"/>
      <c r="BG990" s="30"/>
      <c r="BH990" s="30"/>
      <c r="BI990" s="30"/>
      <c r="BJ990" s="30"/>
      <c r="BK990" s="30"/>
      <c r="BL990" s="30"/>
      <c r="BM990" s="30" t="str">
        <f>IF(BA990="","",CONCATENATE(#REF!,","))</f>
        <v/>
      </c>
      <c r="CK990" s="7"/>
      <c r="CR990" s="10">
        <f t="shared" ca="1" si="955"/>
        <v>8</v>
      </c>
    </row>
    <row r="991" spans="1:96" x14ac:dyDescent="0.2">
      <c r="A991" s="114"/>
      <c r="B991" s="49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91"/>
      <c r="AE991" s="91"/>
      <c r="AF991" s="91"/>
      <c r="AG991" s="91"/>
      <c r="AH991" s="91"/>
      <c r="AI991" s="91"/>
      <c r="AJ991" s="91"/>
      <c r="AK991" s="91"/>
      <c r="AL991" s="91"/>
      <c r="AM991" s="91"/>
      <c r="AN991" s="91"/>
      <c r="AO991" s="91"/>
      <c r="AP991" s="91"/>
      <c r="AQ991" s="91"/>
      <c r="AR991" s="91"/>
      <c r="AS991" s="91"/>
      <c r="AT991" s="91"/>
      <c r="AU991" s="91"/>
      <c r="AV991" s="91"/>
      <c r="AW991" s="91"/>
      <c r="AX991" s="91"/>
      <c r="AY991" s="91"/>
      <c r="AZ991" s="91"/>
      <c r="BA991" s="49"/>
      <c r="BB991" s="49"/>
      <c r="BC991" s="33"/>
      <c r="BD991" s="91"/>
      <c r="BE991" s="33"/>
      <c r="BF991" s="50"/>
      <c r="BG991" s="30"/>
      <c r="BH991" s="30"/>
      <c r="BI991" s="30"/>
      <c r="BJ991" s="30"/>
      <c r="BK991" s="30"/>
      <c r="BL991" s="30"/>
      <c r="BM991" s="30" t="str">
        <f>IF(BA991="","",CONCATENATE(#REF!,","))</f>
        <v/>
      </c>
      <c r="CK991" s="7"/>
      <c r="CR991" s="10">
        <f t="shared" ca="1" si="955"/>
        <v>5</v>
      </c>
    </row>
    <row r="992" spans="1:96" x14ac:dyDescent="0.2">
      <c r="A992" s="114"/>
      <c r="B992" s="49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91"/>
      <c r="AE992" s="91"/>
      <c r="AF992" s="91"/>
      <c r="AG992" s="91"/>
      <c r="AH992" s="91"/>
      <c r="AI992" s="91"/>
      <c r="AJ992" s="91"/>
      <c r="AK992" s="91"/>
      <c r="AL992" s="91"/>
      <c r="AM992" s="91"/>
      <c r="AN992" s="91"/>
      <c r="AO992" s="91"/>
      <c r="AP992" s="91"/>
      <c r="AQ992" s="91"/>
      <c r="AR992" s="91"/>
      <c r="AS992" s="91"/>
      <c r="AT992" s="91"/>
      <c r="AU992" s="91"/>
      <c r="AV992" s="91"/>
      <c r="AW992" s="91"/>
      <c r="AX992" s="91"/>
      <c r="AY992" s="91"/>
      <c r="AZ992" s="91"/>
      <c r="BA992" s="49"/>
      <c r="BB992" s="49"/>
      <c r="BC992" s="33"/>
      <c r="BD992" s="91"/>
      <c r="BE992" s="33"/>
      <c r="BF992" s="50"/>
      <c r="BG992" s="30"/>
      <c r="BH992" s="30"/>
      <c r="BI992" s="30"/>
      <c r="BJ992" s="30"/>
      <c r="BK992" s="30"/>
      <c r="BL992" s="30"/>
      <c r="BM992" s="30" t="str">
        <f>IF(BA992="","",CONCATENATE(#REF!,","))</f>
        <v/>
      </c>
      <c r="CK992" s="7"/>
      <c r="CR992" s="10">
        <f t="shared" ca="1" si="955"/>
        <v>28</v>
      </c>
    </row>
    <row r="993" spans="1:96" x14ac:dyDescent="0.2">
      <c r="A993" s="114"/>
      <c r="B993" s="49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91"/>
      <c r="AE993" s="91"/>
      <c r="AF993" s="91"/>
      <c r="AG993" s="91"/>
      <c r="AH993" s="91"/>
      <c r="AI993" s="91"/>
      <c r="AJ993" s="91"/>
      <c r="AK993" s="91"/>
      <c r="AL993" s="91"/>
      <c r="AM993" s="91"/>
      <c r="AN993" s="91"/>
      <c r="AO993" s="91"/>
      <c r="AP993" s="91"/>
      <c r="AQ993" s="91"/>
      <c r="AR993" s="91"/>
      <c r="AS993" s="91"/>
      <c r="AT993" s="91"/>
      <c r="AU993" s="91"/>
      <c r="AV993" s="91"/>
      <c r="AW993" s="91"/>
      <c r="AX993" s="91"/>
      <c r="AY993" s="91"/>
      <c r="AZ993" s="91"/>
      <c r="BA993" s="49"/>
      <c r="BB993" s="49"/>
      <c r="BC993" s="33"/>
      <c r="BD993" s="91"/>
      <c r="BE993" s="33"/>
      <c r="BF993" s="50"/>
      <c r="BG993" s="30"/>
      <c r="BH993" s="30"/>
      <c r="BI993" s="30"/>
      <c r="BJ993" s="30"/>
      <c r="BK993" s="30"/>
      <c r="BL993" s="30"/>
      <c r="BM993" s="30" t="str">
        <f>IF(BA993="","",CONCATENATE(#REF!,","))</f>
        <v/>
      </c>
      <c r="CK993" s="7"/>
      <c r="CR993" s="10">
        <f t="shared" ca="1" si="955"/>
        <v>12</v>
      </c>
    </row>
    <row r="994" spans="1:96" x14ac:dyDescent="0.2">
      <c r="A994" s="114"/>
      <c r="B994" s="49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91"/>
      <c r="AE994" s="91"/>
      <c r="AF994" s="91"/>
      <c r="AG994" s="91"/>
      <c r="AH994" s="91"/>
      <c r="AI994" s="91"/>
      <c r="AJ994" s="91"/>
      <c r="AK994" s="91"/>
      <c r="AL994" s="91"/>
      <c r="AM994" s="91"/>
      <c r="AN994" s="91"/>
      <c r="AO994" s="91"/>
      <c r="AP994" s="91"/>
      <c r="AQ994" s="91"/>
      <c r="AR994" s="91"/>
      <c r="AS994" s="91"/>
      <c r="AT994" s="91"/>
      <c r="AU994" s="91"/>
      <c r="AV994" s="91"/>
      <c r="AW994" s="91"/>
      <c r="AX994" s="91"/>
      <c r="AY994" s="91"/>
      <c r="AZ994" s="91"/>
      <c r="BA994" s="49"/>
      <c r="BB994" s="49"/>
      <c r="BC994" s="33"/>
      <c r="BD994" s="91"/>
      <c r="BE994" s="33"/>
      <c r="BF994" s="50"/>
      <c r="BG994" s="30"/>
      <c r="BH994" s="30"/>
      <c r="BI994" s="30"/>
      <c r="BJ994" s="30"/>
      <c r="BK994" s="30"/>
      <c r="BL994" s="30"/>
      <c r="BM994" s="30" t="str">
        <f>IF(BA994="","",CONCATENATE(#REF!,","))</f>
        <v/>
      </c>
      <c r="CK994" s="7"/>
      <c r="CR994" s="10">
        <f t="shared" ca="1" si="955"/>
        <v>33</v>
      </c>
    </row>
    <row r="995" spans="1:96" x14ac:dyDescent="0.2">
      <c r="A995" s="114"/>
      <c r="B995" s="49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91"/>
      <c r="AE995" s="91"/>
      <c r="AF995" s="91"/>
      <c r="AG995" s="91"/>
      <c r="AH995" s="91"/>
      <c r="AI995" s="91"/>
      <c r="AJ995" s="91"/>
      <c r="AK995" s="91"/>
      <c r="AL995" s="91"/>
      <c r="AM995" s="91"/>
      <c r="AN995" s="91"/>
      <c r="AO995" s="91"/>
      <c r="AP995" s="91"/>
      <c r="AQ995" s="91"/>
      <c r="AR995" s="91"/>
      <c r="AS995" s="91"/>
      <c r="AT995" s="91"/>
      <c r="AU995" s="91"/>
      <c r="AV995" s="91"/>
      <c r="AW995" s="91"/>
      <c r="AX995" s="91"/>
      <c r="AY995" s="91"/>
      <c r="AZ995" s="91"/>
      <c r="BA995" s="49"/>
      <c r="BB995" s="49"/>
      <c r="BC995" s="33"/>
      <c r="BD995" s="91"/>
      <c r="BE995" s="33"/>
      <c r="BF995" s="50"/>
      <c r="BG995" s="30"/>
      <c r="BH995" s="30"/>
      <c r="BI995" s="30"/>
      <c r="BJ995" s="30"/>
      <c r="BK995" s="30"/>
      <c r="BL995" s="30"/>
      <c r="BM995" s="30" t="str">
        <f>IF(BA995="","",CONCATENATE(#REF!,","))</f>
        <v/>
      </c>
      <c r="CK995" s="7"/>
      <c r="CR995" s="10">
        <f t="shared" ca="1" si="955"/>
        <v>36</v>
      </c>
    </row>
    <row r="996" spans="1:96" x14ac:dyDescent="0.2">
      <c r="A996" s="114"/>
      <c r="B996" s="49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91"/>
      <c r="AE996" s="91"/>
      <c r="AF996" s="91"/>
      <c r="AG996" s="91"/>
      <c r="AH996" s="91"/>
      <c r="AI996" s="91"/>
      <c r="AJ996" s="91"/>
      <c r="AK996" s="91"/>
      <c r="AL996" s="91"/>
      <c r="AM996" s="91"/>
      <c r="AN996" s="91"/>
      <c r="AO996" s="91"/>
      <c r="AP996" s="91"/>
      <c r="AQ996" s="91"/>
      <c r="AR996" s="91"/>
      <c r="AS996" s="91"/>
      <c r="AT996" s="91"/>
      <c r="AU996" s="91"/>
      <c r="AV996" s="91"/>
      <c r="AW996" s="91"/>
      <c r="AX996" s="91"/>
      <c r="AY996" s="91"/>
      <c r="AZ996" s="91"/>
      <c r="BA996" s="49"/>
      <c r="BB996" s="49"/>
      <c r="BC996" s="33"/>
      <c r="BD996" s="91"/>
      <c r="BE996" s="33"/>
      <c r="BF996" s="50"/>
      <c r="BG996" s="30"/>
      <c r="BH996" s="30"/>
      <c r="BI996" s="30"/>
      <c r="BJ996" s="30"/>
      <c r="BK996" s="30"/>
      <c r="BL996" s="30"/>
      <c r="BM996" s="30" t="str">
        <f>IF(BA996="","",CONCATENATE(#REF!,","))</f>
        <v/>
      </c>
      <c r="CK996" s="7"/>
      <c r="CR996" s="10">
        <f t="shared" ca="1" si="955"/>
        <v>11</v>
      </c>
    </row>
    <row r="997" spans="1:96" x14ac:dyDescent="0.2">
      <c r="A997" s="114"/>
      <c r="B997" s="49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91"/>
      <c r="AE997" s="91"/>
      <c r="AF997" s="91"/>
      <c r="AG997" s="91"/>
      <c r="AH997" s="91"/>
      <c r="AI997" s="91"/>
      <c r="AJ997" s="91"/>
      <c r="AK997" s="91"/>
      <c r="AL997" s="91"/>
      <c r="AM997" s="91"/>
      <c r="AN997" s="91"/>
      <c r="AO997" s="91"/>
      <c r="AP997" s="91"/>
      <c r="AQ997" s="91"/>
      <c r="AR997" s="91"/>
      <c r="AS997" s="91"/>
      <c r="AT997" s="91"/>
      <c r="AU997" s="91"/>
      <c r="AV997" s="91"/>
      <c r="AW997" s="91"/>
      <c r="AX997" s="91"/>
      <c r="AY997" s="91"/>
      <c r="AZ997" s="91"/>
      <c r="BA997" s="49"/>
      <c r="BB997" s="49"/>
      <c r="BC997" s="33"/>
      <c r="BD997" s="91"/>
      <c r="BE997" s="33"/>
      <c r="BF997" s="50"/>
      <c r="BG997" s="30"/>
      <c r="BH997" s="30"/>
      <c r="BI997" s="30"/>
      <c r="BJ997" s="30"/>
      <c r="BK997" s="30"/>
      <c r="BL997" s="30"/>
      <c r="BM997" s="30" t="str">
        <f>IF(BA997="","",CONCATENATE(#REF!,","))</f>
        <v/>
      </c>
      <c r="CK997" s="7"/>
      <c r="CR997" s="10">
        <f t="shared" ca="1" si="955"/>
        <v>1</v>
      </c>
    </row>
    <row r="998" spans="1:96" x14ac:dyDescent="0.2">
      <c r="A998" s="114"/>
      <c r="B998" s="49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91"/>
      <c r="AE998" s="91"/>
      <c r="AF998" s="91"/>
      <c r="AG998" s="91"/>
      <c r="AH998" s="91"/>
      <c r="AI998" s="91"/>
      <c r="AJ998" s="91"/>
      <c r="AK998" s="91"/>
      <c r="AL998" s="91"/>
      <c r="AM998" s="91"/>
      <c r="AN998" s="91"/>
      <c r="AO998" s="91"/>
      <c r="AP998" s="91"/>
      <c r="AQ998" s="91"/>
      <c r="AR998" s="91"/>
      <c r="AS998" s="91"/>
      <c r="AT998" s="91"/>
      <c r="AU998" s="91"/>
      <c r="AV998" s="91"/>
      <c r="AW998" s="91"/>
      <c r="AX998" s="91"/>
      <c r="AY998" s="91"/>
      <c r="AZ998" s="91"/>
      <c r="BA998" s="49"/>
      <c r="BB998" s="49"/>
      <c r="BC998" s="33"/>
      <c r="BD998" s="91"/>
      <c r="BE998" s="33"/>
      <c r="BF998" s="50"/>
      <c r="BG998" s="30"/>
      <c r="BH998" s="30"/>
      <c r="BI998" s="30"/>
      <c r="BJ998" s="30"/>
      <c r="BK998" s="30"/>
      <c r="BL998" s="30"/>
      <c r="BM998" s="30" t="str">
        <f>IF(BA998="","",CONCATENATE(#REF!,","))</f>
        <v/>
      </c>
      <c r="CK998" s="7"/>
      <c r="CR998" s="10">
        <f t="shared" ca="1" si="955"/>
        <v>36</v>
      </c>
    </row>
    <row r="999" spans="1:96" x14ac:dyDescent="0.2">
      <c r="A999" s="114"/>
      <c r="B999" s="49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91"/>
      <c r="AE999" s="91"/>
      <c r="AF999" s="91"/>
      <c r="AG999" s="91"/>
      <c r="AH999" s="91"/>
      <c r="AI999" s="91"/>
      <c r="AJ999" s="91"/>
      <c r="AK999" s="91"/>
      <c r="AL999" s="91"/>
      <c r="AM999" s="91"/>
      <c r="AN999" s="91"/>
      <c r="AO999" s="91"/>
      <c r="AP999" s="91"/>
      <c r="AQ999" s="91"/>
      <c r="AR999" s="91"/>
      <c r="AS999" s="91"/>
      <c r="AT999" s="91"/>
      <c r="AU999" s="91"/>
      <c r="AV999" s="91"/>
      <c r="AW999" s="91"/>
      <c r="AX999" s="91"/>
      <c r="AY999" s="91"/>
      <c r="AZ999" s="91"/>
      <c r="BA999" s="49"/>
      <c r="BB999" s="49"/>
      <c r="BC999" s="33"/>
      <c r="BD999" s="91"/>
      <c r="BE999" s="33"/>
      <c r="BF999" s="50"/>
      <c r="BG999" s="30"/>
      <c r="BH999" s="30"/>
      <c r="BI999" s="30"/>
      <c r="BJ999" s="30"/>
      <c r="BK999" s="30"/>
      <c r="BL999" s="30"/>
      <c r="BM999" s="30" t="str">
        <f>IF(BA999="","",CONCATENATE(#REF!,","))</f>
        <v/>
      </c>
      <c r="CK999" s="7"/>
      <c r="CR999" s="10">
        <f t="shared" ca="1" si="955"/>
        <v>4</v>
      </c>
    </row>
    <row r="1000" spans="1:96" x14ac:dyDescent="0.2">
      <c r="A1000" s="114"/>
      <c r="B1000" s="49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91"/>
      <c r="AE1000" s="91"/>
      <c r="AF1000" s="91"/>
      <c r="AG1000" s="91"/>
      <c r="AH1000" s="91"/>
      <c r="AI1000" s="91"/>
      <c r="AJ1000" s="91"/>
      <c r="AK1000" s="91"/>
      <c r="AL1000" s="91"/>
      <c r="AM1000" s="91"/>
      <c r="AN1000" s="91"/>
      <c r="AO1000" s="91"/>
      <c r="AP1000" s="91"/>
      <c r="AQ1000" s="91"/>
      <c r="AR1000" s="91"/>
      <c r="AS1000" s="91"/>
      <c r="AT1000" s="91"/>
      <c r="AU1000" s="91"/>
      <c r="AV1000" s="91"/>
      <c r="AW1000" s="91"/>
      <c r="AX1000" s="91"/>
      <c r="AY1000" s="91"/>
      <c r="AZ1000" s="91"/>
      <c r="BA1000" s="49"/>
      <c r="BB1000" s="49"/>
      <c r="BC1000" s="33"/>
      <c r="BD1000" s="91"/>
      <c r="BE1000" s="33"/>
      <c r="BF1000" s="50"/>
      <c r="BG1000" s="30"/>
      <c r="BH1000" s="30"/>
      <c r="BI1000" s="30"/>
      <c r="BJ1000" s="30"/>
      <c r="BK1000" s="30"/>
      <c r="BL1000" s="30"/>
      <c r="BM1000" s="30" t="str">
        <f>IF(BA1000="","",CONCATENATE(#REF!,","))</f>
        <v/>
      </c>
      <c r="CK1000" s="7"/>
      <c r="CR1000" s="10">
        <f t="shared" ca="1" si="955"/>
        <v>33</v>
      </c>
    </row>
    <row r="1001" spans="1:96" x14ac:dyDescent="0.2">
      <c r="A1001" s="114"/>
      <c r="B1001" s="49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  <c r="AA1001" s="50"/>
      <c r="AB1001" s="50"/>
      <c r="AC1001" s="50"/>
      <c r="AD1001" s="91"/>
      <c r="AE1001" s="91"/>
      <c r="AF1001" s="91"/>
      <c r="AG1001" s="91"/>
      <c r="AH1001" s="91"/>
      <c r="AI1001" s="91"/>
      <c r="AJ1001" s="91"/>
      <c r="AK1001" s="91"/>
      <c r="AL1001" s="91"/>
      <c r="AM1001" s="91"/>
      <c r="AN1001" s="91"/>
      <c r="AO1001" s="91"/>
      <c r="AP1001" s="91"/>
      <c r="AQ1001" s="91"/>
      <c r="AR1001" s="91"/>
      <c r="AS1001" s="91"/>
      <c r="AT1001" s="91"/>
      <c r="AU1001" s="91"/>
      <c r="AV1001" s="91"/>
      <c r="AW1001" s="91"/>
      <c r="AX1001" s="91"/>
      <c r="AY1001" s="91"/>
      <c r="AZ1001" s="91"/>
      <c r="BA1001" s="49"/>
      <c r="BB1001" s="49"/>
      <c r="BC1001" s="33"/>
      <c r="BD1001" s="91"/>
      <c r="BE1001" s="33"/>
      <c r="BF1001" s="50"/>
      <c r="BG1001" s="30"/>
      <c r="BH1001" s="30"/>
      <c r="BI1001" s="30"/>
      <c r="BJ1001" s="30"/>
      <c r="BK1001" s="30"/>
      <c r="BL1001" s="30"/>
      <c r="BM1001" s="30" t="str">
        <f>IF(BA1001="","",CONCATENATE(#REF!,","))</f>
        <v/>
      </c>
      <c r="CK1001" s="7"/>
      <c r="CR1001" s="10">
        <f t="shared" ca="1" si="955"/>
        <v>9</v>
      </c>
    </row>
    <row r="1002" spans="1:96" x14ac:dyDescent="0.2">
      <c r="A1002" s="114"/>
      <c r="B1002" s="49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  <c r="AA1002" s="50"/>
      <c r="AB1002" s="50"/>
      <c r="AC1002" s="50"/>
      <c r="AD1002" s="91"/>
      <c r="AE1002" s="91"/>
      <c r="AF1002" s="91"/>
      <c r="AG1002" s="91"/>
      <c r="AH1002" s="91"/>
      <c r="AI1002" s="91"/>
      <c r="AJ1002" s="91"/>
      <c r="AK1002" s="91"/>
      <c r="AL1002" s="91"/>
      <c r="AM1002" s="91"/>
      <c r="AN1002" s="91"/>
      <c r="AO1002" s="91"/>
      <c r="AP1002" s="91"/>
      <c r="AQ1002" s="91"/>
      <c r="AR1002" s="91"/>
      <c r="AS1002" s="91"/>
      <c r="AT1002" s="91"/>
      <c r="AU1002" s="91"/>
      <c r="AV1002" s="91"/>
      <c r="AW1002" s="91"/>
      <c r="AX1002" s="91"/>
      <c r="AY1002" s="91"/>
      <c r="AZ1002" s="91"/>
      <c r="BA1002" s="49"/>
      <c r="BB1002" s="49"/>
      <c r="BC1002" s="33"/>
      <c r="BD1002" s="91"/>
      <c r="BE1002" s="33"/>
      <c r="BF1002" s="50"/>
      <c r="BG1002" s="30"/>
      <c r="BH1002" s="30"/>
      <c r="BI1002" s="30"/>
      <c r="BJ1002" s="30"/>
      <c r="BK1002" s="30"/>
      <c r="BL1002" s="30"/>
      <c r="BM1002" s="30" t="str">
        <f>IF(BA1002="","",CONCATENATE(#REF!,","))</f>
        <v/>
      </c>
      <c r="CK1002" s="7"/>
      <c r="CR1002" s="10">
        <f t="shared" ca="1" si="955"/>
        <v>1</v>
      </c>
    </row>
    <row r="1003" spans="1:96" x14ac:dyDescent="0.2">
      <c r="A1003" s="114"/>
      <c r="B1003" s="49"/>
      <c r="C1003" s="50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  <c r="AA1003" s="50"/>
      <c r="AB1003" s="50"/>
      <c r="AC1003" s="50"/>
      <c r="AD1003" s="91"/>
      <c r="AE1003" s="91"/>
      <c r="AF1003" s="91"/>
      <c r="AG1003" s="91"/>
      <c r="AH1003" s="91"/>
      <c r="AI1003" s="91"/>
      <c r="AJ1003" s="91"/>
      <c r="AK1003" s="91"/>
      <c r="AL1003" s="91"/>
      <c r="AM1003" s="91"/>
      <c r="AN1003" s="91"/>
      <c r="AO1003" s="91"/>
      <c r="AP1003" s="91"/>
      <c r="AQ1003" s="91"/>
      <c r="AR1003" s="91"/>
      <c r="AS1003" s="91"/>
      <c r="AT1003" s="91"/>
      <c r="AU1003" s="91"/>
      <c r="AV1003" s="91"/>
      <c r="AW1003" s="91"/>
      <c r="AX1003" s="91"/>
      <c r="AY1003" s="91"/>
      <c r="AZ1003" s="91"/>
      <c r="BA1003" s="49"/>
      <c r="BB1003" s="49"/>
      <c r="BC1003" s="33"/>
      <c r="BD1003" s="91"/>
      <c r="BE1003" s="33"/>
      <c r="BF1003" s="50"/>
      <c r="BG1003" s="30"/>
      <c r="BH1003" s="30"/>
      <c r="BI1003" s="30"/>
      <c r="BJ1003" s="30"/>
      <c r="BK1003" s="30"/>
      <c r="BL1003" s="30"/>
      <c r="BM1003" s="30" t="str">
        <f>IF(BA1003="","",CONCATENATE(#REF!,","))</f>
        <v/>
      </c>
      <c r="CK1003" s="7"/>
      <c r="CR1003" s="10">
        <f t="shared" ca="1" si="955"/>
        <v>16</v>
      </c>
    </row>
    <row r="1004" spans="1:96" x14ac:dyDescent="0.2">
      <c r="A1004" s="115"/>
      <c r="B1004" s="49"/>
      <c r="C1004" s="49"/>
      <c r="D1004" s="50"/>
      <c r="E1004" s="50"/>
      <c r="F1004" s="50"/>
      <c r="G1004" s="50"/>
      <c r="H1004" s="50"/>
      <c r="I1004" s="50"/>
      <c r="J1004" s="50"/>
      <c r="K1004" s="50"/>
      <c r="L1004" s="50"/>
      <c r="M1004" s="50"/>
      <c r="N1004" s="50"/>
      <c r="O1004" s="50"/>
      <c r="P1004" s="50"/>
      <c r="Q1004" s="50"/>
      <c r="R1004" s="50"/>
      <c r="S1004" s="50"/>
      <c r="T1004" s="50"/>
      <c r="U1004" s="50"/>
      <c r="V1004" s="50"/>
      <c r="W1004" s="50"/>
      <c r="X1004" s="50"/>
      <c r="Y1004" s="50"/>
      <c r="Z1004" s="50"/>
      <c r="AA1004" s="50"/>
      <c r="AB1004" s="50"/>
      <c r="AC1004" s="50"/>
      <c r="AD1004" s="91"/>
      <c r="AE1004" s="91"/>
      <c r="AF1004" s="91"/>
      <c r="AG1004" s="91"/>
      <c r="AH1004" s="91"/>
      <c r="AI1004" s="91"/>
      <c r="AJ1004" s="91"/>
      <c r="AK1004" s="91"/>
      <c r="AL1004" s="91"/>
      <c r="AM1004" s="91"/>
      <c r="AN1004" s="91"/>
      <c r="AO1004" s="91"/>
      <c r="AP1004" s="91"/>
      <c r="AQ1004" s="91"/>
      <c r="AR1004" s="91"/>
      <c r="AS1004" s="91"/>
      <c r="AT1004" s="91"/>
      <c r="AU1004" s="91"/>
      <c r="AV1004" s="91"/>
      <c r="AW1004" s="91"/>
      <c r="AX1004" s="91"/>
      <c r="AY1004" s="91"/>
      <c r="AZ1004" s="91"/>
      <c r="BA1004" s="49"/>
      <c r="BB1004" s="49"/>
      <c r="BC1004" s="33"/>
      <c r="BD1004" s="91"/>
      <c r="BE1004" s="33"/>
      <c r="BF1004" s="50"/>
      <c r="BG1004" s="30"/>
      <c r="BH1004" s="30"/>
      <c r="BI1004" s="30"/>
      <c r="BJ1004" s="30"/>
      <c r="BK1004" s="30"/>
      <c r="BL1004" s="30"/>
      <c r="BM1004" s="30" t="str">
        <f>IF(BA1004="","",CONCATENATE(#REF!,","))</f>
        <v/>
      </c>
      <c r="CK1004" s="38"/>
      <c r="CR1004" s="26">
        <f t="shared" ca="1" si="955"/>
        <v>20</v>
      </c>
    </row>
    <row r="1005" spans="1:96" s="29" customFormat="1" x14ac:dyDescent="0.2">
      <c r="A1005" s="116"/>
      <c r="B1005" s="50"/>
      <c r="C1005" s="50"/>
      <c r="D1005" s="50"/>
      <c r="E1005" s="50"/>
      <c r="F1005" s="50"/>
      <c r="G1005" s="50"/>
      <c r="H1005" s="25"/>
      <c r="I1005" s="50"/>
      <c r="J1005" s="50"/>
      <c r="K1005" s="50"/>
      <c r="L1005" s="50"/>
      <c r="M1005" s="50"/>
      <c r="N1005" s="50"/>
      <c r="O1005" s="50"/>
      <c r="P1005" s="50"/>
      <c r="Q1005" s="50"/>
      <c r="R1005" s="50"/>
      <c r="S1005" s="50"/>
      <c r="T1005" s="50"/>
      <c r="U1005" s="50"/>
      <c r="V1005" s="50"/>
      <c r="W1005" s="50"/>
      <c r="X1005" s="50"/>
      <c r="Y1005" s="50"/>
      <c r="Z1005" s="50"/>
      <c r="AA1005" s="50"/>
      <c r="AB1005" s="50"/>
      <c r="AC1005" s="50"/>
      <c r="AD1005" s="91"/>
      <c r="AE1005" s="91"/>
      <c r="AF1005" s="91"/>
      <c r="AG1005" s="91"/>
      <c r="AH1005" s="91"/>
      <c r="AI1005" s="91"/>
      <c r="AJ1005" s="91"/>
      <c r="AK1005" s="91"/>
      <c r="AL1005" s="91"/>
      <c r="AM1005" s="91"/>
      <c r="AN1005" s="91"/>
      <c r="AO1005" s="91"/>
      <c r="AP1005" s="91"/>
      <c r="AQ1005" s="91"/>
      <c r="AR1005" s="91"/>
      <c r="AS1005" s="91"/>
      <c r="AT1005" s="91"/>
      <c r="AU1005" s="91"/>
      <c r="AV1005" s="91"/>
      <c r="AW1005" s="91"/>
      <c r="AX1005" s="91"/>
      <c r="AY1005" s="91"/>
      <c r="AZ1005" s="91"/>
      <c r="BA1005" s="49"/>
      <c r="BB1005" s="49"/>
      <c r="BC1005" s="33"/>
      <c r="BD1005" s="91"/>
      <c r="BE1005" s="32"/>
      <c r="BF1005" s="35"/>
      <c r="BG1005" s="30"/>
      <c r="BH1005" s="30"/>
      <c r="BI1005" s="30"/>
      <c r="BJ1005" s="30"/>
      <c r="BK1005" s="30"/>
      <c r="BL1005" s="30"/>
      <c r="BM1005" s="30"/>
      <c r="BN1005" s="33"/>
      <c r="BO1005" s="27"/>
      <c r="BP1005" s="27"/>
      <c r="BQ1005" s="27"/>
      <c r="BR1005" s="27"/>
      <c r="BS1005" s="27"/>
      <c r="BT1005" s="27"/>
      <c r="BU1005" s="27"/>
      <c r="BV1005" s="27"/>
      <c r="BW1005" s="43"/>
      <c r="BX1005" s="27"/>
      <c r="BY1005" s="27"/>
      <c r="BZ1005" s="27"/>
      <c r="CA1005" s="27"/>
      <c r="CB1005" s="27"/>
      <c r="CC1005" s="27"/>
      <c r="CD1005" s="27"/>
      <c r="CE1005" s="27"/>
      <c r="CF1005" s="27"/>
      <c r="CG1005" s="27"/>
      <c r="CH1005" s="27"/>
      <c r="CI1005" s="27"/>
      <c r="CJ1005" s="27"/>
      <c r="CK1005" s="44"/>
      <c r="CL1005" s="27"/>
      <c r="CM1005" s="27"/>
      <c r="CQ1005" s="27"/>
      <c r="CR1005" s="44"/>
    </row>
    <row r="1006" spans="1:96" s="29" customFormat="1" x14ac:dyDescent="0.2">
      <c r="A1006" s="116"/>
      <c r="B1006" s="50"/>
      <c r="C1006" s="50"/>
      <c r="D1006" s="50"/>
      <c r="E1006" s="50"/>
      <c r="F1006" s="50"/>
      <c r="G1006" s="50"/>
      <c r="H1006" s="25"/>
      <c r="I1006" s="50"/>
      <c r="J1006" s="50"/>
      <c r="K1006" s="50"/>
      <c r="L1006" s="50"/>
      <c r="M1006" s="50"/>
      <c r="N1006" s="50"/>
      <c r="O1006" s="50"/>
      <c r="P1006" s="50"/>
      <c r="Q1006" s="50"/>
      <c r="R1006" s="50"/>
      <c r="S1006" s="50"/>
      <c r="T1006" s="50"/>
      <c r="U1006" s="50"/>
      <c r="V1006" s="50"/>
      <c r="W1006" s="50"/>
      <c r="X1006" s="50"/>
      <c r="Y1006" s="50"/>
      <c r="Z1006" s="50"/>
      <c r="AA1006" s="50"/>
      <c r="AB1006" s="50"/>
      <c r="AC1006" s="50"/>
      <c r="AD1006" s="91"/>
      <c r="AE1006" s="91"/>
      <c r="AF1006" s="91"/>
      <c r="AG1006" s="91"/>
      <c r="AH1006" s="91"/>
      <c r="AI1006" s="91"/>
      <c r="AJ1006" s="91"/>
      <c r="AK1006" s="91"/>
      <c r="AL1006" s="91"/>
      <c r="AM1006" s="91"/>
      <c r="AN1006" s="91"/>
      <c r="AO1006" s="91"/>
      <c r="AP1006" s="91"/>
      <c r="AQ1006" s="91"/>
      <c r="AR1006" s="91"/>
      <c r="AS1006" s="91"/>
      <c r="AT1006" s="91"/>
      <c r="AU1006" s="91"/>
      <c r="AV1006" s="91"/>
      <c r="AW1006" s="91"/>
      <c r="AX1006" s="91"/>
      <c r="AY1006" s="91"/>
      <c r="AZ1006" s="91"/>
      <c r="BA1006" s="49"/>
      <c r="BB1006" s="49"/>
      <c r="BC1006" s="33"/>
      <c r="BD1006" s="91"/>
      <c r="BE1006" s="14"/>
      <c r="BF1006" s="35"/>
      <c r="BG1006" s="30"/>
      <c r="BH1006" s="30"/>
      <c r="BI1006" s="30"/>
      <c r="BJ1006" s="30"/>
      <c r="BK1006" s="30"/>
      <c r="BL1006" s="30"/>
      <c r="BM1006" s="30"/>
      <c r="BN1006" s="33"/>
      <c r="BO1006" s="27"/>
      <c r="BP1006" s="27"/>
      <c r="BQ1006" s="27"/>
      <c r="BR1006" s="27"/>
      <c r="BS1006" s="27"/>
      <c r="BT1006" s="27"/>
      <c r="BU1006" s="27"/>
      <c r="BV1006" s="27"/>
      <c r="BW1006" s="43"/>
      <c r="BX1006" s="27"/>
      <c r="BY1006" s="27"/>
      <c r="BZ1006" s="27"/>
      <c r="CA1006" s="27"/>
      <c r="CB1006" s="27"/>
      <c r="CC1006" s="27"/>
      <c r="CD1006" s="27"/>
      <c r="CE1006" s="27"/>
      <c r="CF1006" s="27"/>
      <c r="CG1006" s="27"/>
      <c r="CH1006" s="27"/>
      <c r="CI1006" s="27"/>
      <c r="CJ1006" s="27"/>
      <c r="CK1006" s="44"/>
      <c r="CL1006" s="27"/>
      <c r="CM1006" s="27"/>
      <c r="CQ1006" s="27"/>
      <c r="CR1006" s="44"/>
    </row>
    <row r="1007" spans="1:96" s="29" customFormat="1" x14ac:dyDescent="0.2">
      <c r="A1007" s="116"/>
      <c r="B1007" s="50"/>
      <c r="C1007" s="50"/>
      <c r="D1007" s="50"/>
      <c r="E1007" s="50"/>
      <c r="F1007" s="50"/>
      <c r="G1007" s="50"/>
      <c r="H1007" s="25"/>
      <c r="I1007" s="50"/>
      <c r="J1007" s="50"/>
      <c r="K1007" s="50"/>
      <c r="L1007" s="50"/>
      <c r="M1007" s="50"/>
      <c r="N1007" s="50"/>
      <c r="O1007" s="50"/>
      <c r="P1007" s="50"/>
      <c r="Q1007" s="50"/>
      <c r="R1007" s="50"/>
      <c r="S1007" s="50"/>
      <c r="T1007" s="50"/>
      <c r="U1007" s="50"/>
      <c r="V1007" s="50"/>
      <c r="W1007" s="50"/>
      <c r="X1007" s="50"/>
      <c r="Y1007" s="50"/>
      <c r="Z1007" s="50"/>
      <c r="AA1007" s="50"/>
      <c r="AB1007" s="50"/>
      <c r="AC1007" s="50"/>
      <c r="AD1007" s="91"/>
      <c r="AE1007" s="91"/>
      <c r="AF1007" s="91"/>
      <c r="AG1007" s="91"/>
      <c r="AH1007" s="91"/>
      <c r="AI1007" s="91"/>
      <c r="AJ1007" s="91"/>
      <c r="AK1007" s="91"/>
      <c r="AL1007" s="91"/>
      <c r="AM1007" s="91"/>
      <c r="AN1007" s="91"/>
      <c r="AO1007" s="91"/>
      <c r="AP1007" s="91"/>
      <c r="AQ1007" s="91"/>
      <c r="AR1007" s="91"/>
      <c r="AS1007" s="91"/>
      <c r="AT1007" s="91"/>
      <c r="AU1007" s="91"/>
      <c r="AV1007" s="91"/>
      <c r="AW1007" s="91"/>
      <c r="AX1007" s="91"/>
      <c r="AY1007" s="91"/>
      <c r="AZ1007" s="91"/>
      <c r="BA1007" s="49"/>
      <c r="BB1007" s="49"/>
      <c r="BC1007" s="33"/>
      <c r="BD1007" s="91"/>
      <c r="BE1007" s="14"/>
      <c r="BF1007" s="35"/>
      <c r="BG1007" s="30"/>
      <c r="BH1007" s="30"/>
      <c r="BI1007" s="30"/>
      <c r="BJ1007" s="30"/>
      <c r="BK1007" s="30"/>
      <c r="BL1007" s="30"/>
      <c r="BM1007" s="30"/>
      <c r="BN1007" s="33"/>
      <c r="BO1007" s="27"/>
      <c r="BP1007" s="27"/>
      <c r="BQ1007" s="27"/>
      <c r="BR1007" s="27"/>
      <c r="BS1007" s="27"/>
      <c r="BT1007" s="27"/>
      <c r="BU1007" s="27"/>
      <c r="BV1007" s="27"/>
      <c r="BW1007" s="43"/>
      <c r="BX1007" s="27"/>
      <c r="BY1007" s="27"/>
      <c r="BZ1007" s="27"/>
      <c r="CA1007" s="27"/>
      <c r="CB1007" s="27"/>
      <c r="CC1007" s="27"/>
      <c r="CD1007" s="27"/>
      <c r="CE1007" s="27"/>
      <c r="CF1007" s="27"/>
      <c r="CG1007" s="27"/>
      <c r="CH1007" s="27"/>
      <c r="CI1007" s="27"/>
      <c r="CJ1007" s="27"/>
      <c r="CK1007" s="44"/>
      <c r="CL1007" s="27"/>
      <c r="CM1007" s="27"/>
      <c r="CQ1007" s="27"/>
      <c r="CR1007" s="44"/>
    </row>
    <row r="1008" spans="1:96" s="29" customFormat="1" x14ac:dyDescent="0.2">
      <c r="A1008" s="116"/>
      <c r="B1008" s="50"/>
      <c r="C1008" s="50"/>
      <c r="D1008" s="50"/>
      <c r="E1008" s="50"/>
      <c r="F1008" s="50"/>
      <c r="G1008" s="50"/>
      <c r="H1008" s="25"/>
      <c r="I1008" s="50"/>
      <c r="J1008" s="50"/>
      <c r="K1008" s="50"/>
      <c r="L1008" s="50"/>
      <c r="M1008" s="50"/>
      <c r="N1008" s="50"/>
      <c r="O1008" s="50"/>
      <c r="P1008" s="50"/>
      <c r="Q1008" s="50"/>
      <c r="R1008" s="50"/>
      <c r="S1008" s="50"/>
      <c r="T1008" s="50"/>
      <c r="U1008" s="50"/>
      <c r="V1008" s="50"/>
      <c r="W1008" s="50"/>
      <c r="X1008" s="50"/>
      <c r="Y1008" s="50"/>
      <c r="Z1008" s="50"/>
      <c r="AA1008" s="50"/>
      <c r="AB1008" s="50"/>
      <c r="AC1008" s="50"/>
      <c r="AD1008" s="91"/>
      <c r="AE1008" s="91"/>
      <c r="AF1008" s="91"/>
      <c r="AG1008" s="91"/>
      <c r="AH1008" s="91"/>
      <c r="AI1008" s="91"/>
      <c r="AJ1008" s="91"/>
      <c r="AK1008" s="91"/>
      <c r="AL1008" s="91"/>
      <c r="AM1008" s="91"/>
      <c r="AN1008" s="91"/>
      <c r="AO1008" s="91"/>
      <c r="AP1008" s="91"/>
      <c r="AQ1008" s="91"/>
      <c r="AR1008" s="91"/>
      <c r="AS1008" s="91"/>
      <c r="AT1008" s="91"/>
      <c r="AU1008" s="91"/>
      <c r="AV1008" s="91"/>
      <c r="AW1008" s="91"/>
      <c r="AX1008" s="91"/>
      <c r="AY1008" s="91"/>
      <c r="AZ1008" s="91"/>
      <c r="BA1008" s="49"/>
      <c r="BB1008" s="49"/>
      <c r="BC1008" s="33"/>
      <c r="BD1008" s="91"/>
      <c r="BE1008" s="14"/>
      <c r="BF1008" s="35"/>
      <c r="BG1008" s="30"/>
      <c r="BH1008" s="30"/>
      <c r="BI1008" s="30"/>
      <c r="BJ1008" s="30"/>
      <c r="BK1008" s="30"/>
      <c r="BL1008" s="30"/>
      <c r="BM1008" s="30"/>
      <c r="BN1008" s="33"/>
      <c r="BO1008" s="27"/>
      <c r="BP1008" s="27"/>
      <c r="BQ1008" s="27"/>
      <c r="BR1008" s="27"/>
      <c r="BS1008" s="27"/>
      <c r="BT1008" s="27"/>
      <c r="BU1008" s="27"/>
      <c r="BV1008" s="27"/>
      <c r="BW1008" s="43"/>
      <c r="BX1008" s="27"/>
      <c r="BY1008" s="27"/>
      <c r="BZ1008" s="27"/>
      <c r="CA1008" s="27"/>
      <c r="CB1008" s="27"/>
      <c r="CC1008" s="27"/>
      <c r="CD1008" s="27"/>
      <c r="CE1008" s="27"/>
      <c r="CF1008" s="27"/>
      <c r="CG1008" s="27"/>
      <c r="CH1008" s="27"/>
      <c r="CI1008" s="27"/>
      <c r="CJ1008" s="27"/>
      <c r="CK1008" s="44"/>
      <c r="CL1008" s="27"/>
      <c r="CM1008" s="27"/>
      <c r="CQ1008" s="27"/>
      <c r="CR1008" s="44"/>
    </row>
    <row r="1009" spans="1:96" s="29" customFormat="1" x14ac:dyDescent="0.2">
      <c r="A1009" s="116"/>
      <c r="B1009" s="50"/>
      <c r="C1009" s="50"/>
      <c r="D1009" s="50"/>
      <c r="E1009" s="50"/>
      <c r="F1009" s="50"/>
      <c r="G1009" s="50"/>
      <c r="H1009" s="25"/>
      <c r="I1009" s="50"/>
      <c r="J1009" s="50"/>
      <c r="K1009" s="50"/>
      <c r="L1009" s="50"/>
      <c r="M1009" s="50"/>
      <c r="N1009" s="50"/>
      <c r="O1009" s="50"/>
      <c r="P1009" s="50"/>
      <c r="Q1009" s="50"/>
      <c r="R1009" s="50"/>
      <c r="S1009" s="50"/>
      <c r="T1009" s="50"/>
      <c r="U1009" s="50"/>
      <c r="V1009" s="50"/>
      <c r="W1009" s="50"/>
      <c r="X1009" s="50"/>
      <c r="Y1009" s="50"/>
      <c r="Z1009" s="50"/>
      <c r="AA1009" s="50"/>
      <c r="AB1009" s="50"/>
      <c r="AC1009" s="50"/>
      <c r="AD1009" s="91"/>
      <c r="AE1009" s="91"/>
      <c r="AF1009" s="91"/>
      <c r="AG1009" s="91"/>
      <c r="AH1009" s="91"/>
      <c r="AI1009" s="91"/>
      <c r="AJ1009" s="91"/>
      <c r="AK1009" s="91"/>
      <c r="AL1009" s="91"/>
      <c r="AM1009" s="91"/>
      <c r="AN1009" s="91"/>
      <c r="AO1009" s="91"/>
      <c r="AP1009" s="91"/>
      <c r="AQ1009" s="91"/>
      <c r="AR1009" s="91"/>
      <c r="AS1009" s="91"/>
      <c r="AT1009" s="91"/>
      <c r="AU1009" s="91"/>
      <c r="AV1009" s="91"/>
      <c r="AW1009" s="91"/>
      <c r="AX1009" s="91"/>
      <c r="AY1009" s="91"/>
      <c r="AZ1009" s="91"/>
      <c r="BA1009" s="49"/>
      <c r="BB1009" s="49"/>
      <c r="BC1009" s="33"/>
      <c r="BD1009" s="91"/>
      <c r="BE1009" s="14"/>
      <c r="BF1009" s="35"/>
      <c r="BG1009" s="30"/>
      <c r="BH1009" s="30"/>
      <c r="BI1009" s="30"/>
      <c r="BJ1009" s="30"/>
      <c r="BK1009" s="30"/>
      <c r="BL1009" s="30"/>
      <c r="BM1009" s="30"/>
      <c r="BN1009" s="33"/>
      <c r="BO1009" s="27"/>
      <c r="BP1009" s="27"/>
      <c r="BQ1009" s="27"/>
      <c r="BR1009" s="27"/>
      <c r="BS1009" s="27"/>
      <c r="BT1009" s="27"/>
      <c r="BU1009" s="27"/>
      <c r="BV1009" s="27"/>
      <c r="BW1009" s="43"/>
      <c r="BX1009" s="27"/>
      <c r="BY1009" s="27"/>
      <c r="BZ1009" s="27"/>
      <c r="CA1009" s="27"/>
      <c r="CB1009" s="27"/>
      <c r="CC1009" s="27"/>
      <c r="CD1009" s="27"/>
      <c r="CE1009" s="27"/>
      <c r="CF1009" s="27"/>
      <c r="CG1009" s="27"/>
      <c r="CH1009" s="27"/>
      <c r="CI1009" s="27"/>
      <c r="CJ1009" s="27"/>
      <c r="CK1009" s="44"/>
      <c r="CL1009" s="27"/>
      <c r="CM1009" s="27"/>
      <c r="CQ1009" s="27"/>
      <c r="CR1009" s="44"/>
    </row>
    <row r="1010" spans="1:96" s="29" customFormat="1" x14ac:dyDescent="0.2">
      <c r="A1010" s="116"/>
      <c r="B1010" s="50"/>
      <c r="C1010" s="50"/>
      <c r="D1010" s="50"/>
      <c r="E1010" s="50"/>
      <c r="F1010" s="50"/>
      <c r="G1010" s="50"/>
      <c r="H1010" s="25"/>
      <c r="I1010" s="50"/>
      <c r="J1010" s="50"/>
      <c r="K1010" s="50"/>
      <c r="L1010" s="50"/>
      <c r="M1010" s="50"/>
      <c r="N1010" s="50"/>
      <c r="O1010" s="50"/>
      <c r="P1010" s="50"/>
      <c r="Q1010" s="50"/>
      <c r="R1010" s="50"/>
      <c r="S1010" s="50"/>
      <c r="T1010" s="50"/>
      <c r="U1010" s="50"/>
      <c r="V1010" s="50"/>
      <c r="W1010" s="50"/>
      <c r="X1010" s="50"/>
      <c r="Y1010" s="50"/>
      <c r="Z1010" s="50"/>
      <c r="AA1010" s="50"/>
      <c r="AB1010" s="50"/>
      <c r="AC1010" s="50"/>
      <c r="AD1010" s="91"/>
      <c r="AE1010" s="91"/>
      <c r="AF1010" s="91"/>
      <c r="AG1010" s="91"/>
      <c r="AH1010" s="91"/>
      <c r="AI1010" s="91"/>
      <c r="AJ1010" s="91"/>
      <c r="AK1010" s="91"/>
      <c r="AL1010" s="91"/>
      <c r="AM1010" s="91"/>
      <c r="AN1010" s="91"/>
      <c r="AO1010" s="91"/>
      <c r="AP1010" s="91"/>
      <c r="AQ1010" s="91"/>
      <c r="AR1010" s="91"/>
      <c r="AS1010" s="91"/>
      <c r="AT1010" s="91"/>
      <c r="AU1010" s="91"/>
      <c r="AV1010" s="91"/>
      <c r="AW1010" s="91"/>
      <c r="AX1010" s="91"/>
      <c r="AY1010" s="91"/>
      <c r="AZ1010" s="91"/>
      <c r="BA1010" s="49"/>
      <c r="BB1010" s="49"/>
      <c r="BC1010" s="33"/>
      <c r="BD1010" s="91"/>
      <c r="BE1010" s="14"/>
      <c r="BF1010" s="35"/>
      <c r="BG1010" s="30"/>
      <c r="BH1010" s="30"/>
      <c r="BI1010" s="30"/>
      <c r="BJ1010" s="30"/>
      <c r="BK1010" s="30"/>
      <c r="BL1010" s="30"/>
      <c r="BM1010" s="30"/>
      <c r="BN1010" s="33"/>
      <c r="BO1010" s="27"/>
      <c r="BP1010" s="27"/>
      <c r="BQ1010" s="27"/>
      <c r="BR1010" s="27"/>
      <c r="BS1010" s="27"/>
      <c r="BT1010" s="27"/>
      <c r="BU1010" s="27"/>
      <c r="BV1010" s="27"/>
      <c r="BW1010" s="43"/>
      <c r="BX1010" s="27"/>
      <c r="BY1010" s="27"/>
      <c r="BZ1010" s="27"/>
      <c r="CA1010" s="27"/>
      <c r="CB1010" s="27"/>
      <c r="CC1010" s="27"/>
      <c r="CD1010" s="27"/>
      <c r="CE1010" s="27"/>
      <c r="CF1010" s="27"/>
      <c r="CG1010" s="27"/>
      <c r="CH1010" s="27"/>
      <c r="CI1010" s="27"/>
      <c r="CJ1010" s="27"/>
      <c r="CK1010" s="44"/>
      <c r="CL1010" s="27"/>
      <c r="CM1010" s="27"/>
      <c r="CQ1010" s="27"/>
      <c r="CR1010" s="44"/>
    </row>
    <row r="1011" spans="1:96" s="29" customFormat="1" x14ac:dyDescent="0.2">
      <c r="A1011" s="116"/>
      <c r="B1011" s="50"/>
      <c r="C1011" s="50"/>
      <c r="D1011" s="50"/>
      <c r="E1011" s="50"/>
      <c r="F1011" s="50"/>
      <c r="G1011" s="50"/>
      <c r="H1011" s="25"/>
      <c r="I1011" s="50"/>
      <c r="J1011" s="50"/>
      <c r="K1011" s="50"/>
      <c r="L1011" s="50"/>
      <c r="M1011" s="50"/>
      <c r="N1011" s="50"/>
      <c r="O1011" s="50"/>
      <c r="P1011" s="50"/>
      <c r="Q1011" s="50"/>
      <c r="R1011" s="50"/>
      <c r="S1011" s="50"/>
      <c r="T1011" s="50"/>
      <c r="U1011" s="50"/>
      <c r="V1011" s="50"/>
      <c r="W1011" s="50"/>
      <c r="X1011" s="50"/>
      <c r="Y1011" s="50"/>
      <c r="Z1011" s="50"/>
      <c r="AA1011" s="50"/>
      <c r="AB1011" s="50"/>
      <c r="AC1011" s="50"/>
      <c r="AD1011" s="91"/>
      <c r="AE1011" s="91"/>
      <c r="AF1011" s="91"/>
      <c r="AG1011" s="91"/>
      <c r="AH1011" s="91"/>
      <c r="AI1011" s="91"/>
      <c r="AJ1011" s="91"/>
      <c r="AK1011" s="91"/>
      <c r="AL1011" s="91"/>
      <c r="AM1011" s="91"/>
      <c r="AN1011" s="91"/>
      <c r="AO1011" s="91"/>
      <c r="AP1011" s="91"/>
      <c r="AQ1011" s="91"/>
      <c r="AR1011" s="91"/>
      <c r="AS1011" s="91"/>
      <c r="AT1011" s="91"/>
      <c r="AU1011" s="91"/>
      <c r="AV1011" s="91"/>
      <c r="AW1011" s="91"/>
      <c r="AX1011" s="91"/>
      <c r="AY1011" s="91"/>
      <c r="AZ1011" s="91"/>
      <c r="BA1011" s="49"/>
      <c r="BB1011" s="49"/>
      <c r="BC1011" s="33"/>
      <c r="BD1011" s="91"/>
      <c r="BE1011" s="14"/>
      <c r="BF1011" s="35"/>
      <c r="BG1011" s="30"/>
      <c r="BH1011" s="30"/>
      <c r="BI1011" s="30"/>
      <c r="BJ1011" s="30"/>
      <c r="BK1011" s="30"/>
      <c r="BL1011" s="30"/>
      <c r="BM1011" s="30"/>
      <c r="BN1011" s="33"/>
      <c r="BO1011" s="27"/>
      <c r="BP1011" s="27"/>
      <c r="BQ1011" s="27"/>
      <c r="BR1011" s="27"/>
      <c r="BS1011" s="27"/>
      <c r="BT1011" s="27"/>
      <c r="BU1011" s="27"/>
      <c r="BV1011" s="27"/>
      <c r="BW1011" s="43"/>
      <c r="BX1011" s="27"/>
      <c r="BY1011" s="27"/>
      <c r="BZ1011" s="27"/>
      <c r="CA1011" s="27"/>
      <c r="CB1011" s="27"/>
      <c r="CC1011" s="27"/>
      <c r="CD1011" s="27"/>
      <c r="CE1011" s="27"/>
      <c r="CF1011" s="27"/>
      <c r="CG1011" s="27"/>
      <c r="CH1011" s="27"/>
      <c r="CI1011" s="27"/>
      <c r="CJ1011" s="27"/>
      <c r="CK1011" s="44"/>
      <c r="CL1011" s="27"/>
      <c r="CM1011" s="27"/>
      <c r="CQ1011" s="27"/>
      <c r="CR1011" s="44"/>
    </row>
    <row r="1012" spans="1:96" s="29" customFormat="1" x14ac:dyDescent="0.2">
      <c r="A1012" s="116"/>
      <c r="B1012" s="50"/>
      <c r="C1012" s="50"/>
      <c r="D1012" s="50"/>
      <c r="E1012" s="50"/>
      <c r="F1012" s="50"/>
      <c r="G1012" s="50"/>
      <c r="H1012" s="25"/>
      <c r="I1012" s="50"/>
      <c r="J1012" s="50"/>
      <c r="K1012" s="50"/>
      <c r="L1012" s="50"/>
      <c r="M1012" s="50"/>
      <c r="N1012" s="50"/>
      <c r="O1012" s="50"/>
      <c r="P1012" s="50"/>
      <c r="Q1012" s="50"/>
      <c r="R1012" s="50"/>
      <c r="S1012" s="50"/>
      <c r="T1012" s="50"/>
      <c r="U1012" s="50"/>
      <c r="V1012" s="50"/>
      <c r="W1012" s="50"/>
      <c r="X1012" s="50"/>
      <c r="Y1012" s="50"/>
      <c r="Z1012" s="50"/>
      <c r="AA1012" s="50"/>
      <c r="AB1012" s="50"/>
      <c r="AC1012" s="50"/>
      <c r="AD1012" s="91"/>
      <c r="AE1012" s="91"/>
      <c r="AF1012" s="91"/>
      <c r="AG1012" s="91"/>
      <c r="AH1012" s="91"/>
      <c r="AI1012" s="91"/>
      <c r="AJ1012" s="91"/>
      <c r="AK1012" s="91"/>
      <c r="AL1012" s="91"/>
      <c r="AM1012" s="91"/>
      <c r="AN1012" s="91"/>
      <c r="AO1012" s="91"/>
      <c r="AP1012" s="91"/>
      <c r="AQ1012" s="91"/>
      <c r="AR1012" s="91"/>
      <c r="AS1012" s="91"/>
      <c r="AT1012" s="91"/>
      <c r="AU1012" s="91"/>
      <c r="AV1012" s="91"/>
      <c r="AW1012" s="91"/>
      <c r="AX1012" s="91"/>
      <c r="AY1012" s="91"/>
      <c r="AZ1012" s="91"/>
      <c r="BA1012" s="49"/>
      <c r="BB1012" s="49"/>
      <c r="BC1012" s="33"/>
      <c r="BD1012" s="91"/>
      <c r="BE1012" s="14"/>
      <c r="BF1012" s="35"/>
      <c r="BG1012" s="30"/>
      <c r="BH1012" s="30"/>
      <c r="BI1012" s="30"/>
      <c r="BJ1012" s="30"/>
      <c r="BK1012" s="30"/>
      <c r="BL1012" s="30"/>
      <c r="BM1012" s="30"/>
      <c r="BN1012" s="33"/>
      <c r="BO1012" s="27"/>
      <c r="BP1012" s="27"/>
      <c r="BQ1012" s="27"/>
      <c r="BR1012" s="27"/>
      <c r="BS1012" s="27"/>
      <c r="BT1012" s="27"/>
      <c r="BU1012" s="27"/>
      <c r="BV1012" s="27"/>
      <c r="BW1012" s="43"/>
      <c r="BX1012" s="27"/>
      <c r="BY1012" s="27"/>
      <c r="BZ1012" s="27"/>
      <c r="CA1012" s="27"/>
      <c r="CB1012" s="27"/>
      <c r="CC1012" s="27"/>
      <c r="CD1012" s="27"/>
      <c r="CE1012" s="27"/>
      <c r="CF1012" s="27"/>
      <c r="CG1012" s="27"/>
      <c r="CH1012" s="27"/>
      <c r="CI1012" s="27"/>
      <c r="CJ1012" s="27"/>
      <c r="CK1012" s="44"/>
      <c r="CL1012" s="27"/>
      <c r="CM1012" s="27"/>
      <c r="CQ1012" s="27"/>
      <c r="CR1012" s="44"/>
    </row>
    <row r="1013" spans="1:96" s="29" customFormat="1" x14ac:dyDescent="0.2">
      <c r="A1013" s="116"/>
      <c r="B1013" s="50"/>
      <c r="C1013" s="50"/>
      <c r="D1013" s="50"/>
      <c r="E1013" s="50"/>
      <c r="F1013" s="50"/>
      <c r="G1013" s="50"/>
      <c r="H1013" s="25"/>
      <c r="I1013" s="50"/>
      <c r="J1013" s="50"/>
      <c r="K1013" s="50"/>
      <c r="L1013" s="50"/>
      <c r="M1013" s="50"/>
      <c r="N1013" s="50"/>
      <c r="O1013" s="50"/>
      <c r="P1013" s="50"/>
      <c r="Q1013" s="50"/>
      <c r="R1013" s="50"/>
      <c r="S1013" s="50"/>
      <c r="T1013" s="50"/>
      <c r="U1013" s="50"/>
      <c r="V1013" s="50"/>
      <c r="W1013" s="50"/>
      <c r="X1013" s="50"/>
      <c r="Y1013" s="50"/>
      <c r="Z1013" s="50"/>
      <c r="AA1013" s="50"/>
      <c r="AB1013" s="50"/>
      <c r="AC1013" s="50"/>
      <c r="AD1013" s="91"/>
      <c r="AE1013" s="91"/>
      <c r="AF1013" s="91"/>
      <c r="AG1013" s="91"/>
      <c r="AH1013" s="91"/>
      <c r="AI1013" s="91"/>
      <c r="AJ1013" s="91"/>
      <c r="AK1013" s="91"/>
      <c r="AL1013" s="91"/>
      <c r="AM1013" s="91"/>
      <c r="AN1013" s="91"/>
      <c r="AO1013" s="91"/>
      <c r="AP1013" s="91"/>
      <c r="AQ1013" s="91"/>
      <c r="AR1013" s="91"/>
      <c r="AS1013" s="91"/>
      <c r="AT1013" s="91"/>
      <c r="AU1013" s="91"/>
      <c r="AV1013" s="91"/>
      <c r="AW1013" s="91"/>
      <c r="AX1013" s="91"/>
      <c r="AY1013" s="91"/>
      <c r="AZ1013" s="91"/>
      <c r="BA1013" s="49"/>
      <c r="BB1013" s="49"/>
      <c r="BC1013" s="33"/>
      <c r="BD1013" s="91"/>
      <c r="BE1013" s="14"/>
      <c r="BF1013" s="35"/>
      <c r="BG1013" s="30"/>
      <c r="BH1013" s="30"/>
      <c r="BI1013" s="30"/>
      <c r="BJ1013" s="30"/>
      <c r="BK1013" s="30"/>
      <c r="BL1013" s="30"/>
      <c r="BM1013" s="30"/>
      <c r="BN1013" s="33"/>
      <c r="BO1013" s="27"/>
      <c r="BP1013" s="27"/>
      <c r="BQ1013" s="27"/>
      <c r="BR1013" s="27"/>
      <c r="BS1013" s="27"/>
      <c r="BT1013" s="27"/>
      <c r="BU1013" s="27"/>
      <c r="BV1013" s="27"/>
      <c r="BW1013" s="43"/>
      <c r="BX1013" s="27"/>
      <c r="BY1013" s="27"/>
      <c r="BZ1013" s="27"/>
      <c r="CA1013" s="27"/>
      <c r="CB1013" s="27"/>
      <c r="CC1013" s="27"/>
      <c r="CD1013" s="27"/>
      <c r="CE1013" s="27"/>
      <c r="CF1013" s="27"/>
      <c r="CG1013" s="27"/>
      <c r="CH1013" s="27"/>
      <c r="CI1013" s="27"/>
      <c r="CJ1013" s="27"/>
      <c r="CK1013" s="44"/>
      <c r="CL1013" s="27"/>
      <c r="CM1013" s="27"/>
      <c r="CQ1013" s="27"/>
      <c r="CR1013" s="44"/>
    </row>
    <row r="1014" spans="1:96" s="29" customFormat="1" x14ac:dyDescent="0.2">
      <c r="A1014" s="116"/>
      <c r="B1014" s="50"/>
      <c r="C1014" s="50"/>
      <c r="D1014" s="50"/>
      <c r="E1014" s="50"/>
      <c r="F1014" s="50"/>
      <c r="G1014" s="50"/>
      <c r="H1014" s="25"/>
      <c r="I1014" s="50"/>
      <c r="J1014" s="50"/>
      <c r="K1014" s="50"/>
      <c r="L1014" s="50"/>
      <c r="M1014" s="50"/>
      <c r="N1014" s="50"/>
      <c r="O1014" s="50"/>
      <c r="P1014" s="50"/>
      <c r="Q1014" s="50"/>
      <c r="R1014" s="50"/>
      <c r="S1014" s="50"/>
      <c r="T1014" s="50"/>
      <c r="U1014" s="50"/>
      <c r="V1014" s="50"/>
      <c r="W1014" s="50"/>
      <c r="X1014" s="50"/>
      <c r="Y1014" s="50"/>
      <c r="Z1014" s="50"/>
      <c r="AA1014" s="50"/>
      <c r="AB1014" s="50"/>
      <c r="AC1014" s="50"/>
      <c r="AD1014" s="91"/>
      <c r="AE1014" s="91"/>
      <c r="AF1014" s="91"/>
      <c r="AG1014" s="91"/>
      <c r="AH1014" s="91"/>
      <c r="AI1014" s="91"/>
      <c r="AJ1014" s="91"/>
      <c r="AK1014" s="91"/>
      <c r="AL1014" s="91"/>
      <c r="AM1014" s="91"/>
      <c r="AN1014" s="91"/>
      <c r="AO1014" s="91"/>
      <c r="AP1014" s="91"/>
      <c r="AQ1014" s="91"/>
      <c r="AR1014" s="91"/>
      <c r="AS1014" s="91"/>
      <c r="AT1014" s="91"/>
      <c r="AU1014" s="91"/>
      <c r="AV1014" s="91"/>
      <c r="AW1014" s="91"/>
      <c r="AX1014" s="91"/>
      <c r="AY1014" s="91"/>
      <c r="AZ1014" s="91"/>
      <c r="BA1014" s="49"/>
      <c r="BB1014" s="49"/>
      <c r="BC1014" s="33"/>
      <c r="BD1014" s="91"/>
      <c r="BE1014" s="14"/>
      <c r="BF1014" s="35"/>
      <c r="BG1014" s="30"/>
      <c r="BH1014" s="30"/>
      <c r="BI1014" s="30"/>
      <c r="BJ1014" s="30"/>
      <c r="BK1014" s="30"/>
      <c r="BL1014" s="30"/>
      <c r="BM1014" s="30"/>
      <c r="BN1014" s="33"/>
      <c r="BO1014" s="27"/>
      <c r="BP1014" s="27"/>
      <c r="BQ1014" s="27"/>
      <c r="BR1014" s="27"/>
      <c r="BS1014" s="27"/>
      <c r="BT1014" s="27"/>
      <c r="BU1014" s="27"/>
      <c r="BV1014" s="27"/>
      <c r="BW1014" s="43"/>
      <c r="BX1014" s="27"/>
      <c r="BY1014" s="27"/>
      <c r="BZ1014" s="27"/>
      <c r="CA1014" s="27"/>
      <c r="CB1014" s="27"/>
      <c r="CC1014" s="27"/>
      <c r="CD1014" s="27"/>
      <c r="CE1014" s="27"/>
      <c r="CF1014" s="27"/>
      <c r="CG1014" s="27"/>
      <c r="CH1014" s="27"/>
      <c r="CI1014" s="27"/>
      <c r="CJ1014" s="27"/>
      <c r="CK1014" s="44"/>
      <c r="CL1014" s="27"/>
      <c r="CM1014" s="27"/>
      <c r="CQ1014" s="27"/>
      <c r="CR1014" s="44"/>
    </row>
    <row r="1015" spans="1:96" s="29" customFormat="1" x14ac:dyDescent="0.2">
      <c r="A1015" s="116"/>
      <c r="B1015" s="50"/>
      <c r="C1015" s="50"/>
      <c r="D1015" s="50"/>
      <c r="E1015" s="50"/>
      <c r="F1015" s="50"/>
      <c r="G1015" s="50"/>
      <c r="H1015" s="25"/>
      <c r="I1015" s="50"/>
      <c r="J1015" s="50"/>
      <c r="K1015" s="50"/>
      <c r="L1015" s="50"/>
      <c r="M1015" s="50"/>
      <c r="N1015" s="50"/>
      <c r="O1015" s="50"/>
      <c r="P1015" s="50"/>
      <c r="Q1015" s="50"/>
      <c r="R1015" s="50"/>
      <c r="S1015" s="50"/>
      <c r="T1015" s="50"/>
      <c r="U1015" s="50"/>
      <c r="V1015" s="50"/>
      <c r="W1015" s="50"/>
      <c r="X1015" s="50"/>
      <c r="Y1015" s="50"/>
      <c r="Z1015" s="50"/>
      <c r="AA1015" s="50"/>
      <c r="AB1015" s="50"/>
      <c r="AC1015" s="50"/>
      <c r="AD1015" s="91"/>
      <c r="AE1015" s="91"/>
      <c r="AF1015" s="91"/>
      <c r="AG1015" s="91"/>
      <c r="AH1015" s="91"/>
      <c r="AI1015" s="91"/>
      <c r="AJ1015" s="91"/>
      <c r="AK1015" s="91"/>
      <c r="AL1015" s="91"/>
      <c r="AM1015" s="91"/>
      <c r="AN1015" s="91"/>
      <c r="AO1015" s="91"/>
      <c r="AP1015" s="91"/>
      <c r="AQ1015" s="91"/>
      <c r="AR1015" s="91"/>
      <c r="AS1015" s="91"/>
      <c r="AT1015" s="91"/>
      <c r="AU1015" s="91"/>
      <c r="AV1015" s="91"/>
      <c r="AW1015" s="91"/>
      <c r="AX1015" s="91"/>
      <c r="AY1015" s="91"/>
      <c r="AZ1015" s="91"/>
      <c r="BA1015" s="49"/>
      <c r="BB1015" s="49"/>
      <c r="BC1015" s="33"/>
      <c r="BD1015" s="91"/>
      <c r="BE1015" s="14"/>
      <c r="BF1015" s="35"/>
      <c r="BG1015" s="30"/>
      <c r="BH1015" s="30"/>
      <c r="BI1015" s="30"/>
      <c r="BJ1015" s="30"/>
      <c r="BK1015" s="30"/>
      <c r="BL1015" s="30"/>
      <c r="BM1015" s="30"/>
      <c r="BN1015" s="33"/>
      <c r="BO1015" s="27"/>
      <c r="BP1015" s="27"/>
      <c r="BQ1015" s="27"/>
      <c r="BR1015" s="27"/>
      <c r="BS1015" s="27"/>
      <c r="BT1015" s="27"/>
      <c r="BU1015" s="27"/>
      <c r="BV1015" s="27"/>
      <c r="BW1015" s="43"/>
      <c r="BX1015" s="27"/>
      <c r="BY1015" s="27"/>
      <c r="BZ1015" s="27"/>
      <c r="CA1015" s="27"/>
      <c r="CB1015" s="27"/>
      <c r="CC1015" s="27"/>
      <c r="CD1015" s="27"/>
      <c r="CE1015" s="27"/>
      <c r="CF1015" s="27"/>
      <c r="CG1015" s="27"/>
      <c r="CH1015" s="27"/>
      <c r="CI1015" s="27"/>
      <c r="CJ1015" s="27"/>
      <c r="CK1015" s="44"/>
      <c r="CL1015" s="27"/>
      <c r="CM1015" s="27"/>
      <c r="CQ1015" s="27"/>
      <c r="CR1015" s="44"/>
    </row>
    <row r="1016" spans="1:96" s="29" customFormat="1" x14ac:dyDescent="0.2">
      <c r="A1016" s="116"/>
      <c r="B1016" s="50"/>
      <c r="C1016" s="50"/>
      <c r="D1016" s="50"/>
      <c r="E1016" s="50"/>
      <c r="F1016" s="50"/>
      <c r="G1016" s="50"/>
      <c r="H1016" s="25"/>
      <c r="I1016" s="50"/>
      <c r="J1016" s="50"/>
      <c r="K1016" s="50"/>
      <c r="L1016" s="50"/>
      <c r="M1016" s="50"/>
      <c r="N1016" s="50"/>
      <c r="O1016" s="50"/>
      <c r="P1016" s="50"/>
      <c r="Q1016" s="50"/>
      <c r="R1016" s="50"/>
      <c r="S1016" s="50"/>
      <c r="T1016" s="50"/>
      <c r="U1016" s="50"/>
      <c r="V1016" s="50"/>
      <c r="W1016" s="50"/>
      <c r="X1016" s="50"/>
      <c r="Y1016" s="50"/>
      <c r="Z1016" s="50"/>
      <c r="AA1016" s="50"/>
      <c r="AB1016" s="50"/>
      <c r="AC1016" s="50"/>
      <c r="AD1016" s="91"/>
      <c r="AE1016" s="91"/>
      <c r="AF1016" s="91"/>
      <c r="AG1016" s="91"/>
      <c r="AH1016" s="91"/>
      <c r="AI1016" s="91"/>
      <c r="AJ1016" s="91"/>
      <c r="AK1016" s="91"/>
      <c r="AL1016" s="91"/>
      <c r="AM1016" s="91"/>
      <c r="AN1016" s="91"/>
      <c r="AO1016" s="91"/>
      <c r="AP1016" s="91"/>
      <c r="AQ1016" s="91"/>
      <c r="AR1016" s="91"/>
      <c r="AS1016" s="91"/>
      <c r="AT1016" s="91"/>
      <c r="AU1016" s="91"/>
      <c r="AV1016" s="91"/>
      <c r="AW1016" s="91"/>
      <c r="AX1016" s="91"/>
      <c r="AY1016" s="91"/>
      <c r="AZ1016" s="91"/>
      <c r="BA1016" s="49"/>
      <c r="BB1016" s="49"/>
      <c r="BC1016" s="33"/>
      <c r="BD1016" s="91"/>
      <c r="BE1016" s="14"/>
      <c r="BF1016" s="35"/>
      <c r="BG1016" s="30"/>
      <c r="BH1016" s="30"/>
      <c r="BI1016" s="30"/>
      <c r="BJ1016" s="30"/>
      <c r="BK1016" s="30"/>
      <c r="BL1016" s="30"/>
      <c r="BM1016" s="30"/>
      <c r="BN1016" s="33"/>
      <c r="BO1016" s="27"/>
      <c r="BP1016" s="27"/>
      <c r="BQ1016" s="27"/>
      <c r="BR1016" s="27"/>
      <c r="BS1016" s="27"/>
      <c r="BT1016" s="27"/>
      <c r="BU1016" s="27"/>
      <c r="BV1016" s="27"/>
      <c r="BW1016" s="43"/>
      <c r="BX1016" s="27"/>
      <c r="BY1016" s="27"/>
      <c r="BZ1016" s="27"/>
      <c r="CA1016" s="27"/>
      <c r="CB1016" s="27"/>
      <c r="CC1016" s="27"/>
      <c r="CD1016" s="27"/>
      <c r="CE1016" s="27"/>
      <c r="CF1016" s="27"/>
      <c r="CG1016" s="27"/>
      <c r="CH1016" s="27"/>
      <c r="CI1016" s="27"/>
      <c r="CJ1016" s="27"/>
      <c r="CK1016" s="44"/>
      <c r="CL1016" s="27"/>
      <c r="CM1016" s="27"/>
      <c r="CQ1016" s="27"/>
      <c r="CR1016" s="44"/>
    </row>
    <row r="1017" spans="1:96" s="29" customFormat="1" x14ac:dyDescent="0.2">
      <c r="A1017" s="116"/>
      <c r="B1017" s="50"/>
      <c r="C1017" s="50"/>
      <c r="D1017" s="50"/>
      <c r="E1017" s="50"/>
      <c r="F1017" s="50"/>
      <c r="G1017" s="50"/>
      <c r="H1017" s="25"/>
      <c r="I1017" s="50"/>
      <c r="J1017" s="50"/>
      <c r="K1017" s="50"/>
      <c r="L1017" s="50"/>
      <c r="M1017" s="50"/>
      <c r="N1017" s="50"/>
      <c r="O1017" s="50"/>
      <c r="P1017" s="50"/>
      <c r="Q1017" s="50"/>
      <c r="R1017" s="50"/>
      <c r="S1017" s="50"/>
      <c r="T1017" s="50"/>
      <c r="U1017" s="50"/>
      <c r="V1017" s="50"/>
      <c r="W1017" s="50"/>
      <c r="X1017" s="50"/>
      <c r="Y1017" s="50"/>
      <c r="Z1017" s="50"/>
      <c r="AA1017" s="50"/>
      <c r="AB1017" s="50"/>
      <c r="AC1017" s="50"/>
      <c r="AD1017" s="91"/>
      <c r="AE1017" s="91"/>
      <c r="AF1017" s="91"/>
      <c r="AG1017" s="91"/>
      <c r="AH1017" s="91"/>
      <c r="AI1017" s="91"/>
      <c r="AJ1017" s="91"/>
      <c r="AK1017" s="91"/>
      <c r="AL1017" s="91"/>
      <c r="AM1017" s="91"/>
      <c r="AN1017" s="91"/>
      <c r="AO1017" s="91"/>
      <c r="AP1017" s="91"/>
      <c r="AQ1017" s="91"/>
      <c r="AR1017" s="91"/>
      <c r="AS1017" s="91"/>
      <c r="AT1017" s="91"/>
      <c r="AU1017" s="91"/>
      <c r="AV1017" s="91"/>
      <c r="AW1017" s="91"/>
      <c r="AX1017" s="91"/>
      <c r="AY1017" s="91"/>
      <c r="AZ1017" s="91"/>
      <c r="BA1017" s="49"/>
      <c r="BB1017" s="49"/>
      <c r="BC1017" s="33"/>
      <c r="BD1017" s="91"/>
      <c r="BE1017" s="14"/>
      <c r="BF1017" s="35"/>
      <c r="BG1017" s="30"/>
      <c r="BH1017" s="30"/>
      <c r="BI1017" s="30"/>
      <c r="BJ1017" s="30"/>
      <c r="BK1017" s="30"/>
      <c r="BL1017" s="30"/>
      <c r="BM1017" s="30"/>
      <c r="BN1017" s="33"/>
      <c r="BO1017" s="27"/>
      <c r="BP1017" s="27"/>
      <c r="BQ1017" s="27"/>
      <c r="BR1017" s="27"/>
      <c r="BS1017" s="27"/>
      <c r="BT1017" s="27"/>
      <c r="BU1017" s="27"/>
      <c r="BV1017" s="27"/>
      <c r="BW1017" s="43"/>
      <c r="BX1017" s="27"/>
      <c r="BY1017" s="27"/>
      <c r="BZ1017" s="27"/>
      <c r="CA1017" s="27"/>
      <c r="CB1017" s="27"/>
      <c r="CC1017" s="27"/>
      <c r="CD1017" s="27"/>
      <c r="CE1017" s="27"/>
      <c r="CF1017" s="27"/>
      <c r="CG1017" s="27"/>
      <c r="CH1017" s="27"/>
      <c r="CI1017" s="27"/>
      <c r="CJ1017" s="27"/>
      <c r="CK1017" s="44"/>
      <c r="CL1017" s="27"/>
      <c r="CM1017" s="27"/>
      <c r="CQ1017" s="27"/>
      <c r="CR1017" s="44"/>
    </row>
    <row r="1018" spans="1:96" s="29" customFormat="1" x14ac:dyDescent="0.2">
      <c r="A1018" s="116"/>
      <c r="B1018" s="50"/>
      <c r="C1018" s="50"/>
      <c r="D1018" s="50"/>
      <c r="E1018" s="50"/>
      <c r="F1018" s="50"/>
      <c r="G1018" s="50"/>
      <c r="H1018" s="25"/>
      <c r="I1018" s="50"/>
      <c r="J1018" s="50"/>
      <c r="K1018" s="50"/>
      <c r="L1018" s="50"/>
      <c r="M1018" s="50"/>
      <c r="N1018" s="50"/>
      <c r="O1018" s="50"/>
      <c r="P1018" s="50"/>
      <c r="Q1018" s="50"/>
      <c r="R1018" s="50"/>
      <c r="S1018" s="50"/>
      <c r="T1018" s="50"/>
      <c r="U1018" s="50"/>
      <c r="V1018" s="50"/>
      <c r="W1018" s="50"/>
      <c r="X1018" s="50"/>
      <c r="Y1018" s="50"/>
      <c r="Z1018" s="50"/>
      <c r="AA1018" s="50"/>
      <c r="AB1018" s="50"/>
      <c r="AC1018" s="50"/>
      <c r="AD1018" s="91"/>
      <c r="AE1018" s="91"/>
      <c r="AF1018" s="91"/>
      <c r="AG1018" s="91"/>
      <c r="AH1018" s="91"/>
      <c r="AI1018" s="91"/>
      <c r="AJ1018" s="91"/>
      <c r="AK1018" s="91"/>
      <c r="AL1018" s="91"/>
      <c r="AM1018" s="91"/>
      <c r="AN1018" s="91"/>
      <c r="AO1018" s="91"/>
      <c r="AP1018" s="91"/>
      <c r="AQ1018" s="91"/>
      <c r="AR1018" s="91"/>
      <c r="AS1018" s="91"/>
      <c r="AT1018" s="91"/>
      <c r="AU1018" s="91"/>
      <c r="AV1018" s="91"/>
      <c r="AW1018" s="91"/>
      <c r="AX1018" s="91"/>
      <c r="AY1018" s="91"/>
      <c r="AZ1018" s="91"/>
      <c r="BA1018" s="49"/>
      <c r="BB1018" s="49"/>
      <c r="BC1018" s="33"/>
      <c r="BD1018" s="91"/>
      <c r="BE1018" s="14"/>
      <c r="BF1018" s="35"/>
      <c r="BG1018" s="30"/>
      <c r="BH1018" s="30"/>
      <c r="BI1018" s="30"/>
      <c r="BJ1018" s="30"/>
      <c r="BK1018" s="30"/>
      <c r="BL1018" s="30"/>
      <c r="BM1018" s="30"/>
      <c r="BN1018" s="33"/>
      <c r="BO1018" s="27"/>
      <c r="BP1018" s="27"/>
      <c r="BQ1018" s="27"/>
      <c r="BR1018" s="27"/>
      <c r="BS1018" s="27"/>
      <c r="BT1018" s="27"/>
      <c r="BU1018" s="27"/>
      <c r="BV1018" s="27"/>
      <c r="BW1018" s="43"/>
      <c r="BX1018" s="27"/>
      <c r="BY1018" s="27"/>
      <c r="BZ1018" s="27"/>
      <c r="CA1018" s="27"/>
      <c r="CB1018" s="27"/>
      <c r="CC1018" s="27"/>
      <c r="CD1018" s="27"/>
      <c r="CE1018" s="27"/>
      <c r="CF1018" s="27"/>
      <c r="CG1018" s="27"/>
      <c r="CH1018" s="27"/>
      <c r="CI1018" s="27"/>
      <c r="CJ1018" s="27"/>
      <c r="CK1018" s="44"/>
      <c r="CL1018" s="27"/>
      <c r="CM1018" s="27"/>
      <c r="CQ1018" s="27"/>
      <c r="CR1018" s="44"/>
    </row>
    <row r="1019" spans="1:96" s="29" customFormat="1" x14ac:dyDescent="0.2">
      <c r="A1019" s="116"/>
      <c r="B1019" s="50"/>
      <c r="C1019" s="50"/>
      <c r="D1019" s="50"/>
      <c r="E1019" s="50"/>
      <c r="F1019" s="50"/>
      <c r="G1019" s="50"/>
      <c r="H1019" s="25"/>
      <c r="I1019" s="50"/>
      <c r="J1019" s="50"/>
      <c r="K1019" s="50"/>
      <c r="L1019" s="50"/>
      <c r="M1019" s="50"/>
      <c r="N1019" s="50"/>
      <c r="O1019" s="50"/>
      <c r="P1019" s="50"/>
      <c r="Q1019" s="50"/>
      <c r="R1019" s="50"/>
      <c r="S1019" s="50"/>
      <c r="T1019" s="50"/>
      <c r="U1019" s="50"/>
      <c r="V1019" s="50"/>
      <c r="W1019" s="50"/>
      <c r="X1019" s="50"/>
      <c r="Y1019" s="50"/>
      <c r="Z1019" s="50"/>
      <c r="AA1019" s="50"/>
      <c r="AB1019" s="50"/>
      <c r="AC1019" s="50"/>
      <c r="AD1019" s="91"/>
      <c r="AE1019" s="91"/>
      <c r="AF1019" s="91"/>
      <c r="AG1019" s="91"/>
      <c r="AH1019" s="91"/>
      <c r="AI1019" s="91"/>
      <c r="AJ1019" s="91"/>
      <c r="AK1019" s="91"/>
      <c r="AL1019" s="91"/>
      <c r="AM1019" s="91"/>
      <c r="AN1019" s="91"/>
      <c r="AO1019" s="91"/>
      <c r="AP1019" s="91"/>
      <c r="AQ1019" s="91"/>
      <c r="AR1019" s="91"/>
      <c r="AS1019" s="91"/>
      <c r="AT1019" s="91"/>
      <c r="AU1019" s="91"/>
      <c r="AV1019" s="91"/>
      <c r="AW1019" s="91"/>
      <c r="AX1019" s="91"/>
      <c r="AY1019" s="91"/>
      <c r="AZ1019" s="91"/>
      <c r="BA1019" s="49"/>
      <c r="BB1019" s="49"/>
      <c r="BC1019" s="33"/>
      <c r="BD1019" s="91"/>
      <c r="BE1019" s="14"/>
      <c r="BF1019" s="35"/>
      <c r="BG1019" s="30"/>
      <c r="BH1019" s="30"/>
      <c r="BI1019" s="30"/>
      <c r="BJ1019" s="30"/>
      <c r="BK1019" s="30"/>
      <c r="BL1019" s="30"/>
      <c r="BM1019" s="30"/>
      <c r="BN1019" s="33"/>
      <c r="BO1019" s="27"/>
      <c r="BP1019" s="27"/>
      <c r="BQ1019" s="27"/>
      <c r="BR1019" s="27"/>
      <c r="BS1019" s="27"/>
      <c r="BT1019" s="27"/>
      <c r="BU1019" s="27"/>
      <c r="BV1019" s="27"/>
      <c r="BW1019" s="43"/>
      <c r="BX1019" s="27"/>
      <c r="BY1019" s="27"/>
      <c r="BZ1019" s="27"/>
      <c r="CA1019" s="27"/>
      <c r="CB1019" s="27"/>
      <c r="CC1019" s="27"/>
      <c r="CD1019" s="27"/>
      <c r="CE1019" s="27"/>
      <c r="CF1019" s="27"/>
      <c r="CG1019" s="27"/>
      <c r="CH1019" s="27"/>
      <c r="CI1019" s="27"/>
      <c r="CJ1019" s="27"/>
      <c r="CK1019" s="44"/>
      <c r="CL1019" s="27"/>
      <c r="CM1019" s="27"/>
      <c r="CQ1019" s="27"/>
      <c r="CR1019" s="44"/>
    </row>
    <row r="1020" spans="1:96" s="29" customFormat="1" x14ac:dyDescent="0.2">
      <c r="A1020" s="116"/>
      <c r="B1020" s="50"/>
      <c r="C1020" s="50"/>
      <c r="D1020" s="50"/>
      <c r="E1020" s="50"/>
      <c r="F1020" s="50"/>
      <c r="G1020" s="50"/>
      <c r="H1020" s="25"/>
      <c r="I1020" s="50"/>
      <c r="J1020" s="50"/>
      <c r="K1020" s="50"/>
      <c r="L1020" s="50"/>
      <c r="M1020" s="50"/>
      <c r="N1020" s="50"/>
      <c r="O1020" s="50"/>
      <c r="P1020" s="50"/>
      <c r="Q1020" s="50"/>
      <c r="R1020" s="50"/>
      <c r="S1020" s="50"/>
      <c r="T1020" s="50"/>
      <c r="U1020" s="50"/>
      <c r="V1020" s="50"/>
      <c r="W1020" s="50"/>
      <c r="X1020" s="50"/>
      <c r="Y1020" s="50"/>
      <c r="Z1020" s="50"/>
      <c r="AA1020" s="50"/>
      <c r="AB1020" s="50"/>
      <c r="AC1020" s="50"/>
      <c r="AD1020" s="91"/>
      <c r="AE1020" s="91"/>
      <c r="AF1020" s="91"/>
      <c r="AG1020" s="91"/>
      <c r="AH1020" s="91"/>
      <c r="AI1020" s="91"/>
      <c r="AJ1020" s="91"/>
      <c r="AK1020" s="91"/>
      <c r="AL1020" s="91"/>
      <c r="AM1020" s="91"/>
      <c r="AN1020" s="91"/>
      <c r="AO1020" s="91"/>
      <c r="AP1020" s="91"/>
      <c r="AQ1020" s="91"/>
      <c r="AR1020" s="91"/>
      <c r="AS1020" s="91"/>
      <c r="AT1020" s="91"/>
      <c r="AU1020" s="91"/>
      <c r="AV1020" s="91"/>
      <c r="AW1020" s="91"/>
      <c r="AX1020" s="91"/>
      <c r="AY1020" s="91"/>
      <c r="AZ1020" s="91"/>
      <c r="BA1020" s="49"/>
      <c r="BB1020" s="49"/>
      <c r="BC1020" s="33"/>
      <c r="BD1020" s="91"/>
      <c r="BE1020" s="14"/>
      <c r="BF1020" s="35"/>
      <c r="BG1020" s="30"/>
      <c r="BH1020" s="30"/>
      <c r="BI1020" s="30"/>
      <c r="BJ1020" s="30"/>
      <c r="BK1020" s="30"/>
      <c r="BL1020" s="30"/>
      <c r="BM1020" s="30"/>
      <c r="BN1020" s="33"/>
      <c r="BO1020" s="27"/>
      <c r="BP1020" s="27"/>
      <c r="BQ1020" s="27"/>
      <c r="BR1020" s="27"/>
      <c r="BS1020" s="27"/>
      <c r="BT1020" s="27"/>
      <c r="BU1020" s="27"/>
      <c r="BV1020" s="27"/>
      <c r="BW1020" s="43"/>
      <c r="BX1020" s="27"/>
      <c r="BY1020" s="27"/>
      <c r="BZ1020" s="27"/>
      <c r="CA1020" s="27"/>
      <c r="CB1020" s="27"/>
      <c r="CC1020" s="27"/>
      <c r="CD1020" s="27"/>
      <c r="CE1020" s="27"/>
      <c r="CF1020" s="27"/>
      <c r="CG1020" s="27"/>
      <c r="CH1020" s="27"/>
      <c r="CI1020" s="27"/>
      <c r="CJ1020" s="27"/>
      <c r="CK1020" s="44"/>
      <c r="CL1020" s="27"/>
      <c r="CM1020" s="27"/>
      <c r="CQ1020" s="27"/>
      <c r="CR1020" s="44"/>
    </row>
    <row r="1021" spans="1:96" s="29" customFormat="1" x14ac:dyDescent="0.2">
      <c r="A1021" s="116"/>
      <c r="B1021" s="50"/>
      <c r="C1021" s="50"/>
      <c r="D1021" s="50"/>
      <c r="E1021" s="50"/>
      <c r="F1021" s="50"/>
      <c r="G1021" s="50"/>
      <c r="H1021" s="25"/>
      <c r="I1021" s="50"/>
      <c r="J1021" s="50"/>
      <c r="K1021" s="50"/>
      <c r="L1021" s="50"/>
      <c r="M1021" s="50"/>
      <c r="N1021" s="50"/>
      <c r="O1021" s="50"/>
      <c r="P1021" s="50"/>
      <c r="Q1021" s="50"/>
      <c r="R1021" s="50"/>
      <c r="S1021" s="50"/>
      <c r="T1021" s="50"/>
      <c r="U1021" s="50"/>
      <c r="V1021" s="50"/>
      <c r="W1021" s="50"/>
      <c r="X1021" s="50"/>
      <c r="Y1021" s="50"/>
      <c r="Z1021" s="50"/>
      <c r="AA1021" s="50"/>
      <c r="AB1021" s="50"/>
      <c r="AC1021" s="50"/>
      <c r="AD1021" s="91"/>
      <c r="AE1021" s="91"/>
      <c r="AF1021" s="91"/>
      <c r="AG1021" s="91"/>
      <c r="AH1021" s="91"/>
      <c r="AI1021" s="91"/>
      <c r="AJ1021" s="91"/>
      <c r="AK1021" s="91"/>
      <c r="AL1021" s="91"/>
      <c r="AM1021" s="91"/>
      <c r="AN1021" s="91"/>
      <c r="AO1021" s="91"/>
      <c r="AP1021" s="91"/>
      <c r="AQ1021" s="91"/>
      <c r="AR1021" s="91"/>
      <c r="AS1021" s="91"/>
      <c r="AT1021" s="91"/>
      <c r="AU1021" s="91"/>
      <c r="AV1021" s="91"/>
      <c r="AW1021" s="91"/>
      <c r="AX1021" s="91"/>
      <c r="AY1021" s="91"/>
      <c r="AZ1021" s="91"/>
      <c r="BA1021" s="49"/>
      <c r="BB1021" s="49"/>
      <c r="BC1021" s="33"/>
      <c r="BD1021" s="91"/>
      <c r="BE1021" s="14"/>
      <c r="BF1021" s="35"/>
      <c r="BG1021" s="30"/>
      <c r="BH1021" s="30"/>
      <c r="BI1021" s="30"/>
      <c r="BJ1021" s="30"/>
      <c r="BK1021" s="30"/>
      <c r="BL1021" s="30"/>
      <c r="BM1021" s="30"/>
      <c r="BN1021" s="33"/>
      <c r="BO1021" s="27"/>
      <c r="BP1021" s="27"/>
      <c r="BQ1021" s="27"/>
      <c r="BR1021" s="27"/>
      <c r="BS1021" s="27"/>
      <c r="BT1021" s="27"/>
      <c r="BU1021" s="27"/>
      <c r="BV1021" s="27"/>
      <c r="BW1021" s="43"/>
      <c r="BX1021" s="27"/>
      <c r="BY1021" s="27"/>
      <c r="BZ1021" s="27"/>
      <c r="CA1021" s="27"/>
      <c r="CB1021" s="27"/>
      <c r="CC1021" s="27"/>
      <c r="CD1021" s="27"/>
      <c r="CE1021" s="27"/>
      <c r="CF1021" s="27"/>
      <c r="CG1021" s="27"/>
      <c r="CH1021" s="27"/>
      <c r="CI1021" s="27"/>
      <c r="CJ1021" s="27"/>
      <c r="CK1021" s="44"/>
      <c r="CL1021" s="27"/>
      <c r="CM1021" s="27"/>
      <c r="CQ1021" s="27"/>
      <c r="CR1021" s="44"/>
    </row>
    <row r="1022" spans="1:96" s="29" customFormat="1" x14ac:dyDescent="0.2">
      <c r="A1022" s="116"/>
      <c r="B1022" s="50"/>
      <c r="C1022" s="50"/>
      <c r="D1022" s="50"/>
      <c r="E1022" s="50"/>
      <c r="F1022" s="50"/>
      <c r="G1022" s="50"/>
      <c r="H1022" s="25"/>
      <c r="I1022" s="50"/>
      <c r="J1022" s="50"/>
      <c r="K1022" s="50"/>
      <c r="L1022" s="50"/>
      <c r="M1022" s="50"/>
      <c r="N1022" s="50"/>
      <c r="O1022" s="50"/>
      <c r="P1022" s="50"/>
      <c r="Q1022" s="50"/>
      <c r="R1022" s="50"/>
      <c r="S1022" s="50"/>
      <c r="T1022" s="50"/>
      <c r="U1022" s="50"/>
      <c r="V1022" s="50"/>
      <c r="W1022" s="50"/>
      <c r="X1022" s="50"/>
      <c r="Y1022" s="50"/>
      <c r="Z1022" s="50"/>
      <c r="AA1022" s="50"/>
      <c r="AB1022" s="50"/>
      <c r="AC1022" s="50"/>
      <c r="AD1022" s="91"/>
      <c r="AE1022" s="91"/>
      <c r="AF1022" s="91"/>
      <c r="AG1022" s="91"/>
      <c r="AH1022" s="91"/>
      <c r="AI1022" s="91"/>
      <c r="AJ1022" s="91"/>
      <c r="AK1022" s="91"/>
      <c r="AL1022" s="91"/>
      <c r="AM1022" s="91"/>
      <c r="AN1022" s="91"/>
      <c r="AO1022" s="91"/>
      <c r="AP1022" s="91"/>
      <c r="AQ1022" s="91"/>
      <c r="AR1022" s="91"/>
      <c r="AS1022" s="91"/>
      <c r="AT1022" s="91"/>
      <c r="AU1022" s="91"/>
      <c r="AV1022" s="91"/>
      <c r="AW1022" s="91"/>
      <c r="AX1022" s="91"/>
      <c r="AY1022" s="91"/>
      <c r="AZ1022" s="91"/>
      <c r="BA1022" s="49"/>
      <c r="BB1022" s="49"/>
      <c r="BC1022" s="33"/>
      <c r="BD1022" s="91"/>
      <c r="BE1022" s="14"/>
      <c r="BF1022" s="35"/>
      <c r="BG1022" s="30"/>
      <c r="BH1022" s="30"/>
      <c r="BI1022" s="30"/>
      <c r="BJ1022" s="30"/>
      <c r="BK1022" s="30"/>
      <c r="BL1022" s="30"/>
      <c r="BM1022" s="30"/>
      <c r="BN1022" s="33"/>
      <c r="BO1022" s="27"/>
      <c r="BP1022" s="27"/>
      <c r="BQ1022" s="27"/>
      <c r="BR1022" s="27"/>
      <c r="BS1022" s="27"/>
      <c r="BT1022" s="27"/>
      <c r="BU1022" s="27"/>
      <c r="BV1022" s="27"/>
      <c r="BW1022" s="43"/>
      <c r="BX1022" s="27"/>
      <c r="BY1022" s="27"/>
      <c r="BZ1022" s="27"/>
      <c r="CA1022" s="27"/>
      <c r="CB1022" s="27"/>
      <c r="CC1022" s="27"/>
      <c r="CD1022" s="27"/>
      <c r="CE1022" s="27"/>
      <c r="CF1022" s="27"/>
      <c r="CG1022" s="27"/>
      <c r="CH1022" s="27"/>
      <c r="CI1022" s="27"/>
      <c r="CJ1022" s="27"/>
      <c r="CK1022" s="44"/>
      <c r="CL1022" s="27"/>
      <c r="CM1022" s="27"/>
      <c r="CQ1022" s="27"/>
      <c r="CR1022" s="44"/>
    </row>
    <row r="1023" spans="1:96" s="29" customFormat="1" x14ac:dyDescent="0.2">
      <c r="A1023" s="116"/>
      <c r="B1023" s="50"/>
      <c r="C1023" s="50"/>
      <c r="D1023" s="50"/>
      <c r="E1023" s="50"/>
      <c r="F1023" s="50"/>
      <c r="G1023" s="50"/>
      <c r="H1023" s="25"/>
      <c r="I1023" s="50"/>
      <c r="J1023" s="50"/>
      <c r="K1023" s="50"/>
      <c r="L1023" s="50"/>
      <c r="M1023" s="50"/>
      <c r="N1023" s="50"/>
      <c r="O1023" s="50"/>
      <c r="P1023" s="50"/>
      <c r="Q1023" s="50"/>
      <c r="R1023" s="50"/>
      <c r="S1023" s="50"/>
      <c r="T1023" s="50"/>
      <c r="U1023" s="50"/>
      <c r="V1023" s="50"/>
      <c r="W1023" s="50"/>
      <c r="X1023" s="50"/>
      <c r="Y1023" s="50"/>
      <c r="Z1023" s="50"/>
      <c r="AA1023" s="50"/>
      <c r="AB1023" s="50"/>
      <c r="AC1023" s="50"/>
      <c r="AD1023" s="91"/>
      <c r="AE1023" s="91"/>
      <c r="AF1023" s="91"/>
      <c r="AG1023" s="91"/>
      <c r="AH1023" s="91"/>
      <c r="AI1023" s="91"/>
      <c r="AJ1023" s="91"/>
      <c r="AK1023" s="91"/>
      <c r="AL1023" s="91"/>
      <c r="AM1023" s="91"/>
      <c r="AN1023" s="91"/>
      <c r="AO1023" s="91"/>
      <c r="AP1023" s="91"/>
      <c r="AQ1023" s="91"/>
      <c r="AR1023" s="91"/>
      <c r="AS1023" s="91"/>
      <c r="AT1023" s="91"/>
      <c r="AU1023" s="91"/>
      <c r="AV1023" s="91"/>
      <c r="AW1023" s="91"/>
      <c r="AX1023" s="91"/>
      <c r="AY1023" s="91"/>
      <c r="AZ1023" s="91"/>
      <c r="BA1023" s="49"/>
      <c r="BB1023" s="49"/>
      <c r="BC1023" s="33"/>
      <c r="BD1023" s="91"/>
      <c r="BE1023" s="14"/>
      <c r="BF1023" s="35"/>
      <c r="BG1023" s="30"/>
      <c r="BH1023" s="30"/>
      <c r="BI1023" s="30"/>
      <c r="BJ1023" s="30"/>
      <c r="BK1023" s="30"/>
      <c r="BL1023" s="30"/>
      <c r="BM1023" s="30"/>
      <c r="BN1023" s="33"/>
      <c r="BO1023" s="27"/>
      <c r="BP1023" s="27"/>
      <c r="BQ1023" s="27"/>
      <c r="BR1023" s="27"/>
      <c r="BS1023" s="27"/>
      <c r="BT1023" s="27"/>
      <c r="BU1023" s="27"/>
      <c r="BV1023" s="27"/>
      <c r="BW1023" s="43"/>
      <c r="BX1023" s="27"/>
      <c r="BY1023" s="27"/>
      <c r="BZ1023" s="27"/>
      <c r="CA1023" s="27"/>
      <c r="CB1023" s="27"/>
      <c r="CC1023" s="27"/>
      <c r="CD1023" s="27"/>
      <c r="CE1023" s="27"/>
      <c r="CF1023" s="27"/>
      <c r="CG1023" s="27"/>
      <c r="CH1023" s="27"/>
      <c r="CI1023" s="27"/>
      <c r="CJ1023" s="27"/>
      <c r="CK1023" s="44"/>
      <c r="CL1023" s="27"/>
      <c r="CM1023" s="27"/>
      <c r="CQ1023" s="27"/>
      <c r="CR1023" s="44"/>
    </row>
    <row r="1024" spans="1:96" s="29" customFormat="1" x14ac:dyDescent="0.2">
      <c r="A1024" s="116"/>
      <c r="B1024" s="50"/>
      <c r="C1024" s="50"/>
      <c r="D1024" s="50"/>
      <c r="E1024" s="50"/>
      <c r="F1024" s="50"/>
      <c r="G1024" s="50"/>
      <c r="H1024" s="25"/>
      <c r="I1024" s="50"/>
      <c r="J1024" s="50"/>
      <c r="K1024" s="50"/>
      <c r="L1024" s="50"/>
      <c r="M1024" s="50"/>
      <c r="N1024" s="50"/>
      <c r="O1024" s="50"/>
      <c r="P1024" s="50"/>
      <c r="Q1024" s="50"/>
      <c r="R1024" s="50"/>
      <c r="S1024" s="50"/>
      <c r="T1024" s="50"/>
      <c r="U1024" s="50"/>
      <c r="V1024" s="50"/>
      <c r="W1024" s="50"/>
      <c r="X1024" s="50"/>
      <c r="Y1024" s="50"/>
      <c r="Z1024" s="50"/>
      <c r="AA1024" s="50"/>
      <c r="AB1024" s="50"/>
      <c r="AC1024" s="50"/>
      <c r="AD1024" s="91"/>
      <c r="AE1024" s="91"/>
      <c r="AF1024" s="91"/>
      <c r="AG1024" s="91"/>
      <c r="AH1024" s="91"/>
      <c r="AI1024" s="91"/>
      <c r="AJ1024" s="91"/>
      <c r="AK1024" s="91"/>
      <c r="AL1024" s="91"/>
      <c r="AM1024" s="91"/>
      <c r="AN1024" s="91"/>
      <c r="AO1024" s="91"/>
      <c r="AP1024" s="91"/>
      <c r="AQ1024" s="91"/>
      <c r="AR1024" s="91"/>
      <c r="AS1024" s="91"/>
      <c r="AT1024" s="91"/>
      <c r="AU1024" s="91"/>
      <c r="AV1024" s="91"/>
      <c r="AW1024" s="91"/>
      <c r="AX1024" s="91"/>
      <c r="AY1024" s="91"/>
      <c r="AZ1024" s="91"/>
      <c r="BA1024" s="49"/>
      <c r="BB1024" s="49"/>
      <c r="BC1024" s="33"/>
      <c r="BD1024" s="91"/>
      <c r="BE1024" s="14"/>
      <c r="BF1024" s="35"/>
      <c r="BG1024" s="30"/>
      <c r="BH1024" s="30"/>
      <c r="BI1024" s="30"/>
      <c r="BJ1024" s="30"/>
      <c r="BK1024" s="30"/>
      <c r="BL1024" s="30"/>
      <c r="BM1024" s="30"/>
      <c r="BN1024" s="33"/>
      <c r="BO1024" s="27"/>
      <c r="BP1024" s="27"/>
      <c r="BQ1024" s="27"/>
      <c r="BR1024" s="27"/>
      <c r="BS1024" s="27"/>
      <c r="BT1024" s="27"/>
      <c r="BU1024" s="27"/>
      <c r="BV1024" s="27"/>
      <c r="BW1024" s="43"/>
      <c r="BX1024" s="27"/>
      <c r="BY1024" s="27"/>
      <c r="BZ1024" s="27"/>
      <c r="CA1024" s="27"/>
      <c r="CB1024" s="27"/>
      <c r="CC1024" s="27"/>
      <c r="CD1024" s="27"/>
      <c r="CE1024" s="27"/>
      <c r="CF1024" s="27"/>
      <c r="CG1024" s="27"/>
      <c r="CH1024" s="27"/>
      <c r="CI1024" s="27"/>
      <c r="CJ1024" s="27"/>
      <c r="CK1024" s="44"/>
      <c r="CL1024" s="27"/>
      <c r="CM1024" s="27"/>
      <c r="CQ1024" s="27"/>
      <c r="CR1024" s="44"/>
    </row>
    <row r="1025" spans="1:96" s="29" customFormat="1" x14ac:dyDescent="0.2">
      <c r="A1025" s="116"/>
      <c r="B1025" s="50"/>
      <c r="C1025" s="50"/>
      <c r="D1025" s="50"/>
      <c r="E1025" s="50"/>
      <c r="F1025" s="50"/>
      <c r="G1025" s="50"/>
      <c r="H1025" s="25"/>
      <c r="I1025" s="50"/>
      <c r="J1025" s="50"/>
      <c r="K1025" s="50"/>
      <c r="L1025" s="50"/>
      <c r="M1025" s="50"/>
      <c r="N1025" s="50"/>
      <c r="O1025" s="50"/>
      <c r="P1025" s="50"/>
      <c r="Q1025" s="50"/>
      <c r="R1025" s="50"/>
      <c r="S1025" s="50"/>
      <c r="T1025" s="50"/>
      <c r="U1025" s="50"/>
      <c r="V1025" s="50"/>
      <c r="W1025" s="50"/>
      <c r="X1025" s="50"/>
      <c r="Y1025" s="50"/>
      <c r="Z1025" s="50"/>
      <c r="AA1025" s="50"/>
      <c r="AB1025" s="50"/>
      <c r="AC1025" s="50"/>
      <c r="AD1025" s="91"/>
      <c r="AE1025" s="91"/>
      <c r="AF1025" s="91"/>
      <c r="AG1025" s="91"/>
      <c r="AH1025" s="91"/>
      <c r="AI1025" s="91"/>
      <c r="AJ1025" s="91"/>
      <c r="AK1025" s="91"/>
      <c r="AL1025" s="91"/>
      <c r="AM1025" s="91"/>
      <c r="AN1025" s="91"/>
      <c r="AO1025" s="91"/>
      <c r="AP1025" s="91"/>
      <c r="AQ1025" s="91"/>
      <c r="AR1025" s="91"/>
      <c r="AS1025" s="91"/>
      <c r="AT1025" s="91"/>
      <c r="AU1025" s="91"/>
      <c r="AV1025" s="91"/>
      <c r="AW1025" s="91"/>
      <c r="AX1025" s="91"/>
      <c r="AY1025" s="91"/>
      <c r="AZ1025" s="91"/>
      <c r="BA1025" s="49"/>
      <c r="BB1025" s="49"/>
      <c r="BC1025" s="33"/>
      <c r="BD1025" s="91"/>
      <c r="BE1025" s="14"/>
      <c r="BF1025" s="35"/>
      <c r="BG1025" s="30"/>
      <c r="BH1025" s="30"/>
      <c r="BI1025" s="30"/>
      <c r="BJ1025" s="30"/>
      <c r="BK1025" s="30"/>
      <c r="BL1025" s="30"/>
      <c r="BM1025" s="30"/>
      <c r="BN1025" s="33"/>
      <c r="BO1025" s="27"/>
      <c r="BP1025" s="27"/>
      <c r="BQ1025" s="27"/>
      <c r="BR1025" s="27"/>
      <c r="BS1025" s="27"/>
      <c r="BT1025" s="27"/>
      <c r="BU1025" s="27"/>
      <c r="BV1025" s="27"/>
      <c r="BW1025" s="43"/>
      <c r="BX1025" s="27"/>
      <c r="BY1025" s="27"/>
      <c r="BZ1025" s="27"/>
      <c r="CA1025" s="27"/>
      <c r="CB1025" s="27"/>
      <c r="CC1025" s="27"/>
      <c r="CD1025" s="27"/>
      <c r="CE1025" s="27"/>
      <c r="CF1025" s="27"/>
      <c r="CG1025" s="27"/>
      <c r="CH1025" s="27"/>
      <c r="CI1025" s="27"/>
      <c r="CJ1025" s="27"/>
      <c r="CK1025" s="44"/>
      <c r="CL1025" s="27"/>
      <c r="CM1025" s="27"/>
      <c r="CQ1025" s="27"/>
      <c r="CR1025" s="44"/>
    </row>
    <row r="1026" spans="1:96" s="29" customFormat="1" x14ac:dyDescent="0.2">
      <c r="A1026" s="116"/>
      <c r="B1026" s="50"/>
      <c r="C1026" s="50"/>
      <c r="D1026" s="50"/>
      <c r="E1026" s="50"/>
      <c r="F1026" s="50"/>
      <c r="G1026" s="50"/>
      <c r="H1026" s="25"/>
      <c r="I1026" s="50"/>
      <c r="J1026" s="50"/>
      <c r="K1026" s="50"/>
      <c r="L1026" s="50"/>
      <c r="M1026" s="50"/>
      <c r="N1026" s="50"/>
      <c r="O1026" s="50"/>
      <c r="P1026" s="50"/>
      <c r="Q1026" s="50"/>
      <c r="R1026" s="50"/>
      <c r="S1026" s="50"/>
      <c r="T1026" s="50"/>
      <c r="U1026" s="50"/>
      <c r="V1026" s="50"/>
      <c r="W1026" s="50"/>
      <c r="X1026" s="50"/>
      <c r="Y1026" s="50"/>
      <c r="Z1026" s="50"/>
      <c r="AA1026" s="50"/>
      <c r="AB1026" s="50"/>
      <c r="AC1026" s="50"/>
      <c r="AD1026" s="91"/>
      <c r="AE1026" s="91"/>
      <c r="AF1026" s="91"/>
      <c r="AG1026" s="91"/>
      <c r="AH1026" s="91"/>
      <c r="AI1026" s="91"/>
      <c r="AJ1026" s="91"/>
      <c r="AK1026" s="91"/>
      <c r="AL1026" s="91"/>
      <c r="AM1026" s="91"/>
      <c r="AN1026" s="91"/>
      <c r="AO1026" s="91"/>
      <c r="AP1026" s="91"/>
      <c r="AQ1026" s="91"/>
      <c r="AR1026" s="91"/>
      <c r="AS1026" s="91"/>
      <c r="AT1026" s="91"/>
      <c r="AU1026" s="91"/>
      <c r="AV1026" s="91"/>
      <c r="AW1026" s="91"/>
      <c r="AX1026" s="91"/>
      <c r="AY1026" s="91"/>
      <c r="AZ1026" s="91"/>
      <c r="BA1026" s="49"/>
      <c r="BB1026" s="49"/>
      <c r="BC1026" s="33"/>
      <c r="BD1026" s="91"/>
      <c r="BE1026" s="14"/>
      <c r="BF1026" s="35"/>
      <c r="BG1026" s="30"/>
      <c r="BH1026" s="30"/>
      <c r="BI1026" s="30"/>
      <c r="BJ1026" s="30"/>
      <c r="BK1026" s="30"/>
      <c r="BL1026" s="30"/>
      <c r="BM1026" s="30"/>
      <c r="BN1026" s="33"/>
      <c r="BO1026" s="27"/>
      <c r="BP1026" s="27"/>
      <c r="BQ1026" s="27"/>
      <c r="BR1026" s="27"/>
      <c r="BS1026" s="27"/>
      <c r="BT1026" s="27"/>
      <c r="BU1026" s="27"/>
      <c r="BV1026" s="27"/>
      <c r="BW1026" s="43"/>
      <c r="BX1026" s="27"/>
      <c r="BY1026" s="27"/>
      <c r="BZ1026" s="27"/>
      <c r="CA1026" s="27"/>
      <c r="CB1026" s="27"/>
      <c r="CC1026" s="27"/>
      <c r="CD1026" s="27"/>
      <c r="CE1026" s="27"/>
      <c r="CF1026" s="27"/>
      <c r="CG1026" s="27"/>
      <c r="CH1026" s="27"/>
      <c r="CI1026" s="27"/>
      <c r="CJ1026" s="27"/>
      <c r="CK1026" s="44"/>
      <c r="CL1026" s="27"/>
      <c r="CM1026" s="27"/>
      <c r="CQ1026" s="27"/>
      <c r="CR1026" s="44"/>
    </row>
    <row r="1027" spans="1:96" s="29" customFormat="1" x14ac:dyDescent="0.2">
      <c r="A1027" s="116"/>
      <c r="B1027" s="50"/>
      <c r="C1027" s="50"/>
      <c r="D1027" s="50"/>
      <c r="E1027" s="50"/>
      <c r="F1027" s="50"/>
      <c r="G1027" s="50"/>
      <c r="H1027" s="25"/>
      <c r="I1027" s="50"/>
      <c r="J1027" s="50"/>
      <c r="K1027" s="50"/>
      <c r="L1027" s="50"/>
      <c r="M1027" s="50"/>
      <c r="N1027" s="50"/>
      <c r="O1027" s="50"/>
      <c r="P1027" s="50"/>
      <c r="Q1027" s="50"/>
      <c r="R1027" s="50"/>
      <c r="S1027" s="50"/>
      <c r="T1027" s="50"/>
      <c r="U1027" s="50"/>
      <c r="V1027" s="50"/>
      <c r="W1027" s="50"/>
      <c r="X1027" s="50"/>
      <c r="Y1027" s="50"/>
      <c r="Z1027" s="50"/>
      <c r="AA1027" s="50"/>
      <c r="AB1027" s="50"/>
      <c r="AC1027" s="50"/>
      <c r="AD1027" s="91"/>
      <c r="AE1027" s="91"/>
      <c r="AF1027" s="91"/>
      <c r="AG1027" s="91"/>
      <c r="AH1027" s="91"/>
      <c r="AI1027" s="91"/>
      <c r="AJ1027" s="91"/>
      <c r="AK1027" s="91"/>
      <c r="AL1027" s="91"/>
      <c r="AM1027" s="91"/>
      <c r="AN1027" s="91"/>
      <c r="AO1027" s="91"/>
      <c r="AP1027" s="91"/>
      <c r="AQ1027" s="91"/>
      <c r="AR1027" s="91"/>
      <c r="AS1027" s="91"/>
      <c r="AT1027" s="91"/>
      <c r="AU1027" s="91"/>
      <c r="AV1027" s="91"/>
      <c r="AW1027" s="91"/>
      <c r="AX1027" s="91"/>
      <c r="AY1027" s="91"/>
      <c r="AZ1027" s="91"/>
      <c r="BA1027" s="49"/>
      <c r="BB1027" s="49"/>
      <c r="BC1027" s="33"/>
      <c r="BD1027" s="91"/>
      <c r="BE1027" s="14"/>
      <c r="BF1027" s="35"/>
      <c r="BG1027" s="30"/>
      <c r="BH1027" s="30"/>
      <c r="BI1027" s="30"/>
      <c r="BJ1027" s="30"/>
      <c r="BK1027" s="30"/>
      <c r="BL1027" s="30"/>
      <c r="BM1027" s="30"/>
      <c r="BN1027" s="33"/>
      <c r="BO1027" s="27"/>
      <c r="BP1027" s="27"/>
      <c r="BQ1027" s="27"/>
      <c r="BR1027" s="27"/>
      <c r="BS1027" s="27"/>
      <c r="BT1027" s="27"/>
      <c r="BU1027" s="27"/>
      <c r="BV1027" s="27"/>
      <c r="BW1027" s="43"/>
      <c r="BX1027" s="27"/>
      <c r="BY1027" s="27"/>
      <c r="BZ1027" s="27"/>
      <c r="CA1027" s="27"/>
      <c r="CB1027" s="27"/>
      <c r="CC1027" s="27"/>
      <c r="CD1027" s="27"/>
      <c r="CE1027" s="27"/>
      <c r="CF1027" s="27"/>
      <c r="CG1027" s="27"/>
      <c r="CH1027" s="27"/>
      <c r="CI1027" s="27"/>
      <c r="CJ1027" s="27"/>
      <c r="CK1027" s="44"/>
      <c r="CL1027" s="27"/>
      <c r="CM1027" s="27"/>
      <c r="CQ1027" s="27"/>
      <c r="CR1027" s="44"/>
    </row>
    <row r="1028" spans="1:96" s="29" customFormat="1" x14ac:dyDescent="0.2">
      <c r="A1028" s="116"/>
      <c r="B1028" s="50"/>
      <c r="C1028" s="50"/>
      <c r="D1028" s="50"/>
      <c r="E1028" s="50"/>
      <c r="F1028" s="50"/>
      <c r="G1028" s="50"/>
      <c r="H1028" s="25"/>
      <c r="I1028" s="50"/>
      <c r="J1028" s="50"/>
      <c r="K1028" s="50"/>
      <c r="L1028" s="50"/>
      <c r="M1028" s="50"/>
      <c r="N1028" s="50"/>
      <c r="O1028" s="50"/>
      <c r="P1028" s="50"/>
      <c r="Q1028" s="50"/>
      <c r="R1028" s="50"/>
      <c r="S1028" s="50"/>
      <c r="T1028" s="50"/>
      <c r="U1028" s="50"/>
      <c r="V1028" s="50"/>
      <c r="W1028" s="50"/>
      <c r="X1028" s="50"/>
      <c r="Y1028" s="50"/>
      <c r="Z1028" s="50"/>
      <c r="AA1028" s="50"/>
      <c r="AB1028" s="50"/>
      <c r="AC1028" s="50"/>
      <c r="AD1028" s="91"/>
      <c r="AE1028" s="91"/>
      <c r="AF1028" s="91"/>
      <c r="AG1028" s="91"/>
      <c r="AH1028" s="91"/>
      <c r="AI1028" s="91"/>
      <c r="AJ1028" s="91"/>
      <c r="AK1028" s="91"/>
      <c r="AL1028" s="91"/>
      <c r="AM1028" s="91"/>
      <c r="AN1028" s="91"/>
      <c r="AO1028" s="91"/>
      <c r="AP1028" s="91"/>
      <c r="AQ1028" s="91"/>
      <c r="AR1028" s="91"/>
      <c r="AS1028" s="91"/>
      <c r="AT1028" s="91"/>
      <c r="AU1028" s="91"/>
      <c r="AV1028" s="91"/>
      <c r="AW1028" s="91"/>
      <c r="AX1028" s="91"/>
      <c r="AY1028" s="91"/>
      <c r="AZ1028" s="91"/>
      <c r="BA1028" s="49"/>
      <c r="BB1028" s="49"/>
      <c r="BC1028" s="33"/>
      <c r="BD1028" s="91"/>
      <c r="BE1028" s="14"/>
      <c r="BF1028" s="35"/>
      <c r="BG1028" s="30"/>
      <c r="BH1028" s="30"/>
      <c r="BI1028" s="30"/>
      <c r="BJ1028" s="30"/>
      <c r="BK1028" s="30"/>
      <c r="BL1028" s="30"/>
      <c r="BM1028" s="30"/>
      <c r="BN1028" s="33"/>
      <c r="BO1028" s="27"/>
      <c r="BP1028" s="27"/>
      <c r="BQ1028" s="27"/>
      <c r="BR1028" s="27"/>
      <c r="BS1028" s="27"/>
      <c r="BT1028" s="27"/>
      <c r="BU1028" s="27"/>
      <c r="BV1028" s="27"/>
      <c r="BW1028" s="43"/>
      <c r="BX1028" s="27"/>
      <c r="BY1028" s="27"/>
      <c r="BZ1028" s="27"/>
      <c r="CA1028" s="27"/>
      <c r="CB1028" s="27"/>
      <c r="CC1028" s="27"/>
      <c r="CD1028" s="27"/>
      <c r="CE1028" s="27"/>
      <c r="CF1028" s="27"/>
      <c r="CG1028" s="27"/>
      <c r="CH1028" s="27"/>
      <c r="CI1028" s="27"/>
      <c r="CJ1028" s="27"/>
      <c r="CK1028" s="44"/>
      <c r="CL1028" s="27"/>
      <c r="CM1028" s="27"/>
      <c r="CQ1028" s="27"/>
      <c r="CR1028" s="44"/>
    </row>
    <row r="1029" spans="1:96" s="29" customFormat="1" x14ac:dyDescent="0.2">
      <c r="A1029" s="116"/>
      <c r="B1029" s="50"/>
      <c r="C1029" s="50"/>
      <c r="D1029" s="50"/>
      <c r="E1029" s="50"/>
      <c r="F1029" s="50"/>
      <c r="G1029" s="50"/>
      <c r="H1029" s="25"/>
      <c r="I1029" s="50"/>
      <c r="J1029" s="50"/>
      <c r="K1029" s="50"/>
      <c r="L1029" s="50"/>
      <c r="M1029" s="50"/>
      <c r="N1029" s="50"/>
      <c r="O1029" s="50"/>
      <c r="P1029" s="50"/>
      <c r="Q1029" s="50"/>
      <c r="R1029" s="50"/>
      <c r="S1029" s="50"/>
      <c r="T1029" s="50"/>
      <c r="U1029" s="50"/>
      <c r="V1029" s="50"/>
      <c r="W1029" s="50"/>
      <c r="X1029" s="50"/>
      <c r="Y1029" s="50"/>
      <c r="Z1029" s="50"/>
      <c r="AA1029" s="50"/>
      <c r="AB1029" s="50"/>
      <c r="AC1029" s="50"/>
      <c r="AD1029" s="91"/>
      <c r="AE1029" s="91"/>
      <c r="AF1029" s="91"/>
      <c r="AG1029" s="91"/>
      <c r="AH1029" s="91"/>
      <c r="AI1029" s="91"/>
      <c r="AJ1029" s="91"/>
      <c r="AK1029" s="91"/>
      <c r="AL1029" s="91"/>
      <c r="AM1029" s="91"/>
      <c r="AN1029" s="91"/>
      <c r="AO1029" s="91"/>
      <c r="AP1029" s="91"/>
      <c r="AQ1029" s="91"/>
      <c r="AR1029" s="91"/>
      <c r="AS1029" s="91"/>
      <c r="AT1029" s="91"/>
      <c r="AU1029" s="91"/>
      <c r="AV1029" s="91"/>
      <c r="AW1029" s="91"/>
      <c r="AX1029" s="91"/>
      <c r="AY1029" s="91"/>
      <c r="AZ1029" s="91"/>
      <c r="BA1029" s="49"/>
      <c r="BB1029" s="49"/>
      <c r="BC1029" s="33"/>
      <c r="BD1029" s="91"/>
      <c r="BE1029" s="14"/>
      <c r="BF1029" s="35"/>
      <c r="BG1029" s="30"/>
      <c r="BH1029" s="30"/>
      <c r="BI1029" s="30"/>
      <c r="BJ1029" s="30"/>
      <c r="BK1029" s="30"/>
      <c r="BL1029" s="30"/>
      <c r="BM1029" s="30"/>
      <c r="BN1029" s="33"/>
      <c r="BO1029" s="27"/>
      <c r="BP1029" s="27"/>
      <c r="BQ1029" s="27"/>
      <c r="BR1029" s="27"/>
      <c r="BS1029" s="27"/>
      <c r="BT1029" s="27"/>
      <c r="BU1029" s="27"/>
      <c r="BV1029" s="27"/>
      <c r="BW1029" s="43"/>
      <c r="BX1029" s="27"/>
      <c r="BY1029" s="27"/>
      <c r="BZ1029" s="27"/>
      <c r="CA1029" s="27"/>
      <c r="CB1029" s="27"/>
      <c r="CC1029" s="27"/>
      <c r="CD1029" s="27"/>
      <c r="CE1029" s="27"/>
      <c r="CF1029" s="27"/>
      <c r="CG1029" s="27"/>
      <c r="CH1029" s="27"/>
      <c r="CI1029" s="27"/>
      <c r="CJ1029" s="27"/>
      <c r="CK1029" s="44"/>
      <c r="CL1029" s="27"/>
      <c r="CM1029" s="27"/>
      <c r="CQ1029" s="27"/>
      <c r="CR1029" s="44"/>
    </row>
    <row r="1030" spans="1:96" s="29" customFormat="1" x14ac:dyDescent="0.2">
      <c r="A1030" s="116"/>
      <c r="B1030" s="50"/>
      <c r="C1030" s="50"/>
      <c r="D1030" s="50"/>
      <c r="E1030" s="50"/>
      <c r="F1030" s="50"/>
      <c r="G1030" s="50"/>
      <c r="H1030" s="25"/>
      <c r="I1030" s="50"/>
      <c r="J1030" s="50"/>
      <c r="K1030" s="50"/>
      <c r="L1030" s="50"/>
      <c r="M1030" s="50"/>
      <c r="N1030" s="50"/>
      <c r="O1030" s="50"/>
      <c r="P1030" s="50"/>
      <c r="Q1030" s="50"/>
      <c r="R1030" s="50"/>
      <c r="S1030" s="50"/>
      <c r="T1030" s="50"/>
      <c r="U1030" s="50"/>
      <c r="V1030" s="50"/>
      <c r="W1030" s="50"/>
      <c r="X1030" s="50"/>
      <c r="Y1030" s="50"/>
      <c r="Z1030" s="50"/>
      <c r="AA1030" s="50"/>
      <c r="AB1030" s="50"/>
      <c r="AC1030" s="50"/>
      <c r="AD1030" s="91"/>
      <c r="AE1030" s="91"/>
      <c r="AF1030" s="91"/>
      <c r="AG1030" s="91"/>
      <c r="AH1030" s="91"/>
      <c r="AI1030" s="91"/>
      <c r="AJ1030" s="91"/>
      <c r="AK1030" s="91"/>
      <c r="AL1030" s="91"/>
      <c r="AM1030" s="91"/>
      <c r="AN1030" s="91"/>
      <c r="AO1030" s="91"/>
      <c r="AP1030" s="91"/>
      <c r="AQ1030" s="91"/>
      <c r="AR1030" s="91"/>
      <c r="AS1030" s="91"/>
      <c r="AT1030" s="91"/>
      <c r="AU1030" s="91"/>
      <c r="AV1030" s="91"/>
      <c r="AW1030" s="91"/>
      <c r="AX1030" s="91"/>
      <c r="AY1030" s="91"/>
      <c r="AZ1030" s="91"/>
      <c r="BA1030" s="49"/>
      <c r="BB1030" s="49"/>
      <c r="BC1030" s="33"/>
      <c r="BD1030" s="91"/>
      <c r="BE1030" s="14"/>
      <c r="BF1030" s="35"/>
      <c r="BG1030" s="30"/>
      <c r="BH1030" s="30"/>
      <c r="BI1030" s="30"/>
      <c r="BJ1030" s="30"/>
      <c r="BK1030" s="30"/>
      <c r="BL1030" s="30"/>
      <c r="BM1030" s="30"/>
      <c r="BN1030" s="33"/>
      <c r="BO1030" s="27"/>
      <c r="BP1030" s="27"/>
      <c r="BQ1030" s="27"/>
      <c r="BR1030" s="27"/>
      <c r="BS1030" s="27"/>
      <c r="BT1030" s="27"/>
      <c r="BU1030" s="27"/>
      <c r="BV1030" s="27"/>
      <c r="BW1030" s="43"/>
      <c r="BX1030" s="27"/>
      <c r="BY1030" s="27"/>
      <c r="BZ1030" s="27"/>
      <c r="CA1030" s="27"/>
      <c r="CB1030" s="27"/>
      <c r="CC1030" s="27"/>
      <c r="CD1030" s="27"/>
      <c r="CE1030" s="27"/>
      <c r="CF1030" s="27"/>
      <c r="CG1030" s="27"/>
      <c r="CH1030" s="27"/>
      <c r="CI1030" s="27"/>
      <c r="CJ1030" s="27"/>
      <c r="CK1030" s="44"/>
      <c r="CL1030" s="27"/>
      <c r="CM1030" s="27"/>
      <c r="CQ1030" s="27"/>
      <c r="CR1030" s="44"/>
    </row>
    <row r="1031" spans="1:96" s="29" customFormat="1" x14ac:dyDescent="0.2">
      <c r="A1031" s="116"/>
      <c r="B1031" s="50"/>
      <c r="C1031" s="50"/>
      <c r="D1031" s="50"/>
      <c r="E1031" s="50"/>
      <c r="F1031" s="50"/>
      <c r="G1031" s="50"/>
      <c r="H1031" s="25"/>
      <c r="I1031" s="50"/>
      <c r="J1031" s="50"/>
      <c r="K1031" s="50"/>
      <c r="L1031" s="50"/>
      <c r="M1031" s="50"/>
      <c r="N1031" s="50"/>
      <c r="O1031" s="50"/>
      <c r="P1031" s="50"/>
      <c r="Q1031" s="50"/>
      <c r="R1031" s="50"/>
      <c r="S1031" s="50"/>
      <c r="T1031" s="50"/>
      <c r="U1031" s="50"/>
      <c r="V1031" s="50"/>
      <c r="W1031" s="50"/>
      <c r="X1031" s="50"/>
      <c r="Y1031" s="50"/>
      <c r="Z1031" s="50"/>
      <c r="AA1031" s="50"/>
      <c r="AB1031" s="50"/>
      <c r="AC1031" s="50"/>
      <c r="AD1031" s="91"/>
      <c r="AE1031" s="91"/>
      <c r="AF1031" s="91"/>
      <c r="AG1031" s="91"/>
      <c r="AH1031" s="91"/>
      <c r="AI1031" s="91"/>
      <c r="AJ1031" s="91"/>
      <c r="AK1031" s="91"/>
      <c r="AL1031" s="91"/>
      <c r="AM1031" s="91"/>
      <c r="AN1031" s="91"/>
      <c r="AO1031" s="91"/>
      <c r="AP1031" s="91"/>
      <c r="AQ1031" s="91"/>
      <c r="AR1031" s="91"/>
      <c r="AS1031" s="91"/>
      <c r="AT1031" s="91"/>
      <c r="AU1031" s="91"/>
      <c r="AV1031" s="91"/>
      <c r="AW1031" s="91"/>
      <c r="AX1031" s="91"/>
      <c r="AY1031" s="91"/>
      <c r="AZ1031" s="91"/>
      <c r="BA1031" s="49"/>
      <c r="BB1031" s="49"/>
      <c r="BC1031" s="33"/>
      <c r="BD1031" s="91"/>
      <c r="BE1031" s="14"/>
      <c r="BF1031" s="35"/>
      <c r="BG1031" s="30"/>
      <c r="BH1031" s="30"/>
      <c r="BI1031" s="30"/>
      <c r="BJ1031" s="30"/>
      <c r="BK1031" s="30"/>
      <c r="BL1031" s="30"/>
      <c r="BM1031" s="30"/>
      <c r="BN1031" s="33"/>
      <c r="BO1031" s="27"/>
      <c r="BP1031" s="27"/>
      <c r="BQ1031" s="27"/>
      <c r="BR1031" s="27"/>
      <c r="BS1031" s="27"/>
      <c r="BT1031" s="27"/>
      <c r="BU1031" s="27"/>
      <c r="BV1031" s="27"/>
      <c r="BW1031" s="43"/>
      <c r="BX1031" s="27"/>
      <c r="BY1031" s="27"/>
      <c r="BZ1031" s="27"/>
      <c r="CA1031" s="27"/>
      <c r="CB1031" s="27"/>
      <c r="CC1031" s="27"/>
      <c r="CD1031" s="27"/>
      <c r="CE1031" s="27"/>
      <c r="CF1031" s="27"/>
      <c r="CG1031" s="27"/>
      <c r="CH1031" s="27"/>
      <c r="CI1031" s="27"/>
      <c r="CJ1031" s="27"/>
      <c r="CK1031" s="44"/>
      <c r="CL1031" s="27"/>
      <c r="CM1031" s="27"/>
      <c r="CQ1031" s="27"/>
      <c r="CR1031" s="44"/>
    </row>
    <row r="1032" spans="1:96" s="29" customFormat="1" x14ac:dyDescent="0.2">
      <c r="A1032" s="116"/>
      <c r="B1032" s="50"/>
      <c r="C1032" s="50"/>
      <c r="D1032" s="50"/>
      <c r="E1032" s="50"/>
      <c r="F1032" s="50"/>
      <c r="G1032" s="50"/>
      <c r="H1032" s="25"/>
      <c r="I1032" s="50"/>
      <c r="J1032" s="50"/>
      <c r="K1032" s="50"/>
      <c r="L1032" s="50"/>
      <c r="M1032" s="50"/>
      <c r="N1032" s="50"/>
      <c r="O1032" s="50"/>
      <c r="P1032" s="50"/>
      <c r="Q1032" s="50"/>
      <c r="R1032" s="50"/>
      <c r="S1032" s="50"/>
      <c r="T1032" s="50"/>
      <c r="U1032" s="50"/>
      <c r="V1032" s="50"/>
      <c r="W1032" s="50"/>
      <c r="X1032" s="50"/>
      <c r="Y1032" s="50"/>
      <c r="Z1032" s="50"/>
      <c r="AA1032" s="50"/>
      <c r="AB1032" s="50"/>
      <c r="AC1032" s="50"/>
      <c r="AD1032" s="91"/>
      <c r="AE1032" s="91"/>
      <c r="AF1032" s="91"/>
      <c r="AG1032" s="91"/>
      <c r="AH1032" s="91"/>
      <c r="AI1032" s="91"/>
      <c r="AJ1032" s="91"/>
      <c r="AK1032" s="91"/>
      <c r="AL1032" s="91"/>
      <c r="AM1032" s="91"/>
      <c r="AN1032" s="91"/>
      <c r="AO1032" s="91"/>
      <c r="AP1032" s="91"/>
      <c r="AQ1032" s="91"/>
      <c r="AR1032" s="91"/>
      <c r="AS1032" s="91"/>
      <c r="AT1032" s="91"/>
      <c r="AU1032" s="91"/>
      <c r="AV1032" s="91"/>
      <c r="AW1032" s="91"/>
      <c r="AX1032" s="91"/>
      <c r="AY1032" s="91"/>
      <c r="AZ1032" s="91"/>
      <c r="BA1032" s="49"/>
      <c r="BB1032" s="49"/>
      <c r="BC1032" s="33"/>
      <c r="BD1032" s="91"/>
      <c r="BE1032" s="14"/>
      <c r="BF1032" s="35"/>
      <c r="BG1032" s="30"/>
      <c r="BH1032" s="30"/>
      <c r="BI1032" s="30"/>
      <c r="BJ1032" s="30"/>
      <c r="BK1032" s="30"/>
      <c r="BL1032" s="30"/>
      <c r="BM1032" s="30"/>
      <c r="BN1032" s="33"/>
      <c r="BO1032" s="27"/>
      <c r="BP1032" s="27"/>
      <c r="BQ1032" s="27"/>
      <c r="BR1032" s="27"/>
      <c r="BS1032" s="27"/>
      <c r="BT1032" s="27"/>
      <c r="BU1032" s="27"/>
      <c r="BV1032" s="27"/>
      <c r="BW1032" s="43"/>
      <c r="BX1032" s="27"/>
      <c r="BY1032" s="27"/>
      <c r="BZ1032" s="27"/>
      <c r="CA1032" s="27"/>
      <c r="CB1032" s="27"/>
      <c r="CC1032" s="27"/>
      <c r="CD1032" s="27"/>
      <c r="CE1032" s="27"/>
      <c r="CF1032" s="27"/>
      <c r="CG1032" s="27"/>
      <c r="CH1032" s="27"/>
      <c r="CI1032" s="27"/>
      <c r="CJ1032" s="27"/>
      <c r="CK1032" s="44"/>
      <c r="CL1032" s="27"/>
      <c r="CM1032" s="27"/>
      <c r="CQ1032" s="27"/>
      <c r="CR1032" s="44"/>
    </row>
    <row r="1033" spans="1:96" s="29" customFormat="1" x14ac:dyDescent="0.2">
      <c r="A1033" s="116"/>
      <c r="B1033" s="50"/>
      <c r="C1033" s="50"/>
      <c r="D1033" s="50"/>
      <c r="E1033" s="50"/>
      <c r="F1033" s="50"/>
      <c r="G1033" s="50"/>
      <c r="H1033" s="25"/>
      <c r="I1033" s="50"/>
      <c r="J1033" s="50"/>
      <c r="K1033" s="50"/>
      <c r="L1033" s="50"/>
      <c r="M1033" s="50"/>
      <c r="N1033" s="50"/>
      <c r="O1033" s="50"/>
      <c r="P1033" s="50"/>
      <c r="Q1033" s="50"/>
      <c r="R1033" s="50"/>
      <c r="S1033" s="50"/>
      <c r="T1033" s="50"/>
      <c r="U1033" s="50"/>
      <c r="V1033" s="50"/>
      <c r="W1033" s="50"/>
      <c r="X1033" s="50"/>
      <c r="Y1033" s="50"/>
      <c r="Z1033" s="50"/>
      <c r="AA1033" s="50"/>
      <c r="AB1033" s="50"/>
      <c r="AC1033" s="50"/>
      <c r="AD1033" s="91"/>
      <c r="AE1033" s="91"/>
      <c r="AF1033" s="91"/>
      <c r="AG1033" s="91"/>
      <c r="AH1033" s="91"/>
      <c r="AI1033" s="91"/>
      <c r="AJ1033" s="91"/>
      <c r="AK1033" s="91"/>
      <c r="AL1033" s="91"/>
      <c r="AM1033" s="91"/>
      <c r="AN1033" s="91"/>
      <c r="AO1033" s="91"/>
      <c r="AP1033" s="91"/>
      <c r="AQ1033" s="91"/>
      <c r="AR1033" s="91"/>
      <c r="AS1033" s="91"/>
      <c r="AT1033" s="91"/>
      <c r="AU1033" s="91"/>
      <c r="AV1033" s="91"/>
      <c r="AW1033" s="91"/>
      <c r="AX1033" s="91"/>
      <c r="AY1033" s="91"/>
      <c r="AZ1033" s="91"/>
      <c r="BA1033" s="49"/>
      <c r="BB1033" s="49"/>
      <c r="BC1033" s="33"/>
      <c r="BD1033" s="91"/>
      <c r="BE1033" s="14"/>
      <c r="BF1033" s="35"/>
      <c r="BG1033" s="30"/>
      <c r="BH1033" s="30"/>
      <c r="BI1033" s="30"/>
      <c r="BJ1033" s="30"/>
      <c r="BK1033" s="30"/>
      <c r="BL1033" s="30"/>
      <c r="BM1033" s="30"/>
      <c r="BN1033" s="33"/>
      <c r="BO1033" s="27"/>
      <c r="BP1033" s="27"/>
      <c r="BQ1033" s="27"/>
      <c r="BR1033" s="27"/>
      <c r="BS1033" s="27"/>
      <c r="BT1033" s="27"/>
      <c r="BU1033" s="27"/>
      <c r="BV1033" s="27"/>
      <c r="BW1033" s="43"/>
      <c r="BX1033" s="27"/>
      <c r="BY1033" s="27"/>
      <c r="BZ1033" s="27"/>
      <c r="CA1033" s="27"/>
      <c r="CB1033" s="27"/>
      <c r="CC1033" s="27"/>
      <c r="CD1033" s="27"/>
      <c r="CE1033" s="27"/>
      <c r="CF1033" s="27"/>
      <c r="CG1033" s="27"/>
      <c r="CH1033" s="27"/>
      <c r="CI1033" s="27"/>
      <c r="CJ1033" s="27"/>
      <c r="CK1033" s="44"/>
      <c r="CL1033" s="27"/>
      <c r="CM1033" s="27"/>
      <c r="CQ1033" s="27"/>
      <c r="CR1033" s="44"/>
    </row>
    <row r="1034" spans="1:96" s="29" customFormat="1" x14ac:dyDescent="0.2">
      <c r="A1034" s="116"/>
      <c r="B1034" s="50"/>
      <c r="C1034" s="50"/>
      <c r="D1034" s="50"/>
      <c r="E1034" s="50"/>
      <c r="F1034" s="50"/>
      <c r="G1034" s="50"/>
      <c r="H1034" s="25"/>
      <c r="I1034" s="50"/>
      <c r="J1034" s="50"/>
      <c r="K1034" s="50"/>
      <c r="L1034" s="50"/>
      <c r="M1034" s="50"/>
      <c r="N1034" s="50"/>
      <c r="O1034" s="50"/>
      <c r="P1034" s="50"/>
      <c r="Q1034" s="50"/>
      <c r="R1034" s="50"/>
      <c r="S1034" s="50"/>
      <c r="T1034" s="50"/>
      <c r="U1034" s="50"/>
      <c r="V1034" s="50"/>
      <c r="W1034" s="50"/>
      <c r="X1034" s="50"/>
      <c r="Y1034" s="50"/>
      <c r="Z1034" s="50"/>
      <c r="AA1034" s="50"/>
      <c r="AB1034" s="50"/>
      <c r="AC1034" s="50"/>
      <c r="AD1034" s="91"/>
      <c r="AE1034" s="91"/>
      <c r="AF1034" s="91"/>
      <c r="AG1034" s="91"/>
      <c r="AH1034" s="91"/>
      <c r="AI1034" s="91"/>
      <c r="AJ1034" s="91"/>
      <c r="AK1034" s="91"/>
      <c r="AL1034" s="91"/>
      <c r="AM1034" s="91"/>
      <c r="AN1034" s="91"/>
      <c r="AO1034" s="91"/>
      <c r="AP1034" s="91"/>
      <c r="AQ1034" s="91"/>
      <c r="AR1034" s="91"/>
      <c r="AS1034" s="91"/>
      <c r="AT1034" s="91"/>
      <c r="AU1034" s="91"/>
      <c r="AV1034" s="91"/>
      <c r="AW1034" s="91"/>
      <c r="AX1034" s="91"/>
      <c r="AY1034" s="91"/>
      <c r="AZ1034" s="91"/>
      <c r="BA1034" s="49"/>
      <c r="BB1034" s="49"/>
      <c r="BC1034" s="33"/>
      <c r="BD1034" s="91"/>
      <c r="BE1034" s="14"/>
      <c r="BF1034" s="35"/>
      <c r="BG1034" s="30"/>
      <c r="BH1034" s="30"/>
      <c r="BI1034" s="30"/>
      <c r="BJ1034" s="30"/>
      <c r="BK1034" s="30"/>
      <c r="BL1034" s="30"/>
      <c r="BM1034" s="30"/>
      <c r="BN1034" s="33"/>
      <c r="BO1034" s="27"/>
      <c r="BP1034" s="27"/>
      <c r="BQ1034" s="27"/>
      <c r="BR1034" s="27"/>
      <c r="BS1034" s="27"/>
      <c r="BT1034" s="27"/>
      <c r="BU1034" s="27"/>
      <c r="BV1034" s="27"/>
      <c r="BW1034" s="43"/>
      <c r="BX1034" s="27"/>
      <c r="BY1034" s="27"/>
      <c r="BZ1034" s="27"/>
      <c r="CA1034" s="27"/>
      <c r="CB1034" s="27"/>
      <c r="CC1034" s="27"/>
      <c r="CD1034" s="27"/>
      <c r="CE1034" s="27"/>
      <c r="CF1034" s="27"/>
      <c r="CG1034" s="27"/>
      <c r="CH1034" s="27"/>
      <c r="CI1034" s="27"/>
      <c r="CJ1034" s="27"/>
      <c r="CK1034" s="44"/>
      <c r="CL1034" s="27"/>
      <c r="CM1034" s="27"/>
      <c r="CQ1034" s="27"/>
      <c r="CR1034" s="44"/>
    </row>
    <row r="1035" spans="1:96" s="29" customFormat="1" x14ac:dyDescent="0.2">
      <c r="A1035" s="116"/>
      <c r="B1035" s="50"/>
      <c r="C1035" s="50"/>
      <c r="D1035" s="50"/>
      <c r="E1035" s="50"/>
      <c r="F1035" s="50"/>
      <c r="G1035" s="50"/>
      <c r="H1035" s="25"/>
      <c r="I1035" s="50"/>
      <c r="J1035" s="50"/>
      <c r="K1035" s="50"/>
      <c r="L1035" s="50"/>
      <c r="M1035" s="50"/>
      <c r="N1035" s="50"/>
      <c r="O1035" s="50"/>
      <c r="P1035" s="50"/>
      <c r="Q1035" s="50"/>
      <c r="R1035" s="50"/>
      <c r="S1035" s="50"/>
      <c r="T1035" s="50"/>
      <c r="U1035" s="50"/>
      <c r="V1035" s="50"/>
      <c r="W1035" s="50"/>
      <c r="X1035" s="50"/>
      <c r="Y1035" s="50"/>
      <c r="Z1035" s="50"/>
      <c r="AA1035" s="50"/>
      <c r="AB1035" s="50"/>
      <c r="AC1035" s="50"/>
      <c r="AD1035" s="91"/>
      <c r="AE1035" s="91"/>
      <c r="AF1035" s="91"/>
      <c r="AG1035" s="91"/>
      <c r="AH1035" s="91"/>
      <c r="AI1035" s="91"/>
      <c r="AJ1035" s="91"/>
      <c r="AK1035" s="91"/>
      <c r="AL1035" s="91"/>
      <c r="AM1035" s="91"/>
      <c r="AN1035" s="91"/>
      <c r="AO1035" s="91"/>
      <c r="AP1035" s="91"/>
      <c r="AQ1035" s="91"/>
      <c r="AR1035" s="91"/>
      <c r="AS1035" s="91"/>
      <c r="AT1035" s="91"/>
      <c r="AU1035" s="91"/>
      <c r="AV1035" s="91"/>
      <c r="AW1035" s="91"/>
      <c r="AX1035" s="91"/>
      <c r="AY1035" s="91"/>
      <c r="AZ1035" s="91"/>
      <c r="BA1035" s="49"/>
      <c r="BB1035" s="49"/>
      <c r="BC1035" s="33"/>
      <c r="BD1035" s="91"/>
      <c r="BE1035" s="14"/>
      <c r="BF1035" s="35"/>
      <c r="BG1035" s="30"/>
      <c r="BH1035" s="30"/>
      <c r="BI1035" s="30"/>
      <c r="BJ1035" s="30"/>
      <c r="BK1035" s="30"/>
      <c r="BL1035" s="30"/>
      <c r="BM1035" s="30"/>
      <c r="BN1035" s="33"/>
      <c r="BO1035" s="27"/>
      <c r="BP1035" s="27"/>
      <c r="BQ1035" s="27"/>
      <c r="BR1035" s="27"/>
      <c r="BS1035" s="27"/>
      <c r="BT1035" s="27"/>
      <c r="BU1035" s="27"/>
      <c r="BV1035" s="27"/>
      <c r="BW1035" s="43"/>
      <c r="BX1035" s="27"/>
      <c r="BY1035" s="27"/>
      <c r="BZ1035" s="27"/>
      <c r="CA1035" s="27"/>
      <c r="CB1035" s="27"/>
      <c r="CC1035" s="27"/>
      <c r="CD1035" s="27"/>
      <c r="CE1035" s="27"/>
      <c r="CF1035" s="27"/>
      <c r="CG1035" s="27"/>
      <c r="CH1035" s="27"/>
      <c r="CI1035" s="27"/>
      <c r="CJ1035" s="27"/>
      <c r="CK1035" s="44"/>
      <c r="CL1035" s="27"/>
      <c r="CM1035" s="27"/>
      <c r="CQ1035" s="27"/>
      <c r="CR1035" s="44"/>
    </row>
    <row r="1036" spans="1:96" s="29" customFormat="1" x14ac:dyDescent="0.2">
      <c r="A1036" s="116"/>
      <c r="B1036" s="50"/>
      <c r="C1036" s="50"/>
      <c r="D1036" s="50"/>
      <c r="E1036" s="50"/>
      <c r="F1036" s="50"/>
      <c r="G1036" s="50"/>
      <c r="H1036" s="25"/>
      <c r="I1036" s="50"/>
      <c r="J1036" s="50"/>
      <c r="K1036" s="50"/>
      <c r="L1036" s="50"/>
      <c r="M1036" s="50"/>
      <c r="N1036" s="50"/>
      <c r="O1036" s="50"/>
      <c r="P1036" s="50"/>
      <c r="Q1036" s="50"/>
      <c r="R1036" s="50"/>
      <c r="S1036" s="50"/>
      <c r="T1036" s="50"/>
      <c r="U1036" s="50"/>
      <c r="V1036" s="50"/>
      <c r="W1036" s="50"/>
      <c r="X1036" s="50"/>
      <c r="Y1036" s="50"/>
      <c r="Z1036" s="50"/>
      <c r="AA1036" s="50"/>
      <c r="AB1036" s="50"/>
      <c r="AC1036" s="50"/>
      <c r="AD1036" s="91"/>
      <c r="AE1036" s="91"/>
      <c r="AF1036" s="91"/>
      <c r="AG1036" s="91"/>
      <c r="AH1036" s="91"/>
      <c r="AI1036" s="91"/>
      <c r="AJ1036" s="91"/>
      <c r="AK1036" s="91"/>
      <c r="AL1036" s="91"/>
      <c r="AM1036" s="91"/>
      <c r="AN1036" s="91"/>
      <c r="AO1036" s="91"/>
      <c r="AP1036" s="91"/>
      <c r="AQ1036" s="91"/>
      <c r="AR1036" s="91"/>
      <c r="AS1036" s="91"/>
      <c r="AT1036" s="91"/>
      <c r="AU1036" s="91"/>
      <c r="AV1036" s="91"/>
      <c r="AW1036" s="91"/>
      <c r="AX1036" s="91"/>
      <c r="AY1036" s="91"/>
      <c r="AZ1036" s="91"/>
      <c r="BA1036" s="49"/>
      <c r="BB1036" s="49"/>
      <c r="BC1036" s="33"/>
      <c r="BD1036" s="91"/>
      <c r="BE1036" s="14"/>
      <c r="BF1036" s="35"/>
      <c r="BG1036" s="30"/>
      <c r="BH1036" s="30"/>
      <c r="BI1036" s="30"/>
      <c r="BJ1036" s="30"/>
      <c r="BK1036" s="30"/>
      <c r="BL1036" s="30"/>
      <c r="BM1036" s="30"/>
      <c r="BN1036" s="33"/>
      <c r="BO1036" s="27"/>
      <c r="BP1036" s="27"/>
      <c r="BQ1036" s="27"/>
      <c r="BR1036" s="27"/>
      <c r="BS1036" s="27"/>
      <c r="BT1036" s="27"/>
      <c r="BU1036" s="27"/>
      <c r="BV1036" s="27"/>
      <c r="BW1036" s="43"/>
      <c r="BX1036" s="27"/>
      <c r="BY1036" s="27"/>
      <c r="BZ1036" s="27"/>
      <c r="CA1036" s="27"/>
      <c r="CB1036" s="27"/>
      <c r="CC1036" s="27"/>
      <c r="CD1036" s="27"/>
      <c r="CE1036" s="27"/>
      <c r="CF1036" s="27"/>
      <c r="CG1036" s="27"/>
      <c r="CH1036" s="27"/>
      <c r="CI1036" s="27"/>
      <c r="CJ1036" s="27"/>
      <c r="CK1036" s="44"/>
      <c r="CL1036" s="27"/>
      <c r="CM1036" s="27"/>
      <c r="CQ1036" s="27"/>
      <c r="CR1036" s="44"/>
    </row>
    <row r="1037" spans="1:96" s="29" customFormat="1" x14ac:dyDescent="0.2">
      <c r="A1037" s="116"/>
      <c r="B1037" s="50"/>
      <c r="C1037" s="50"/>
      <c r="D1037" s="50"/>
      <c r="E1037" s="50"/>
      <c r="F1037" s="50"/>
      <c r="G1037" s="50"/>
      <c r="H1037" s="25"/>
      <c r="I1037" s="50"/>
      <c r="J1037" s="50"/>
      <c r="K1037" s="50"/>
      <c r="L1037" s="50"/>
      <c r="M1037" s="50"/>
      <c r="N1037" s="50"/>
      <c r="O1037" s="50"/>
      <c r="P1037" s="50"/>
      <c r="Q1037" s="50"/>
      <c r="R1037" s="50"/>
      <c r="S1037" s="50"/>
      <c r="T1037" s="50"/>
      <c r="U1037" s="50"/>
      <c r="V1037" s="50"/>
      <c r="W1037" s="50"/>
      <c r="X1037" s="50"/>
      <c r="Y1037" s="50"/>
      <c r="Z1037" s="50"/>
      <c r="AA1037" s="50"/>
      <c r="AB1037" s="50"/>
      <c r="AC1037" s="50"/>
      <c r="AD1037" s="91"/>
      <c r="AE1037" s="91"/>
      <c r="AF1037" s="91"/>
      <c r="AG1037" s="91"/>
      <c r="AH1037" s="91"/>
      <c r="AI1037" s="91"/>
      <c r="AJ1037" s="91"/>
      <c r="AK1037" s="91"/>
      <c r="AL1037" s="91"/>
      <c r="AM1037" s="91"/>
      <c r="AN1037" s="91"/>
      <c r="AO1037" s="91"/>
      <c r="AP1037" s="91"/>
      <c r="AQ1037" s="91"/>
      <c r="AR1037" s="91"/>
      <c r="AS1037" s="91"/>
      <c r="AT1037" s="91"/>
      <c r="AU1037" s="91"/>
      <c r="AV1037" s="91"/>
      <c r="AW1037" s="91"/>
      <c r="AX1037" s="91"/>
      <c r="AY1037" s="91"/>
      <c r="AZ1037" s="91"/>
      <c r="BA1037" s="49"/>
      <c r="BB1037" s="49"/>
      <c r="BC1037" s="33"/>
      <c r="BD1037" s="91"/>
      <c r="BE1037" s="14"/>
      <c r="BF1037" s="35"/>
      <c r="BG1037" s="30"/>
      <c r="BH1037" s="30"/>
      <c r="BI1037" s="30"/>
      <c r="BJ1037" s="30"/>
      <c r="BK1037" s="30"/>
      <c r="BL1037" s="30"/>
      <c r="BM1037" s="30"/>
      <c r="BN1037" s="33"/>
      <c r="BO1037" s="27"/>
      <c r="BP1037" s="27"/>
      <c r="BQ1037" s="27"/>
      <c r="BR1037" s="27"/>
      <c r="BS1037" s="27"/>
      <c r="BT1037" s="27"/>
      <c r="BU1037" s="27"/>
      <c r="BV1037" s="27"/>
      <c r="BW1037" s="43"/>
      <c r="BX1037" s="27"/>
      <c r="BY1037" s="27"/>
      <c r="BZ1037" s="27"/>
      <c r="CA1037" s="27"/>
      <c r="CB1037" s="27"/>
      <c r="CC1037" s="27"/>
      <c r="CD1037" s="27"/>
      <c r="CE1037" s="27"/>
      <c r="CF1037" s="27"/>
      <c r="CG1037" s="27"/>
      <c r="CH1037" s="27"/>
      <c r="CI1037" s="27"/>
      <c r="CJ1037" s="27"/>
      <c r="CK1037" s="44"/>
      <c r="CL1037" s="27"/>
      <c r="CM1037" s="27"/>
      <c r="CQ1037" s="27"/>
      <c r="CR1037" s="44"/>
    </row>
    <row r="1038" spans="1:96" s="29" customFormat="1" x14ac:dyDescent="0.2">
      <c r="A1038" s="116"/>
      <c r="B1038" s="50"/>
      <c r="C1038" s="50"/>
      <c r="D1038" s="50"/>
      <c r="E1038" s="50"/>
      <c r="F1038" s="50"/>
      <c r="G1038" s="50"/>
      <c r="H1038" s="25"/>
      <c r="I1038" s="50"/>
      <c r="J1038" s="50"/>
      <c r="K1038" s="50"/>
      <c r="L1038" s="50"/>
      <c r="M1038" s="50"/>
      <c r="N1038" s="50"/>
      <c r="O1038" s="50"/>
      <c r="P1038" s="50"/>
      <c r="Q1038" s="50"/>
      <c r="R1038" s="50"/>
      <c r="S1038" s="50"/>
      <c r="T1038" s="50"/>
      <c r="U1038" s="50"/>
      <c r="V1038" s="50"/>
      <c r="W1038" s="50"/>
      <c r="X1038" s="50"/>
      <c r="Y1038" s="50"/>
      <c r="Z1038" s="50"/>
      <c r="AA1038" s="50"/>
      <c r="AB1038" s="50"/>
      <c r="AC1038" s="50"/>
      <c r="AD1038" s="91"/>
      <c r="AE1038" s="91"/>
      <c r="AF1038" s="91"/>
      <c r="AG1038" s="91"/>
      <c r="AH1038" s="91"/>
      <c r="AI1038" s="91"/>
      <c r="AJ1038" s="91"/>
      <c r="AK1038" s="91"/>
      <c r="AL1038" s="91"/>
      <c r="AM1038" s="91"/>
      <c r="AN1038" s="91"/>
      <c r="AO1038" s="91"/>
      <c r="AP1038" s="91"/>
      <c r="AQ1038" s="91"/>
      <c r="AR1038" s="91"/>
      <c r="AS1038" s="91"/>
      <c r="AT1038" s="91"/>
      <c r="AU1038" s="91"/>
      <c r="AV1038" s="91"/>
      <c r="AW1038" s="91"/>
      <c r="AX1038" s="91"/>
      <c r="AY1038" s="91"/>
      <c r="AZ1038" s="91"/>
      <c r="BA1038" s="49"/>
      <c r="BB1038" s="49"/>
      <c r="BC1038" s="33"/>
      <c r="BD1038" s="91"/>
      <c r="BE1038" s="14"/>
      <c r="BF1038" s="35"/>
      <c r="BG1038" s="30"/>
      <c r="BH1038" s="30"/>
      <c r="BI1038" s="30"/>
      <c r="BJ1038" s="30"/>
      <c r="BK1038" s="30"/>
      <c r="BL1038" s="30"/>
      <c r="BM1038" s="30"/>
      <c r="BN1038" s="33"/>
      <c r="BO1038" s="27"/>
      <c r="BP1038" s="27"/>
      <c r="BQ1038" s="27"/>
      <c r="BR1038" s="27"/>
      <c r="BS1038" s="27"/>
      <c r="BT1038" s="27"/>
      <c r="BU1038" s="27"/>
      <c r="BV1038" s="27"/>
      <c r="BW1038" s="43"/>
      <c r="BX1038" s="27"/>
      <c r="BY1038" s="27"/>
      <c r="BZ1038" s="27"/>
      <c r="CA1038" s="27"/>
      <c r="CB1038" s="27"/>
      <c r="CC1038" s="27"/>
      <c r="CD1038" s="27"/>
      <c r="CE1038" s="27"/>
      <c r="CF1038" s="27"/>
      <c r="CG1038" s="27"/>
      <c r="CH1038" s="27"/>
      <c r="CI1038" s="27"/>
      <c r="CJ1038" s="27"/>
      <c r="CK1038" s="44"/>
      <c r="CL1038" s="27"/>
      <c r="CM1038" s="27"/>
      <c r="CQ1038" s="27"/>
      <c r="CR1038" s="44"/>
    </row>
    <row r="1039" spans="1:96" s="29" customFormat="1" x14ac:dyDescent="0.2">
      <c r="A1039" s="116"/>
      <c r="B1039" s="50"/>
      <c r="C1039" s="50"/>
      <c r="D1039" s="50"/>
      <c r="E1039" s="50"/>
      <c r="F1039" s="50"/>
      <c r="G1039" s="50"/>
      <c r="H1039" s="25"/>
      <c r="I1039" s="50"/>
      <c r="J1039" s="50"/>
      <c r="K1039" s="50"/>
      <c r="L1039" s="50"/>
      <c r="M1039" s="50"/>
      <c r="N1039" s="50"/>
      <c r="O1039" s="50"/>
      <c r="P1039" s="50"/>
      <c r="Q1039" s="50"/>
      <c r="R1039" s="50"/>
      <c r="S1039" s="50"/>
      <c r="T1039" s="50"/>
      <c r="U1039" s="50"/>
      <c r="V1039" s="50"/>
      <c r="W1039" s="50"/>
      <c r="X1039" s="50"/>
      <c r="Y1039" s="50"/>
      <c r="Z1039" s="50"/>
      <c r="AA1039" s="50"/>
      <c r="AB1039" s="50"/>
      <c r="AC1039" s="50"/>
      <c r="AD1039" s="91"/>
      <c r="AE1039" s="91"/>
      <c r="AF1039" s="91"/>
      <c r="AG1039" s="91"/>
      <c r="AH1039" s="91"/>
      <c r="AI1039" s="91"/>
      <c r="AJ1039" s="91"/>
      <c r="AK1039" s="91"/>
      <c r="AL1039" s="91"/>
      <c r="AM1039" s="91"/>
      <c r="AN1039" s="91"/>
      <c r="AO1039" s="91"/>
      <c r="AP1039" s="91"/>
      <c r="AQ1039" s="91"/>
      <c r="AR1039" s="91"/>
      <c r="AS1039" s="91"/>
      <c r="AT1039" s="91"/>
      <c r="AU1039" s="91"/>
      <c r="AV1039" s="91"/>
      <c r="AW1039" s="91"/>
      <c r="AX1039" s="91"/>
      <c r="AY1039" s="91"/>
      <c r="AZ1039" s="91"/>
      <c r="BA1039" s="49"/>
      <c r="BB1039" s="49"/>
      <c r="BC1039" s="33"/>
      <c r="BD1039" s="91"/>
      <c r="BE1039" s="14"/>
      <c r="BF1039" s="35"/>
      <c r="BG1039" s="30"/>
      <c r="BH1039" s="30"/>
      <c r="BI1039" s="30"/>
      <c r="BJ1039" s="30"/>
      <c r="BK1039" s="30"/>
      <c r="BL1039" s="30"/>
      <c r="BM1039" s="30"/>
      <c r="BN1039" s="33"/>
      <c r="BO1039" s="27"/>
      <c r="BP1039" s="27"/>
      <c r="BQ1039" s="27"/>
      <c r="BR1039" s="27"/>
      <c r="BS1039" s="27"/>
      <c r="BT1039" s="27"/>
      <c r="BU1039" s="27"/>
      <c r="BV1039" s="27"/>
      <c r="BW1039" s="43"/>
      <c r="BX1039" s="27"/>
      <c r="BY1039" s="27"/>
      <c r="BZ1039" s="27"/>
      <c r="CA1039" s="27"/>
      <c r="CB1039" s="27"/>
      <c r="CC1039" s="27"/>
      <c r="CD1039" s="27"/>
      <c r="CE1039" s="27"/>
      <c r="CF1039" s="27"/>
      <c r="CG1039" s="27"/>
      <c r="CH1039" s="27"/>
      <c r="CI1039" s="27"/>
      <c r="CJ1039" s="27"/>
      <c r="CK1039" s="44"/>
      <c r="CL1039" s="27"/>
      <c r="CM1039" s="27"/>
      <c r="CQ1039" s="27"/>
      <c r="CR1039" s="44"/>
    </row>
    <row r="1040" spans="1:96" s="29" customFormat="1" x14ac:dyDescent="0.2">
      <c r="A1040" s="116"/>
      <c r="B1040" s="50"/>
      <c r="C1040" s="50"/>
      <c r="D1040" s="50"/>
      <c r="E1040" s="50"/>
      <c r="F1040" s="50"/>
      <c r="G1040" s="50"/>
      <c r="H1040" s="25"/>
      <c r="I1040" s="50"/>
      <c r="J1040" s="50"/>
      <c r="K1040" s="50"/>
      <c r="L1040" s="50"/>
      <c r="M1040" s="50"/>
      <c r="N1040" s="50"/>
      <c r="O1040" s="50"/>
      <c r="P1040" s="50"/>
      <c r="Q1040" s="50"/>
      <c r="R1040" s="50"/>
      <c r="S1040" s="50"/>
      <c r="T1040" s="50"/>
      <c r="U1040" s="50"/>
      <c r="V1040" s="50"/>
      <c r="W1040" s="50"/>
      <c r="X1040" s="50"/>
      <c r="Y1040" s="50"/>
      <c r="Z1040" s="50"/>
      <c r="AA1040" s="50"/>
      <c r="AB1040" s="50"/>
      <c r="AC1040" s="50"/>
      <c r="AD1040" s="91"/>
      <c r="AE1040" s="91"/>
      <c r="AF1040" s="91"/>
      <c r="AG1040" s="91"/>
      <c r="AH1040" s="91"/>
      <c r="AI1040" s="91"/>
      <c r="AJ1040" s="91"/>
      <c r="AK1040" s="91"/>
      <c r="AL1040" s="91"/>
      <c r="AM1040" s="91"/>
      <c r="AN1040" s="91"/>
      <c r="AO1040" s="91"/>
      <c r="AP1040" s="91"/>
      <c r="AQ1040" s="91"/>
      <c r="AR1040" s="91"/>
      <c r="AS1040" s="91"/>
      <c r="AT1040" s="91"/>
      <c r="AU1040" s="91"/>
      <c r="AV1040" s="91"/>
      <c r="AW1040" s="91"/>
      <c r="AX1040" s="91"/>
      <c r="AY1040" s="91"/>
      <c r="AZ1040" s="91"/>
      <c r="BA1040" s="49"/>
      <c r="BB1040" s="49"/>
      <c r="BC1040" s="33"/>
      <c r="BD1040" s="91"/>
      <c r="BE1040" s="14"/>
      <c r="BF1040" s="35"/>
      <c r="BG1040" s="30"/>
      <c r="BH1040" s="30"/>
      <c r="BI1040" s="30"/>
      <c r="BJ1040" s="30"/>
      <c r="BK1040" s="30"/>
      <c r="BL1040" s="30"/>
      <c r="BM1040" s="30"/>
      <c r="BN1040" s="33"/>
      <c r="BO1040" s="27"/>
      <c r="BP1040" s="27"/>
      <c r="BQ1040" s="27"/>
      <c r="BR1040" s="27"/>
      <c r="BS1040" s="27"/>
      <c r="BT1040" s="27"/>
      <c r="BU1040" s="27"/>
      <c r="BV1040" s="27"/>
      <c r="BW1040" s="43"/>
      <c r="BX1040" s="27"/>
      <c r="BY1040" s="27"/>
      <c r="BZ1040" s="27"/>
      <c r="CA1040" s="27"/>
      <c r="CB1040" s="27"/>
      <c r="CC1040" s="27"/>
      <c r="CD1040" s="27"/>
      <c r="CE1040" s="27"/>
      <c r="CF1040" s="27"/>
      <c r="CG1040" s="27"/>
      <c r="CH1040" s="27"/>
      <c r="CI1040" s="27"/>
      <c r="CJ1040" s="27"/>
      <c r="CK1040" s="44"/>
      <c r="CL1040" s="27"/>
      <c r="CM1040" s="27"/>
      <c r="CQ1040" s="27"/>
      <c r="CR1040" s="44"/>
    </row>
    <row r="1041" spans="1:96" s="29" customFormat="1" x14ac:dyDescent="0.2">
      <c r="A1041" s="116"/>
      <c r="B1041" s="50"/>
      <c r="C1041" s="50"/>
      <c r="D1041" s="50"/>
      <c r="E1041" s="50"/>
      <c r="F1041" s="50"/>
      <c r="G1041" s="50"/>
      <c r="H1041" s="25"/>
      <c r="I1041" s="50"/>
      <c r="J1041" s="50"/>
      <c r="K1041" s="50"/>
      <c r="L1041" s="50"/>
      <c r="M1041" s="50"/>
      <c r="N1041" s="50"/>
      <c r="O1041" s="50"/>
      <c r="P1041" s="50"/>
      <c r="Q1041" s="50"/>
      <c r="R1041" s="50"/>
      <c r="S1041" s="50"/>
      <c r="T1041" s="50"/>
      <c r="U1041" s="50"/>
      <c r="V1041" s="50"/>
      <c r="W1041" s="50"/>
      <c r="X1041" s="50"/>
      <c r="Y1041" s="50"/>
      <c r="Z1041" s="50"/>
      <c r="AA1041" s="50"/>
      <c r="AB1041" s="50"/>
      <c r="AC1041" s="50"/>
      <c r="AD1041" s="91"/>
      <c r="AE1041" s="91"/>
      <c r="AF1041" s="91"/>
      <c r="AG1041" s="91"/>
      <c r="AH1041" s="91"/>
      <c r="AI1041" s="91"/>
      <c r="AJ1041" s="91"/>
      <c r="AK1041" s="91"/>
      <c r="AL1041" s="91"/>
      <c r="AM1041" s="91"/>
      <c r="AN1041" s="91"/>
      <c r="AO1041" s="91"/>
      <c r="AP1041" s="91"/>
      <c r="AQ1041" s="91"/>
      <c r="AR1041" s="91"/>
      <c r="AS1041" s="91"/>
      <c r="AT1041" s="91"/>
      <c r="AU1041" s="91"/>
      <c r="AV1041" s="91"/>
      <c r="AW1041" s="91"/>
      <c r="AX1041" s="91"/>
      <c r="AY1041" s="91"/>
      <c r="AZ1041" s="91"/>
      <c r="BA1041" s="49"/>
      <c r="BB1041" s="49"/>
      <c r="BC1041" s="33"/>
      <c r="BD1041" s="91"/>
      <c r="BE1041" s="14"/>
      <c r="BF1041" s="35"/>
      <c r="BG1041" s="30"/>
      <c r="BH1041" s="30"/>
      <c r="BI1041" s="30"/>
      <c r="BJ1041" s="30"/>
      <c r="BK1041" s="30"/>
      <c r="BL1041" s="30"/>
      <c r="BM1041" s="30"/>
      <c r="BN1041" s="33"/>
      <c r="BO1041" s="27"/>
      <c r="BP1041" s="27"/>
      <c r="BQ1041" s="27"/>
      <c r="BR1041" s="27"/>
      <c r="BS1041" s="27"/>
      <c r="BT1041" s="27"/>
      <c r="BU1041" s="27"/>
      <c r="BV1041" s="27"/>
      <c r="BW1041" s="43"/>
      <c r="BX1041" s="27"/>
      <c r="BY1041" s="27"/>
      <c r="BZ1041" s="27"/>
      <c r="CA1041" s="27"/>
      <c r="CB1041" s="27"/>
      <c r="CC1041" s="27"/>
      <c r="CD1041" s="27"/>
      <c r="CE1041" s="27"/>
      <c r="CF1041" s="27"/>
      <c r="CG1041" s="27"/>
      <c r="CH1041" s="27"/>
      <c r="CI1041" s="27"/>
      <c r="CJ1041" s="27"/>
      <c r="CK1041" s="44"/>
      <c r="CL1041" s="27"/>
      <c r="CM1041" s="27"/>
      <c r="CQ1041" s="27"/>
      <c r="CR1041" s="44"/>
    </row>
    <row r="1042" spans="1:96" s="29" customFormat="1" x14ac:dyDescent="0.2">
      <c r="A1042" s="116"/>
      <c r="B1042" s="50"/>
      <c r="C1042" s="50"/>
      <c r="D1042" s="50"/>
      <c r="E1042" s="50"/>
      <c r="F1042" s="50"/>
      <c r="G1042" s="50"/>
      <c r="H1042" s="25"/>
      <c r="I1042" s="50"/>
      <c r="J1042" s="50"/>
      <c r="K1042" s="50"/>
      <c r="L1042" s="50"/>
      <c r="M1042" s="50"/>
      <c r="N1042" s="50"/>
      <c r="O1042" s="50"/>
      <c r="P1042" s="50"/>
      <c r="Q1042" s="50"/>
      <c r="R1042" s="50"/>
      <c r="S1042" s="50"/>
      <c r="T1042" s="50"/>
      <c r="U1042" s="50"/>
      <c r="V1042" s="50"/>
      <c r="W1042" s="50"/>
      <c r="X1042" s="50"/>
      <c r="Y1042" s="50"/>
      <c r="Z1042" s="50"/>
      <c r="AA1042" s="50"/>
      <c r="AB1042" s="50"/>
      <c r="AC1042" s="50"/>
      <c r="AD1042" s="91"/>
      <c r="AE1042" s="91"/>
      <c r="AF1042" s="91"/>
      <c r="AG1042" s="91"/>
      <c r="AH1042" s="91"/>
      <c r="AI1042" s="91"/>
      <c r="AJ1042" s="91"/>
      <c r="AK1042" s="91"/>
      <c r="AL1042" s="91"/>
      <c r="AM1042" s="91"/>
      <c r="AN1042" s="91"/>
      <c r="AO1042" s="91"/>
      <c r="AP1042" s="91"/>
      <c r="AQ1042" s="91"/>
      <c r="AR1042" s="91"/>
      <c r="AS1042" s="91"/>
      <c r="AT1042" s="91"/>
      <c r="AU1042" s="91"/>
      <c r="AV1042" s="91"/>
      <c r="AW1042" s="91"/>
      <c r="AX1042" s="91"/>
      <c r="AY1042" s="91"/>
      <c r="AZ1042" s="91"/>
      <c r="BA1042" s="49"/>
      <c r="BB1042" s="49"/>
      <c r="BC1042" s="33"/>
      <c r="BD1042" s="91"/>
      <c r="BE1042" s="14"/>
      <c r="BF1042" s="35"/>
      <c r="BG1042" s="30"/>
      <c r="BH1042" s="30"/>
      <c r="BI1042" s="30"/>
      <c r="BJ1042" s="30"/>
      <c r="BK1042" s="30"/>
      <c r="BL1042" s="30"/>
      <c r="BM1042" s="30"/>
      <c r="BN1042" s="33"/>
      <c r="BO1042" s="27"/>
      <c r="BP1042" s="27"/>
      <c r="BQ1042" s="27"/>
      <c r="BR1042" s="27"/>
      <c r="BS1042" s="27"/>
      <c r="BT1042" s="27"/>
      <c r="BU1042" s="27"/>
      <c r="BV1042" s="27"/>
      <c r="BW1042" s="43"/>
      <c r="BX1042" s="27"/>
      <c r="BY1042" s="27"/>
      <c r="BZ1042" s="27"/>
      <c r="CA1042" s="27"/>
      <c r="CB1042" s="27"/>
      <c r="CC1042" s="27"/>
      <c r="CD1042" s="27"/>
      <c r="CE1042" s="27"/>
      <c r="CF1042" s="27"/>
      <c r="CG1042" s="27"/>
      <c r="CH1042" s="27"/>
      <c r="CI1042" s="27"/>
      <c r="CJ1042" s="27"/>
      <c r="CK1042" s="44"/>
      <c r="CL1042" s="27"/>
      <c r="CM1042" s="27"/>
      <c r="CQ1042" s="27"/>
      <c r="CR1042" s="44"/>
    </row>
    <row r="1043" spans="1:96" s="29" customFormat="1" x14ac:dyDescent="0.2">
      <c r="A1043" s="116"/>
      <c r="B1043" s="50"/>
      <c r="C1043" s="50"/>
      <c r="D1043" s="50"/>
      <c r="E1043" s="50"/>
      <c r="F1043" s="50"/>
      <c r="G1043" s="50"/>
      <c r="H1043" s="25"/>
      <c r="I1043" s="50"/>
      <c r="J1043" s="50"/>
      <c r="K1043" s="50"/>
      <c r="L1043" s="50"/>
      <c r="M1043" s="50"/>
      <c r="N1043" s="50"/>
      <c r="O1043" s="50"/>
      <c r="P1043" s="50"/>
      <c r="Q1043" s="50"/>
      <c r="R1043" s="50"/>
      <c r="S1043" s="50"/>
      <c r="T1043" s="50"/>
      <c r="U1043" s="50"/>
      <c r="V1043" s="50"/>
      <c r="W1043" s="50"/>
      <c r="X1043" s="50"/>
      <c r="Y1043" s="50"/>
      <c r="Z1043" s="50"/>
      <c r="AA1043" s="50"/>
      <c r="AB1043" s="50"/>
      <c r="AC1043" s="50"/>
      <c r="AD1043" s="91"/>
      <c r="AE1043" s="91"/>
      <c r="AF1043" s="91"/>
      <c r="AG1043" s="91"/>
      <c r="AH1043" s="91"/>
      <c r="AI1043" s="91"/>
      <c r="AJ1043" s="91"/>
      <c r="AK1043" s="91"/>
      <c r="AL1043" s="91"/>
      <c r="AM1043" s="91"/>
      <c r="AN1043" s="91"/>
      <c r="AO1043" s="91"/>
      <c r="AP1043" s="91"/>
      <c r="AQ1043" s="91"/>
      <c r="AR1043" s="91"/>
      <c r="AS1043" s="91"/>
      <c r="AT1043" s="91"/>
      <c r="AU1043" s="91"/>
      <c r="AV1043" s="91"/>
      <c r="AW1043" s="91"/>
      <c r="AX1043" s="91"/>
      <c r="AY1043" s="91"/>
      <c r="AZ1043" s="91"/>
      <c r="BA1043" s="49"/>
      <c r="BB1043" s="49"/>
      <c r="BC1043" s="33"/>
      <c r="BD1043" s="91"/>
      <c r="BE1043" s="14"/>
      <c r="BF1043" s="35"/>
      <c r="BG1043" s="30"/>
      <c r="BH1043" s="30"/>
      <c r="BI1043" s="30"/>
      <c r="BJ1043" s="30"/>
      <c r="BK1043" s="30"/>
      <c r="BL1043" s="30"/>
      <c r="BM1043" s="30"/>
      <c r="BN1043" s="33"/>
      <c r="BO1043" s="27"/>
      <c r="BP1043" s="27"/>
      <c r="BQ1043" s="27"/>
      <c r="BR1043" s="27"/>
      <c r="BS1043" s="27"/>
      <c r="BT1043" s="27"/>
      <c r="BU1043" s="27"/>
      <c r="BV1043" s="27"/>
      <c r="BW1043" s="43"/>
      <c r="BX1043" s="27"/>
      <c r="BY1043" s="27"/>
      <c r="BZ1043" s="27"/>
      <c r="CA1043" s="27"/>
      <c r="CB1043" s="27"/>
      <c r="CC1043" s="27"/>
      <c r="CD1043" s="27"/>
      <c r="CE1043" s="27"/>
      <c r="CF1043" s="27"/>
      <c r="CG1043" s="27"/>
      <c r="CH1043" s="27"/>
      <c r="CI1043" s="27"/>
      <c r="CJ1043" s="27"/>
      <c r="CK1043" s="44"/>
      <c r="CL1043" s="27"/>
      <c r="CM1043" s="27"/>
      <c r="CQ1043" s="27"/>
      <c r="CR1043" s="44"/>
    </row>
    <row r="1044" spans="1:96" s="29" customFormat="1" x14ac:dyDescent="0.2">
      <c r="A1044" s="116"/>
      <c r="B1044" s="50"/>
      <c r="C1044" s="50"/>
      <c r="D1044" s="50"/>
      <c r="E1044" s="50"/>
      <c r="F1044" s="50"/>
      <c r="G1044" s="50"/>
      <c r="H1044" s="25"/>
      <c r="I1044" s="50"/>
      <c r="J1044" s="50"/>
      <c r="K1044" s="50"/>
      <c r="L1044" s="50"/>
      <c r="M1044" s="50"/>
      <c r="N1044" s="50"/>
      <c r="O1044" s="50"/>
      <c r="P1044" s="50"/>
      <c r="Q1044" s="50"/>
      <c r="R1044" s="50"/>
      <c r="S1044" s="50"/>
      <c r="T1044" s="50"/>
      <c r="U1044" s="50"/>
      <c r="V1044" s="50"/>
      <c r="W1044" s="50"/>
      <c r="X1044" s="50"/>
      <c r="Y1044" s="50"/>
      <c r="Z1044" s="50"/>
      <c r="AA1044" s="50"/>
      <c r="AB1044" s="50"/>
      <c r="AC1044" s="50"/>
      <c r="AD1044" s="91"/>
      <c r="AE1044" s="91"/>
      <c r="AF1044" s="91"/>
      <c r="AG1044" s="91"/>
      <c r="AH1044" s="91"/>
      <c r="AI1044" s="91"/>
      <c r="AJ1044" s="91"/>
      <c r="AK1044" s="91"/>
      <c r="AL1044" s="91"/>
      <c r="AM1044" s="91"/>
      <c r="AN1044" s="91"/>
      <c r="AO1044" s="91"/>
      <c r="AP1044" s="91"/>
      <c r="AQ1044" s="91"/>
      <c r="AR1044" s="91"/>
      <c r="AS1044" s="91"/>
      <c r="AT1044" s="91"/>
      <c r="AU1044" s="91"/>
      <c r="AV1044" s="91"/>
      <c r="AW1044" s="91"/>
      <c r="AX1044" s="91"/>
      <c r="AY1044" s="91"/>
      <c r="AZ1044" s="91"/>
      <c r="BA1044" s="49"/>
      <c r="BB1044" s="49"/>
      <c r="BC1044" s="33"/>
      <c r="BD1044" s="91"/>
      <c r="BE1044" s="14"/>
      <c r="BF1044" s="35"/>
      <c r="BG1044" s="30"/>
      <c r="BH1044" s="30"/>
      <c r="BI1044" s="30"/>
      <c r="BJ1044" s="30"/>
      <c r="BK1044" s="30"/>
      <c r="BL1044" s="30"/>
      <c r="BM1044" s="30"/>
      <c r="BN1044" s="33"/>
      <c r="BO1044" s="27"/>
      <c r="BP1044" s="27"/>
      <c r="BQ1044" s="27"/>
      <c r="BR1044" s="27"/>
      <c r="BS1044" s="27"/>
      <c r="BT1044" s="27"/>
      <c r="BU1044" s="27"/>
      <c r="BV1044" s="27"/>
      <c r="BW1044" s="43"/>
      <c r="BX1044" s="27"/>
      <c r="BY1044" s="27"/>
      <c r="BZ1044" s="27"/>
      <c r="CA1044" s="27"/>
      <c r="CB1044" s="27"/>
      <c r="CC1044" s="27"/>
      <c r="CD1044" s="27"/>
      <c r="CE1044" s="27"/>
      <c r="CF1044" s="27"/>
      <c r="CG1044" s="27"/>
      <c r="CH1044" s="27"/>
      <c r="CI1044" s="27"/>
      <c r="CJ1044" s="27"/>
      <c r="CK1044" s="44"/>
      <c r="CL1044" s="27"/>
      <c r="CM1044" s="27"/>
      <c r="CQ1044" s="27"/>
      <c r="CR1044" s="44"/>
    </row>
    <row r="1045" spans="1:96" s="29" customFormat="1" x14ac:dyDescent="0.2">
      <c r="A1045" s="116"/>
      <c r="B1045" s="50"/>
      <c r="C1045" s="50"/>
      <c r="D1045" s="50"/>
      <c r="E1045" s="50"/>
      <c r="F1045" s="50"/>
      <c r="G1045" s="50"/>
      <c r="H1045" s="25"/>
      <c r="I1045" s="50"/>
      <c r="J1045" s="50"/>
      <c r="K1045" s="50"/>
      <c r="L1045" s="50"/>
      <c r="M1045" s="50"/>
      <c r="N1045" s="50"/>
      <c r="O1045" s="50"/>
      <c r="P1045" s="50"/>
      <c r="Q1045" s="50"/>
      <c r="R1045" s="50"/>
      <c r="S1045" s="50"/>
      <c r="T1045" s="50"/>
      <c r="U1045" s="50"/>
      <c r="V1045" s="50"/>
      <c r="W1045" s="50"/>
      <c r="X1045" s="50"/>
      <c r="Y1045" s="50"/>
      <c r="Z1045" s="50"/>
      <c r="AA1045" s="50"/>
      <c r="AB1045" s="50"/>
      <c r="AC1045" s="50"/>
      <c r="AD1045" s="91"/>
      <c r="AE1045" s="91"/>
      <c r="AF1045" s="91"/>
      <c r="AG1045" s="91"/>
      <c r="AH1045" s="91"/>
      <c r="AI1045" s="91"/>
      <c r="AJ1045" s="91"/>
      <c r="AK1045" s="91"/>
      <c r="AL1045" s="91"/>
      <c r="AM1045" s="91"/>
      <c r="AN1045" s="91"/>
      <c r="AO1045" s="91"/>
      <c r="AP1045" s="91"/>
      <c r="AQ1045" s="91"/>
      <c r="AR1045" s="91"/>
      <c r="AS1045" s="91"/>
      <c r="AT1045" s="91"/>
      <c r="AU1045" s="91"/>
      <c r="AV1045" s="91"/>
      <c r="AW1045" s="91"/>
      <c r="AX1045" s="91"/>
      <c r="AY1045" s="91"/>
      <c r="AZ1045" s="91"/>
      <c r="BA1045" s="49"/>
      <c r="BB1045" s="49"/>
      <c r="BC1045" s="33"/>
      <c r="BD1045" s="91"/>
      <c r="BE1045" s="14"/>
      <c r="BF1045" s="35"/>
      <c r="BG1045" s="30"/>
      <c r="BH1045" s="30"/>
      <c r="BI1045" s="30"/>
      <c r="BJ1045" s="30"/>
      <c r="BK1045" s="30"/>
      <c r="BL1045" s="30"/>
      <c r="BM1045" s="30"/>
      <c r="BN1045" s="33"/>
      <c r="BO1045" s="27"/>
      <c r="BP1045" s="27"/>
      <c r="BQ1045" s="27"/>
      <c r="BR1045" s="27"/>
      <c r="BS1045" s="27"/>
      <c r="BT1045" s="27"/>
      <c r="BU1045" s="27"/>
      <c r="BV1045" s="27"/>
      <c r="BW1045" s="43"/>
      <c r="BX1045" s="27"/>
      <c r="BY1045" s="27"/>
      <c r="BZ1045" s="27"/>
      <c r="CA1045" s="27"/>
      <c r="CB1045" s="27"/>
      <c r="CC1045" s="27"/>
      <c r="CD1045" s="27"/>
      <c r="CE1045" s="27"/>
      <c r="CF1045" s="27"/>
      <c r="CG1045" s="27"/>
      <c r="CH1045" s="27"/>
      <c r="CI1045" s="27"/>
      <c r="CJ1045" s="27"/>
      <c r="CK1045" s="44"/>
      <c r="CL1045" s="27"/>
      <c r="CM1045" s="27"/>
      <c r="CQ1045" s="27"/>
      <c r="CR1045" s="44"/>
    </row>
    <row r="1046" spans="1:96" s="29" customFormat="1" x14ac:dyDescent="0.2">
      <c r="A1046" s="116"/>
      <c r="B1046" s="50"/>
      <c r="C1046" s="50"/>
      <c r="D1046" s="50"/>
      <c r="E1046" s="50"/>
      <c r="F1046" s="50"/>
      <c r="G1046" s="50"/>
      <c r="H1046" s="25"/>
      <c r="I1046" s="50"/>
      <c r="J1046" s="50"/>
      <c r="K1046" s="50"/>
      <c r="L1046" s="50"/>
      <c r="M1046" s="50"/>
      <c r="N1046" s="50"/>
      <c r="O1046" s="50"/>
      <c r="P1046" s="50"/>
      <c r="Q1046" s="50"/>
      <c r="R1046" s="50"/>
      <c r="S1046" s="50"/>
      <c r="T1046" s="50"/>
      <c r="U1046" s="50"/>
      <c r="V1046" s="50"/>
      <c r="W1046" s="50"/>
      <c r="X1046" s="50"/>
      <c r="Y1046" s="50"/>
      <c r="Z1046" s="50"/>
      <c r="AA1046" s="50"/>
      <c r="AB1046" s="50"/>
      <c r="AC1046" s="50"/>
      <c r="AD1046" s="91"/>
      <c r="AE1046" s="91"/>
      <c r="AF1046" s="91"/>
      <c r="AG1046" s="91"/>
      <c r="AH1046" s="91"/>
      <c r="AI1046" s="91"/>
      <c r="AJ1046" s="91"/>
      <c r="AK1046" s="91"/>
      <c r="AL1046" s="91"/>
      <c r="AM1046" s="91"/>
      <c r="AN1046" s="91"/>
      <c r="AO1046" s="91"/>
      <c r="AP1046" s="91"/>
      <c r="AQ1046" s="91"/>
      <c r="AR1046" s="91"/>
      <c r="AS1046" s="91"/>
      <c r="AT1046" s="91"/>
      <c r="AU1046" s="91"/>
      <c r="AV1046" s="91"/>
      <c r="AW1046" s="91"/>
      <c r="AX1046" s="91"/>
      <c r="AY1046" s="91"/>
      <c r="AZ1046" s="91"/>
      <c r="BA1046" s="49"/>
      <c r="BB1046" s="49"/>
      <c r="BC1046" s="33"/>
      <c r="BD1046" s="91"/>
      <c r="BE1046" s="14"/>
      <c r="BF1046" s="35"/>
      <c r="BG1046" s="30"/>
      <c r="BH1046" s="30"/>
      <c r="BI1046" s="30"/>
      <c r="BJ1046" s="30"/>
      <c r="BK1046" s="30"/>
      <c r="BL1046" s="30"/>
      <c r="BM1046" s="30"/>
      <c r="BN1046" s="33"/>
      <c r="BO1046" s="27"/>
      <c r="BP1046" s="27"/>
      <c r="BQ1046" s="27"/>
      <c r="BR1046" s="27"/>
      <c r="BS1046" s="27"/>
      <c r="BT1046" s="27"/>
      <c r="BU1046" s="27"/>
      <c r="BV1046" s="27"/>
      <c r="BW1046" s="43"/>
      <c r="BX1046" s="27"/>
      <c r="BY1046" s="27"/>
      <c r="BZ1046" s="27"/>
      <c r="CA1046" s="27"/>
      <c r="CB1046" s="27"/>
      <c r="CC1046" s="27"/>
      <c r="CD1046" s="27"/>
      <c r="CE1046" s="27"/>
      <c r="CF1046" s="27"/>
      <c r="CG1046" s="27"/>
      <c r="CH1046" s="27"/>
      <c r="CI1046" s="27"/>
      <c r="CJ1046" s="27"/>
      <c r="CK1046" s="44"/>
      <c r="CL1046" s="27"/>
      <c r="CM1046" s="27"/>
      <c r="CQ1046" s="27"/>
      <c r="CR1046" s="44"/>
    </row>
    <row r="1047" spans="1:96" s="29" customFormat="1" x14ac:dyDescent="0.2">
      <c r="A1047" s="116"/>
      <c r="B1047" s="50"/>
      <c r="C1047" s="50"/>
      <c r="D1047" s="50"/>
      <c r="E1047" s="50"/>
      <c r="F1047" s="50"/>
      <c r="G1047" s="50"/>
      <c r="H1047" s="25"/>
      <c r="I1047" s="50"/>
      <c r="J1047" s="50"/>
      <c r="K1047" s="50"/>
      <c r="L1047" s="50"/>
      <c r="M1047" s="50"/>
      <c r="N1047" s="50"/>
      <c r="O1047" s="50"/>
      <c r="P1047" s="50"/>
      <c r="Q1047" s="50"/>
      <c r="R1047" s="50"/>
      <c r="S1047" s="50"/>
      <c r="T1047" s="50"/>
      <c r="U1047" s="50"/>
      <c r="V1047" s="50"/>
      <c r="W1047" s="50"/>
      <c r="X1047" s="50"/>
      <c r="Y1047" s="50"/>
      <c r="Z1047" s="50"/>
      <c r="AA1047" s="50"/>
      <c r="AB1047" s="50"/>
      <c r="AC1047" s="50"/>
      <c r="AD1047" s="91"/>
      <c r="AE1047" s="91"/>
      <c r="AF1047" s="91"/>
      <c r="AG1047" s="91"/>
      <c r="AH1047" s="91"/>
      <c r="AI1047" s="91"/>
      <c r="AJ1047" s="91"/>
      <c r="AK1047" s="91"/>
      <c r="AL1047" s="91"/>
      <c r="AM1047" s="91"/>
      <c r="AN1047" s="91"/>
      <c r="AO1047" s="91"/>
      <c r="AP1047" s="91"/>
      <c r="AQ1047" s="91"/>
      <c r="AR1047" s="91"/>
      <c r="AS1047" s="91"/>
      <c r="AT1047" s="91"/>
      <c r="AU1047" s="91"/>
      <c r="AV1047" s="91"/>
      <c r="AW1047" s="91"/>
      <c r="AX1047" s="91"/>
      <c r="AY1047" s="91"/>
      <c r="AZ1047" s="91"/>
      <c r="BA1047" s="49"/>
      <c r="BB1047" s="49"/>
      <c r="BC1047" s="33"/>
      <c r="BD1047" s="91"/>
      <c r="BE1047" s="14"/>
      <c r="BF1047" s="35"/>
      <c r="BG1047" s="30"/>
      <c r="BH1047" s="30"/>
      <c r="BI1047" s="30"/>
      <c r="BJ1047" s="30"/>
      <c r="BK1047" s="30"/>
      <c r="BL1047" s="30"/>
      <c r="BM1047" s="30"/>
      <c r="BN1047" s="33"/>
      <c r="BO1047" s="27"/>
      <c r="BP1047" s="27"/>
      <c r="BQ1047" s="27"/>
      <c r="BR1047" s="27"/>
      <c r="BS1047" s="27"/>
      <c r="BT1047" s="27"/>
      <c r="BU1047" s="27"/>
      <c r="BV1047" s="27"/>
      <c r="BW1047" s="43"/>
      <c r="BX1047" s="27"/>
      <c r="BY1047" s="27"/>
      <c r="BZ1047" s="27"/>
      <c r="CA1047" s="27"/>
      <c r="CB1047" s="27"/>
      <c r="CC1047" s="27"/>
      <c r="CD1047" s="27"/>
      <c r="CE1047" s="27"/>
      <c r="CF1047" s="27"/>
      <c r="CG1047" s="27"/>
      <c r="CH1047" s="27"/>
      <c r="CI1047" s="27"/>
      <c r="CJ1047" s="27"/>
      <c r="CK1047" s="44"/>
      <c r="CL1047" s="27"/>
      <c r="CM1047" s="27"/>
      <c r="CQ1047" s="27"/>
      <c r="CR1047" s="44"/>
    </row>
    <row r="1048" spans="1:96" s="29" customFormat="1" x14ac:dyDescent="0.2">
      <c r="A1048" s="116"/>
      <c r="B1048" s="50"/>
      <c r="C1048" s="50"/>
      <c r="D1048" s="50"/>
      <c r="E1048" s="50"/>
      <c r="F1048" s="50"/>
      <c r="G1048" s="50"/>
      <c r="H1048" s="25"/>
      <c r="I1048" s="50"/>
      <c r="J1048" s="50"/>
      <c r="K1048" s="50"/>
      <c r="L1048" s="50"/>
      <c r="M1048" s="50"/>
      <c r="N1048" s="50"/>
      <c r="O1048" s="50"/>
      <c r="P1048" s="50"/>
      <c r="Q1048" s="50"/>
      <c r="R1048" s="50"/>
      <c r="S1048" s="50"/>
      <c r="T1048" s="50"/>
      <c r="U1048" s="50"/>
      <c r="V1048" s="50"/>
      <c r="W1048" s="50"/>
      <c r="X1048" s="50"/>
      <c r="Y1048" s="50"/>
      <c r="Z1048" s="50"/>
      <c r="AA1048" s="50"/>
      <c r="AB1048" s="50"/>
      <c r="AC1048" s="50"/>
      <c r="AD1048" s="91"/>
      <c r="AE1048" s="91"/>
      <c r="AF1048" s="91"/>
      <c r="AG1048" s="91"/>
      <c r="AH1048" s="91"/>
      <c r="AI1048" s="91"/>
      <c r="AJ1048" s="91"/>
      <c r="AK1048" s="91"/>
      <c r="AL1048" s="91"/>
      <c r="AM1048" s="91"/>
      <c r="AN1048" s="91"/>
      <c r="AO1048" s="91"/>
      <c r="AP1048" s="91"/>
      <c r="AQ1048" s="91"/>
      <c r="AR1048" s="91"/>
      <c r="AS1048" s="91"/>
      <c r="AT1048" s="91"/>
      <c r="AU1048" s="91"/>
      <c r="AV1048" s="91"/>
      <c r="AW1048" s="91"/>
      <c r="AX1048" s="91"/>
      <c r="AY1048" s="91"/>
      <c r="AZ1048" s="91"/>
      <c r="BA1048" s="49"/>
      <c r="BB1048" s="49"/>
      <c r="BC1048" s="33"/>
      <c r="BD1048" s="91"/>
      <c r="BE1048" s="14"/>
      <c r="BF1048" s="35"/>
      <c r="BG1048" s="30"/>
      <c r="BH1048" s="30"/>
      <c r="BI1048" s="30"/>
      <c r="BJ1048" s="30"/>
      <c r="BK1048" s="30"/>
      <c r="BL1048" s="30"/>
      <c r="BM1048" s="30"/>
      <c r="BN1048" s="33"/>
      <c r="BO1048" s="27"/>
      <c r="BP1048" s="27"/>
      <c r="BQ1048" s="27"/>
      <c r="BR1048" s="27"/>
      <c r="BS1048" s="27"/>
      <c r="BT1048" s="27"/>
      <c r="BU1048" s="27"/>
      <c r="BV1048" s="27"/>
      <c r="BW1048" s="43"/>
      <c r="BX1048" s="27"/>
      <c r="BY1048" s="27"/>
      <c r="BZ1048" s="27"/>
      <c r="CA1048" s="27"/>
      <c r="CB1048" s="27"/>
      <c r="CC1048" s="27"/>
      <c r="CD1048" s="27"/>
      <c r="CE1048" s="27"/>
      <c r="CF1048" s="27"/>
      <c r="CG1048" s="27"/>
      <c r="CH1048" s="27"/>
      <c r="CI1048" s="27"/>
      <c r="CJ1048" s="27"/>
      <c r="CK1048" s="44"/>
      <c r="CL1048" s="27"/>
      <c r="CM1048" s="27"/>
      <c r="CQ1048" s="27"/>
      <c r="CR1048" s="44"/>
    </row>
    <row r="1049" spans="1:96" s="29" customFormat="1" x14ac:dyDescent="0.2">
      <c r="A1049" s="116"/>
      <c r="B1049" s="50"/>
      <c r="C1049" s="50"/>
      <c r="D1049" s="50"/>
      <c r="E1049" s="50"/>
      <c r="F1049" s="50"/>
      <c r="G1049" s="50"/>
      <c r="H1049" s="25"/>
      <c r="I1049" s="50"/>
      <c r="J1049" s="50"/>
      <c r="K1049" s="50"/>
      <c r="L1049" s="50"/>
      <c r="M1049" s="50"/>
      <c r="N1049" s="50"/>
      <c r="O1049" s="50"/>
      <c r="P1049" s="50"/>
      <c r="Q1049" s="50"/>
      <c r="R1049" s="50"/>
      <c r="S1049" s="50"/>
      <c r="T1049" s="50"/>
      <c r="U1049" s="50"/>
      <c r="V1049" s="50"/>
      <c r="W1049" s="50"/>
      <c r="X1049" s="50"/>
      <c r="Y1049" s="50"/>
      <c r="Z1049" s="50"/>
      <c r="AA1049" s="50"/>
      <c r="AB1049" s="50"/>
      <c r="AC1049" s="50"/>
      <c r="AD1049" s="91"/>
      <c r="AE1049" s="91"/>
      <c r="AF1049" s="91"/>
      <c r="AG1049" s="91"/>
      <c r="AH1049" s="91"/>
      <c r="AI1049" s="91"/>
      <c r="AJ1049" s="91"/>
      <c r="AK1049" s="91"/>
      <c r="AL1049" s="91"/>
      <c r="AM1049" s="91"/>
      <c r="AN1049" s="91"/>
      <c r="AO1049" s="91"/>
      <c r="AP1049" s="91"/>
      <c r="AQ1049" s="91"/>
      <c r="AR1049" s="91"/>
      <c r="AS1049" s="91"/>
      <c r="AT1049" s="91"/>
      <c r="AU1049" s="91"/>
      <c r="AV1049" s="91"/>
      <c r="AW1049" s="91"/>
      <c r="AX1049" s="91"/>
      <c r="AY1049" s="91"/>
      <c r="AZ1049" s="91"/>
      <c r="BA1049" s="49"/>
      <c r="BB1049" s="49"/>
      <c r="BC1049" s="33"/>
      <c r="BD1049" s="91"/>
      <c r="BE1049" s="14"/>
      <c r="BF1049" s="35"/>
      <c r="BG1049" s="30"/>
      <c r="BH1049" s="30"/>
      <c r="BI1049" s="30"/>
      <c r="BJ1049" s="30"/>
      <c r="BK1049" s="30"/>
      <c r="BL1049" s="30"/>
      <c r="BM1049" s="30"/>
      <c r="BN1049" s="33"/>
      <c r="BO1049" s="27"/>
      <c r="BP1049" s="27"/>
      <c r="BQ1049" s="27"/>
      <c r="BR1049" s="27"/>
      <c r="BS1049" s="27"/>
      <c r="BT1049" s="27"/>
      <c r="BU1049" s="27"/>
      <c r="BV1049" s="27"/>
      <c r="BW1049" s="43"/>
      <c r="BX1049" s="27"/>
      <c r="BY1049" s="27"/>
      <c r="BZ1049" s="27"/>
      <c r="CA1049" s="27"/>
      <c r="CB1049" s="27"/>
      <c r="CC1049" s="27"/>
      <c r="CD1049" s="27"/>
      <c r="CE1049" s="27"/>
      <c r="CF1049" s="27"/>
      <c r="CG1049" s="27"/>
      <c r="CH1049" s="27"/>
      <c r="CI1049" s="27"/>
      <c r="CJ1049" s="27"/>
      <c r="CK1049" s="44"/>
      <c r="CL1049" s="27"/>
      <c r="CM1049" s="27"/>
      <c r="CQ1049" s="27"/>
      <c r="CR1049" s="44"/>
    </row>
    <row r="1050" spans="1:96" s="29" customFormat="1" x14ac:dyDescent="0.2">
      <c r="A1050" s="116"/>
      <c r="B1050" s="50"/>
      <c r="C1050" s="50"/>
      <c r="D1050" s="50"/>
      <c r="E1050" s="50"/>
      <c r="F1050" s="50"/>
      <c r="G1050" s="50"/>
      <c r="H1050" s="25"/>
      <c r="I1050" s="50"/>
      <c r="J1050" s="50"/>
      <c r="K1050" s="50"/>
      <c r="L1050" s="50"/>
      <c r="M1050" s="50"/>
      <c r="N1050" s="50"/>
      <c r="O1050" s="50"/>
      <c r="P1050" s="50"/>
      <c r="Q1050" s="50"/>
      <c r="R1050" s="50"/>
      <c r="S1050" s="50"/>
      <c r="T1050" s="50"/>
      <c r="U1050" s="50"/>
      <c r="V1050" s="50"/>
      <c r="W1050" s="50"/>
      <c r="X1050" s="50"/>
      <c r="Y1050" s="50"/>
      <c r="Z1050" s="50"/>
      <c r="AA1050" s="50"/>
      <c r="AB1050" s="50"/>
      <c r="AC1050" s="50"/>
      <c r="AD1050" s="91"/>
      <c r="AE1050" s="91"/>
      <c r="AF1050" s="91"/>
      <c r="AG1050" s="91"/>
      <c r="AH1050" s="91"/>
      <c r="AI1050" s="91"/>
      <c r="AJ1050" s="91"/>
      <c r="AK1050" s="91"/>
      <c r="AL1050" s="91"/>
      <c r="AM1050" s="91"/>
      <c r="AN1050" s="91"/>
      <c r="AO1050" s="91"/>
      <c r="AP1050" s="91"/>
      <c r="AQ1050" s="91"/>
      <c r="AR1050" s="91"/>
      <c r="AS1050" s="91"/>
      <c r="AT1050" s="91"/>
      <c r="AU1050" s="91"/>
      <c r="AV1050" s="91"/>
      <c r="AW1050" s="91"/>
      <c r="AX1050" s="91"/>
      <c r="AY1050" s="91"/>
      <c r="AZ1050" s="91"/>
      <c r="BA1050" s="49"/>
      <c r="BB1050" s="49"/>
      <c r="BC1050" s="33"/>
      <c r="BD1050" s="91"/>
      <c r="BE1050" s="14"/>
      <c r="BF1050" s="35"/>
      <c r="BG1050" s="30"/>
      <c r="BH1050" s="30"/>
      <c r="BI1050" s="30"/>
      <c r="BJ1050" s="30"/>
      <c r="BK1050" s="30"/>
      <c r="BL1050" s="30"/>
      <c r="BM1050" s="30"/>
      <c r="BN1050" s="33"/>
      <c r="BO1050" s="27"/>
      <c r="BP1050" s="27"/>
      <c r="BQ1050" s="27"/>
      <c r="BR1050" s="27"/>
      <c r="BS1050" s="27"/>
      <c r="BT1050" s="27"/>
      <c r="BU1050" s="27"/>
      <c r="BV1050" s="27"/>
      <c r="BW1050" s="43"/>
      <c r="BX1050" s="27"/>
      <c r="BY1050" s="27"/>
      <c r="BZ1050" s="27"/>
      <c r="CA1050" s="27"/>
      <c r="CB1050" s="27"/>
      <c r="CC1050" s="27"/>
      <c r="CD1050" s="27"/>
      <c r="CE1050" s="27"/>
      <c r="CF1050" s="27"/>
      <c r="CG1050" s="27"/>
      <c r="CH1050" s="27"/>
      <c r="CI1050" s="27"/>
      <c r="CJ1050" s="27"/>
      <c r="CK1050" s="44"/>
      <c r="CL1050" s="27"/>
      <c r="CM1050" s="27"/>
      <c r="CQ1050" s="27"/>
      <c r="CR1050" s="44"/>
    </row>
    <row r="1051" spans="1:96" s="29" customFormat="1" x14ac:dyDescent="0.2">
      <c r="A1051" s="116"/>
      <c r="B1051" s="50"/>
      <c r="C1051" s="50"/>
      <c r="D1051" s="50"/>
      <c r="E1051" s="50"/>
      <c r="F1051" s="50"/>
      <c r="G1051" s="50"/>
      <c r="H1051" s="25"/>
      <c r="I1051" s="50"/>
      <c r="J1051" s="50"/>
      <c r="K1051" s="50"/>
      <c r="L1051" s="50"/>
      <c r="M1051" s="50"/>
      <c r="N1051" s="50"/>
      <c r="O1051" s="50"/>
      <c r="P1051" s="50"/>
      <c r="Q1051" s="50"/>
      <c r="R1051" s="50"/>
      <c r="S1051" s="50"/>
      <c r="T1051" s="50"/>
      <c r="U1051" s="50"/>
      <c r="V1051" s="50"/>
      <c r="W1051" s="50"/>
      <c r="X1051" s="50"/>
      <c r="Y1051" s="50"/>
      <c r="Z1051" s="50"/>
      <c r="AA1051" s="50"/>
      <c r="AB1051" s="50"/>
      <c r="AC1051" s="50"/>
      <c r="AD1051" s="91"/>
      <c r="AE1051" s="91"/>
      <c r="AF1051" s="91"/>
      <c r="AG1051" s="91"/>
      <c r="AH1051" s="91"/>
      <c r="AI1051" s="91"/>
      <c r="AJ1051" s="91"/>
      <c r="AK1051" s="91"/>
      <c r="AL1051" s="91"/>
      <c r="AM1051" s="91"/>
      <c r="AN1051" s="91"/>
      <c r="AO1051" s="91"/>
      <c r="AP1051" s="91"/>
      <c r="AQ1051" s="91"/>
      <c r="AR1051" s="91"/>
      <c r="AS1051" s="91"/>
      <c r="AT1051" s="91"/>
      <c r="AU1051" s="91"/>
      <c r="AV1051" s="91"/>
      <c r="AW1051" s="91"/>
      <c r="AX1051" s="91"/>
      <c r="AY1051" s="91"/>
      <c r="AZ1051" s="91"/>
      <c r="BA1051" s="49"/>
      <c r="BB1051" s="49"/>
      <c r="BC1051" s="33"/>
      <c r="BD1051" s="91"/>
      <c r="BE1051" s="14"/>
      <c r="BF1051" s="35"/>
      <c r="BG1051" s="30"/>
      <c r="BH1051" s="30"/>
      <c r="BI1051" s="30"/>
      <c r="BJ1051" s="30"/>
      <c r="BK1051" s="30"/>
      <c r="BL1051" s="30"/>
      <c r="BM1051" s="30"/>
      <c r="BN1051" s="33"/>
      <c r="BO1051" s="27"/>
      <c r="BP1051" s="27"/>
      <c r="BQ1051" s="27"/>
      <c r="BR1051" s="27"/>
      <c r="BS1051" s="27"/>
      <c r="BT1051" s="27"/>
      <c r="BU1051" s="27"/>
      <c r="BV1051" s="27"/>
      <c r="BW1051" s="43"/>
      <c r="BX1051" s="27"/>
      <c r="BY1051" s="27"/>
      <c r="BZ1051" s="27"/>
      <c r="CA1051" s="27"/>
      <c r="CB1051" s="27"/>
      <c r="CC1051" s="27"/>
      <c r="CD1051" s="27"/>
      <c r="CE1051" s="27"/>
      <c r="CF1051" s="27"/>
      <c r="CG1051" s="27"/>
      <c r="CH1051" s="27"/>
      <c r="CI1051" s="27"/>
      <c r="CJ1051" s="27"/>
      <c r="CK1051" s="44"/>
      <c r="CL1051" s="27"/>
      <c r="CM1051" s="27"/>
      <c r="CQ1051" s="27"/>
      <c r="CR1051" s="44"/>
    </row>
    <row r="1052" spans="1:96" s="29" customFormat="1" x14ac:dyDescent="0.2">
      <c r="A1052" s="116"/>
      <c r="B1052" s="50"/>
      <c r="C1052" s="50"/>
      <c r="D1052" s="50"/>
      <c r="E1052" s="50"/>
      <c r="F1052" s="50"/>
      <c r="G1052" s="50"/>
      <c r="H1052" s="25"/>
      <c r="I1052" s="50"/>
      <c r="J1052" s="50"/>
      <c r="K1052" s="50"/>
      <c r="L1052" s="50"/>
      <c r="M1052" s="50"/>
      <c r="N1052" s="50"/>
      <c r="O1052" s="50"/>
      <c r="P1052" s="50"/>
      <c r="Q1052" s="50"/>
      <c r="R1052" s="50"/>
      <c r="S1052" s="50"/>
      <c r="T1052" s="50"/>
      <c r="U1052" s="50"/>
      <c r="V1052" s="50"/>
      <c r="W1052" s="50"/>
      <c r="X1052" s="50"/>
      <c r="Y1052" s="50"/>
      <c r="Z1052" s="50"/>
      <c r="AA1052" s="50"/>
      <c r="AB1052" s="50"/>
      <c r="AC1052" s="50"/>
      <c r="AD1052" s="91"/>
      <c r="AE1052" s="91"/>
      <c r="AF1052" s="91"/>
      <c r="AG1052" s="91"/>
      <c r="AH1052" s="91"/>
      <c r="AI1052" s="91"/>
      <c r="AJ1052" s="91"/>
      <c r="AK1052" s="91"/>
      <c r="AL1052" s="91"/>
      <c r="AM1052" s="91"/>
      <c r="AN1052" s="91"/>
      <c r="AO1052" s="91"/>
      <c r="AP1052" s="91"/>
      <c r="AQ1052" s="91"/>
      <c r="AR1052" s="91"/>
      <c r="AS1052" s="91"/>
      <c r="AT1052" s="91"/>
      <c r="AU1052" s="91"/>
      <c r="AV1052" s="91"/>
      <c r="AW1052" s="91"/>
      <c r="AX1052" s="91"/>
      <c r="AY1052" s="91"/>
      <c r="AZ1052" s="91"/>
      <c r="BA1052" s="49"/>
      <c r="BB1052" s="49"/>
      <c r="BC1052" s="33"/>
      <c r="BD1052" s="91"/>
      <c r="BE1052" s="14"/>
      <c r="BF1052" s="35"/>
      <c r="BG1052" s="30"/>
      <c r="BH1052" s="30"/>
      <c r="BI1052" s="30"/>
      <c r="BJ1052" s="30"/>
      <c r="BK1052" s="30"/>
      <c r="BL1052" s="30"/>
      <c r="BM1052" s="30"/>
      <c r="BN1052" s="33"/>
      <c r="BO1052" s="27"/>
      <c r="BP1052" s="27"/>
      <c r="BQ1052" s="27"/>
      <c r="BR1052" s="27"/>
      <c r="BS1052" s="27"/>
      <c r="BT1052" s="27"/>
      <c r="BU1052" s="27"/>
      <c r="BV1052" s="27"/>
      <c r="BW1052" s="43"/>
      <c r="BX1052" s="27"/>
      <c r="BY1052" s="27"/>
      <c r="BZ1052" s="27"/>
      <c r="CA1052" s="27"/>
      <c r="CB1052" s="27"/>
      <c r="CC1052" s="27"/>
      <c r="CD1052" s="27"/>
      <c r="CE1052" s="27"/>
      <c r="CF1052" s="27"/>
      <c r="CG1052" s="27"/>
      <c r="CH1052" s="27"/>
      <c r="CI1052" s="27"/>
      <c r="CJ1052" s="27"/>
      <c r="CK1052" s="44"/>
      <c r="CL1052" s="27"/>
      <c r="CM1052" s="27"/>
      <c r="CQ1052" s="27"/>
      <c r="CR1052" s="44"/>
    </row>
    <row r="1053" spans="1:96" s="29" customFormat="1" x14ac:dyDescent="0.2">
      <c r="A1053" s="116"/>
      <c r="B1053" s="50"/>
      <c r="C1053" s="50"/>
      <c r="D1053" s="50"/>
      <c r="E1053" s="50"/>
      <c r="F1053" s="50"/>
      <c r="G1053" s="50"/>
      <c r="H1053" s="25"/>
      <c r="I1053" s="50"/>
      <c r="J1053" s="50"/>
      <c r="K1053" s="50"/>
      <c r="L1053" s="50"/>
      <c r="M1053" s="50"/>
      <c r="N1053" s="50"/>
      <c r="O1053" s="50"/>
      <c r="P1053" s="50"/>
      <c r="Q1053" s="50"/>
      <c r="R1053" s="50"/>
      <c r="S1053" s="50"/>
      <c r="T1053" s="50"/>
      <c r="U1053" s="50"/>
      <c r="V1053" s="50"/>
      <c r="W1053" s="50"/>
      <c r="X1053" s="50"/>
      <c r="Y1053" s="50"/>
      <c r="Z1053" s="50"/>
      <c r="AA1053" s="50"/>
      <c r="AB1053" s="50"/>
      <c r="AC1053" s="50"/>
      <c r="AD1053" s="91"/>
      <c r="AE1053" s="91"/>
      <c r="AF1053" s="91"/>
      <c r="AG1053" s="91"/>
      <c r="AH1053" s="91"/>
      <c r="AI1053" s="91"/>
      <c r="AJ1053" s="91"/>
      <c r="AK1053" s="91"/>
      <c r="AL1053" s="91"/>
      <c r="AM1053" s="91"/>
      <c r="AN1053" s="91"/>
      <c r="AO1053" s="91"/>
      <c r="AP1053" s="91"/>
      <c r="AQ1053" s="91"/>
      <c r="AR1053" s="91"/>
      <c r="AS1053" s="91"/>
      <c r="AT1053" s="91"/>
      <c r="AU1053" s="91"/>
      <c r="AV1053" s="91"/>
      <c r="AW1053" s="91"/>
      <c r="AX1053" s="91"/>
      <c r="AY1053" s="91"/>
      <c r="AZ1053" s="91"/>
      <c r="BA1053" s="49"/>
      <c r="BB1053" s="49"/>
      <c r="BC1053" s="33"/>
      <c r="BD1053" s="91"/>
      <c r="BE1053" s="14"/>
      <c r="BF1053" s="35"/>
      <c r="BG1053" s="30"/>
      <c r="BH1053" s="30"/>
      <c r="BI1053" s="30"/>
      <c r="BJ1053" s="30"/>
      <c r="BK1053" s="30"/>
      <c r="BL1053" s="30"/>
      <c r="BM1053" s="30"/>
      <c r="BN1053" s="33"/>
      <c r="BO1053" s="27"/>
      <c r="BP1053" s="27"/>
      <c r="BQ1053" s="27"/>
      <c r="BR1053" s="27"/>
      <c r="BS1053" s="27"/>
      <c r="BT1053" s="27"/>
      <c r="BU1053" s="27"/>
      <c r="BV1053" s="27"/>
      <c r="BW1053" s="43"/>
      <c r="BX1053" s="27"/>
      <c r="BY1053" s="27"/>
      <c r="BZ1053" s="27"/>
      <c r="CA1053" s="27"/>
      <c r="CB1053" s="27"/>
      <c r="CC1053" s="27"/>
      <c r="CD1053" s="27"/>
      <c r="CE1053" s="27"/>
      <c r="CF1053" s="27"/>
      <c r="CG1053" s="27"/>
      <c r="CH1053" s="27"/>
      <c r="CI1053" s="27"/>
      <c r="CJ1053" s="27"/>
      <c r="CK1053" s="44"/>
      <c r="CL1053" s="27"/>
      <c r="CM1053" s="27"/>
      <c r="CQ1053" s="27"/>
      <c r="CR1053" s="44"/>
    </row>
    <row r="1054" spans="1:96" s="29" customFormat="1" x14ac:dyDescent="0.2">
      <c r="A1054" s="116"/>
      <c r="B1054" s="50"/>
      <c r="C1054" s="50"/>
      <c r="D1054" s="50"/>
      <c r="E1054" s="50"/>
      <c r="F1054" s="50"/>
      <c r="G1054" s="50"/>
      <c r="H1054" s="25"/>
      <c r="I1054" s="50"/>
      <c r="J1054" s="50"/>
      <c r="K1054" s="50"/>
      <c r="L1054" s="50"/>
      <c r="M1054" s="50"/>
      <c r="N1054" s="50"/>
      <c r="O1054" s="50"/>
      <c r="P1054" s="50"/>
      <c r="Q1054" s="50"/>
      <c r="R1054" s="50"/>
      <c r="S1054" s="50"/>
      <c r="T1054" s="50"/>
      <c r="U1054" s="50"/>
      <c r="V1054" s="50"/>
      <c r="W1054" s="50"/>
      <c r="X1054" s="50"/>
      <c r="Y1054" s="50"/>
      <c r="Z1054" s="50"/>
      <c r="AA1054" s="50"/>
      <c r="AB1054" s="50"/>
      <c r="AC1054" s="50"/>
      <c r="AD1054" s="91"/>
      <c r="AE1054" s="91"/>
      <c r="AF1054" s="91"/>
      <c r="AG1054" s="91"/>
      <c r="AH1054" s="91"/>
      <c r="AI1054" s="91"/>
      <c r="AJ1054" s="91"/>
      <c r="AK1054" s="91"/>
      <c r="AL1054" s="91"/>
      <c r="AM1054" s="91"/>
      <c r="AN1054" s="91"/>
      <c r="AO1054" s="91"/>
      <c r="AP1054" s="91"/>
      <c r="AQ1054" s="91"/>
      <c r="AR1054" s="91"/>
      <c r="AS1054" s="91"/>
      <c r="AT1054" s="91"/>
      <c r="AU1054" s="91"/>
      <c r="AV1054" s="91"/>
      <c r="AW1054" s="91"/>
      <c r="AX1054" s="91"/>
      <c r="AY1054" s="91"/>
      <c r="AZ1054" s="91"/>
      <c r="BA1054" s="49"/>
      <c r="BB1054" s="49"/>
      <c r="BC1054" s="33"/>
      <c r="BD1054" s="91"/>
      <c r="BE1054" s="14"/>
      <c r="BF1054" s="35"/>
      <c r="BG1054" s="30"/>
      <c r="BH1054" s="30"/>
      <c r="BI1054" s="30"/>
      <c r="BJ1054" s="30"/>
      <c r="BK1054" s="30"/>
      <c r="BL1054" s="30"/>
      <c r="BM1054" s="30"/>
      <c r="BN1054" s="33"/>
      <c r="BO1054" s="27"/>
      <c r="BP1054" s="27"/>
      <c r="BQ1054" s="27"/>
      <c r="BR1054" s="27"/>
      <c r="BS1054" s="27"/>
      <c r="BT1054" s="27"/>
      <c r="BU1054" s="27"/>
      <c r="BV1054" s="27"/>
      <c r="BW1054" s="43"/>
      <c r="BX1054" s="27"/>
      <c r="BY1054" s="27"/>
      <c r="BZ1054" s="27"/>
      <c r="CA1054" s="27"/>
      <c r="CB1054" s="27"/>
      <c r="CC1054" s="27"/>
      <c r="CD1054" s="27"/>
      <c r="CE1054" s="27"/>
      <c r="CF1054" s="27"/>
      <c r="CG1054" s="27"/>
      <c r="CH1054" s="27"/>
      <c r="CI1054" s="27"/>
      <c r="CJ1054" s="27"/>
      <c r="CK1054" s="44"/>
      <c r="CL1054" s="27"/>
      <c r="CM1054" s="27"/>
      <c r="CQ1054" s="27"/>
      <c r="CR1054" s="44"/>
    </row>
    <row r="1055" spans="1:96" s="29" customFormat="1" x14ac:dyDescent="0.2">
      <c r="A1055" s="116"/>
      <c r="B1055" s="50"/>
      <c r="C1055" s="50"/>
      <c r="D1055" s="50"/>
      <c r="E1055" s="50"/>
      <c r="F1055" s="50"/>
      <c r="G1055" s="50"/>
      <c r="H1055" s="25"/>
      <c r="I1055" s="50"/>
      <c r="J1055" s="50"/>
      <c r="K1055" s="50"/>
      <c r="L1055" s="50"/>
      <c r="M1055" s="50"/>
      <c r="N1055" s="50"/>
      <c r="O1055" s="50"/>
      <c r="P1055" s="50"/>
      <c r="Q1055" s="50"/>
      <c r="R1055" s="50"/>
      <c r="S1055" s="50"/>
      <c r="T1055" s="50"/>
      <c r="U1055" s="50"/>
      <c r="V1055" s="50"/>
      <c r="W1055" s="50"/>
      <c r="X1055" s="50"/>
      <c r="Y1055" s="50"/>
      <c r="Z1055" s="50"/>
      <c r="AA1055" s="50"/>
      <c r="AB1055" s="50"/>
      <c r="AC1055" s="50"/>
      <c r="AD1055" s="91"/>
      <c r="AE1055" s="91"/>
      <c r="AF1055" s="91"/>
      <c r="AG1055" s="91"/>
      <c r="AH1055" s="91"/>
      <c r="AI1055" s="91"/>
      <c r="AJ1055" s="91"/>
      <c r="AK1055" s="91"/>
      <c r="AL1055" s="91"/>
      <c r="AM1055" s="91"/>
      <c r="AN1055" s="91"/>
      <c r="AO1055" s="91"/>
      <c r="AP1055" s="91"/>
      <c r="AQ1055" s="91"/>
      <c r="AR1055" s="91"/>
      <c r="AS1055" s="91"/>
      <c r="AT1055" s="91"/>
      <c r="AU1055" s="91"/>
      <c r="AV1055" s="91"/>
      <c r="AW1055" s="91"/>
      <c r="AX1055" s="91"/>
      <c r="AY1055" s="91"/>
      <c r="AZ1055" s="91"/>
      <c r="BA1055" s="49"/>
      <c r="BB1055" s="49"/>
      <c r="BC1055" s="33"/>
      <c r="BD1055" s="91"/>
      <c r="BE1055" s="14"/>
      <c r="BF1055" s="35"/>
      <c r="BG1055" s="30"/>
      <c r="BH1055" s="30"/>
      <c r="BI1055" s="30"/>
      <c r="BJ1055" s="30"/>
      <c r="BK1055" s="30"/>
      <c r="BL1055" s="30"/>
      <c r="BM1055" s="30"/>
      <c r="BN1055" s="33"/>
      <c r="BO1055" s="27"/>
      <c r="BP1055" s="27"/>
      <c r="BQ1055" s="27"/>
      <c r="BR1055" s="27"/>
      <c r="BS1055" s="27"/>
      <c r="BT1055" s="27"/>
      <c r="BU1055" s="27"/>
      <c r="BV1055" s="27"/>
      <c r="BW1055" s="43"/>
      <c r="BX1055" s="27"/>
      <c r="BY1055" s="27"/>
      <c r="BZ1055" s="27"/>
      <c r="CA1055" s="27"/>
      <c r="CB1055" s="27"/>
      <c r="CC1055" s="27"/>
      <c r="CD1055" s="27"/>
      <c r="CE1055" s="27"/>
      <c r="CF1055" s="27"/>
      <c r="CG1055" s="27"/>
      <c r="CH1055" s="27"/>
      <c r="CI1055" s="27"/>
      <c r="CJ1055" s="27"/>
      <c r="CK1055" s="44"/>
      <c r="CL1055" s="27"/>
      <c r="CM1055" s="27"/>
      <c r="CQ1055" s="27"/>
      <c r="CR1055" s="44"/>
    </row>
    <row r="1056" spans="1:96" s="29" customFormat="1" x14ac:dyDescent="0.2">
      <c r="A1056" s="116"/>
      <c r="B1056" s="50"/>
      <c r="C1056" s="50"/>
      <c r="D1056" s="50"/>
      <c r="E1056" s="50"/>
      <c r="F1056" s="50"/>
      <c r="G1056" s="50"/>
      <c r="H1056" s="25"/>
      <c r="I1056" s="50"/>
      <c r="J1056" s="50"/>
      <c r="K1056" s="50"/>
      <c r="L1056" s="50"/>
      <c r="M1056" s="50"/>
      <c r="N1056" s="50"/>
      <c r="O1056" s="50"/>
      <c r="P1056" s="50"/>
      <c r="Q1056" s="50"/>
      <c r="R1056" s="50"/>
      <c r="S1056" s="50"/>
      <c r="T1056" s="50"/>
      <c r="U1056" s="50"/>
      <c r="V1056" s="50"/>
      <c r="W1056" s="50"/>
      <c r="X1056" s="50"/>
      <c r="Y1056" s="50"/>
      <c r="Z1056" s="50"/>
      <c r="AA1056" s="50"/>
      <c r="AB1056" s="50"/>
      <c r="AC1056" s="50"/>
      <c r="AD1056" s="91"/>
      <c r="AE1056" s="91"/>
      <c r="AF1056" s="91"/>
      <c r="AG1056" s="91"/>
      <c r="AH1056" s="91"/>
      <c r="AI1056" s="91"/>
      <c r="AJ1056" s="91"/>
      <c r="AK1056" s="91"/>
      <c r="AL1056" s="91"/>
      <c r="AM1056" s="91"/>
      <c r="AN1056" s="91"/>
      <c r="AO1056" s="91"/>
      <c r="AP1056" s="91"/>
      <c r="AQ1056" s="91"/>
      <c r="AR1056" s="91"/>
      <c r="AS1056" s="91"/>
      <c r="AT1056" s="91"/>
      <c r="AU1056" s="91"/>
      <c r="AV1056" s="91"/>
      <c r="AW1056" s="91"/>
      <c r="AX1056" s="91"/>
      <c r="AY1056" s="91"/>
      <c r="AZ1056" s="91"/>
      <c r="BA1056" s="49"/>
      <c r="BB1056" s="49"/>
      <c r="BC1056" s="33"/>
      <c r="BD1056" s="91"/>
      <c r="BE1056" s="14"/>
      <c r="BF1056" s="35"/>
      <c r="BG1056" s="30"/>
      <c r="BH1056" s="30"/>
      <c r="BI1056" s="30"/>
      <c r="BJ1056" s="30"/>
      <c r="BK1056" s="30"/>
      <c r="BL1056" s="30"/>
      <c r="BM1056" s="30"/>
      <c r="BN1056" s="33"/>
      <c r="BO1056" s="27"/>
      <c r="BP1056" s="27"/>
      <c r="BQ1056" s="27"/>
      <c r="BR1056" s="27"/>
      <c r="BS1056" s="27"/>
      <c r="BT1056" s="27"/>
      <c r="BU1056" s="27"/>
      <c r="BV1056" s="27"/>
      <c r="BW1056" s="43"/>
      <c r="BX1056" s="27"/>
      <c r="BY1056" s="27"/>
      <c r="BZ1056" s="27"/>
      <c r="CA1056" s="27"/>
      <c r="CB1056" s="27"/>
      <c r="CC1056" s="27"/>
      <c r="CD1056" s="27"/>
      <c r="CE1056" s="27"/>
      <c r="CF1056" s="27"/>
      <c r="CG1056" s="27"/>
      <c r="CH1056" s="27"/>
      <c r="CI1056" s="27"/>
      <c r="CJ1056" s="27"/>
      <c r="CK1056" s="44"/>
      <c r="CL1056" s="27"/>
      <c r="CM1056" s="27"/>
      <c r="CQ1056" s="27"/>
      <c r="CR1056" s="44"/>
    </row>
    <row r="1057" spans="1:96" s="29" customFormat="1" x14ac:dyDescent="0.2">
      <c r="A1057" s="116"/>
      <c r="B1057" s="50"/>
      <c r="C1057" s="50"/>
      <c r="D1057" s="50"/>
      <c r="E1057" s="50"/>
      <c r="F1057" s="50"/>
      <c r="G1057" s="50"/>
      <c r="H1057" s="25"/>
      <c r="I1057" s="50"/>
      <c r="J1057" s="50"/>
      <c r="K1057" s="50"/>
      <c r="L1057" s="50"/>
      <c r="M1057" s="50"/>
      <c r="N1057" s="50"/>
      <c r="O1057" s="50"/>
      <c r="P1057" s="50"/>
      <c r="Q1057" s="50"/>
      <c r="R1057" s="50"/>
      <c r="S1057" s="50"/>
      <c r="T1057" s="50"/>
      <c r="U1057" s="50"/>
      <c r="V1057" s="50"/>
      <c r="W1057" s="50"/>
      <c r="X1057" s="50"/>
      <c r="Y1057" s="50"/>
      <c r="Z1057" s="50"/>
      <c r="AA1057" s="50"/>
      <c r="AB1057" s="50"/>
      <c r="AC1057" s="50"/>
      <c r="AD1057" s="91"/>
      <c r="AE1057" s="91"/>
      <c r="AF1057" s="91"/>
      <c r="AG1057" s="91"/>
      <c r="AH1057" s="91"/>
      <c r="AI1057" s="91"/>
      <c r="AJ1057" s="91"/>
      <c r="AK1057" s="91"/>
      <c r="AL1057" s="91"/>
      <c r="AM1057" s="91"/>
      <c r="AN1057" s="91"/>
      <c r="AO1057" s="91"/>
      <c r="AP1057" s="91"/>
      <c r="AQ1057" s="91"/>
      <c r="AR1057" s="91"/>
      <c r="AS1057" s="91"/>
      <c r="AT1057" s="91"/>
      <c r="AU1057" s="91"/>
      <c r="AV1057" s="91"/>
      <c r="AW1057" s="91"/>
      <c r="AX1057" s="91"/>
      <c r="AY1057" s="91"/>
      <c r="AZ1057" s="91"/>
      <c r="BA1057" s="49"/>
      <c r="BB1057" s="49"/>
      <c r="BC1057" s="33"/>
      <c r="BD1057" s="91"/>
      <c r="BE1057" s="14"/>
      <c r="BF1057" s="35"/>
      <c r="BG1057" s="30"/>
      <c r="BH1057" s="30"/>
      <c r="BI1057" s="30"/>
      <c r="BJ1057" s="30"/>
      <c r="BK1057" s="30"/>
      <c r="BL1057" s="30"/>
      <c r="BM1057" s="30"/>
      <c r="BN1057" s="33"/>
      <c r="BO1057" s="27"/>
      <c r="BP1057" s="27"/>
      <c r="BQ1057" s="27"/>
      <c r="BR1057" s="27"/>
      <c r="BS1057" s="27"/>
      <c r="BT1057" s="27"/>
      <c r="BU1057" s="27"/>
      <c r="BV1057" s="27"/>
      <c r="BW1057" s="43"/>
      <c r="BX1057" s="27"/>
      <c r="BY1057" s="27"/>
      <c r="BZ1057" s="27"/>
      <c r="CA1057" s="27"/>
      <c r="CB1057" s="27"/>
      <c r="CC1057" s="27"/>
      <c r="CD1057" s="27"/>
      <c r="CE1057" s="27"/>
      <c r="CF1057" s="27"/>
      <c r="CG1057" s="27"/>
      <c r="CH1057" s="27"/>
      <c r="CI1057" s="27"/>
      <c r="CJ1057" s="27"/>
      <c r="CK1057" s="44"/>
      <c r="CL1057" s="27"/>
      <c r="CM1057" s="27"/>
      <c r="CQ1057" s="27"/>
      <c r="CR1057" s="44"/>
    </row>
    <row r="1058" spans="1:96" s="29" customFormat="1" x14ac:dyDescent="0.2">
      <c r="A1058" s="116"/>
      <c r="B1058" s="50"/>
      <c r="C1058" s="50"/>
      <c r="D1058" s="50"/>
      <c r="E1058" s="50"/>
      <c r="F1058" s="50"/>
      <c r="G1058" s="50"/>
      <c r="H1058" s="25"/>
      <c r="I1058" s="50"/>
      <c r="J1058" s="50"/>
      <c r="K1058" s="50"/>
      <c r="L1058" s="50"/>
      <c r="M1058" s="50"/>
      <c r="N1058" s="50"/>
      <c r="O1058" s="50"/>
      <c r="P1058" s="50"/>
      <c r="Q1058" s="50"/>
      <c r="R1058" s="50"/>
      <c r="S1058" s="50"/>
      <c r="T1058" s="50"/>
      <c r="U1058" s="50"/>
      <c r="V1058" s="50"/>
      <c r="W1058" s="50"/>
      <c r="X1058" s="50"/>
      <c r="Y1058" s="50"/>
      <c r="Z1058" s="50"/>
      <c r="AA1058" s="50"/>
      <c r="AB1058" s="50"/>
      <c r="AC1058" s="50"/>
      <c r="AD1058" s="91"/>
      <c r="AE1058" s="91"/>
      <c r="AF1058" s="91"/>
      <c r="AG1058" s="91"/>
      <c r="AH1058" s="91"/>
      <c r="AI1058" s="91"/>
      <c r="AJ1058" s="91"/>
      <c r="AK1058" s="91"/>
      <c r="AL1058" s="91"/>
      <c r="AM1058" s="91"/>
      <c r="AN1058" s="91"/>
      <c r="AO1058" s="91"/>
      <c r="AP1058" s="91"/>
      <c r="AQ1058" s="91"/>
      <c r="AR1058" s="91"/>
      <c r="AS1058" s="91"/>
      <c r="AT1058" s="91"/>
      <c r="AU1058" s="91"/>
      <c r="AV1058" s="91"/>
      <c r="AW1058" s="91"/>
      <c r="AX1058" s="91"/>
      <c r="AY1058" s="91"/>
      <c r="AZ1058" s="91"/>
      <c r="BA1058" s="49"/>
      <c r="BB1058" s="49"/>
      <c r="BC1058" s="33"/>
      <c r="BD1058" s="91"/>
      <c r="BE1058" s="14"/>
      <c r="BF1058" s="35"/>
      <c r="BG1058" s="30"/>
      <c r="BH1058" s="30"/>
      <c r="BI1058" s="30"/>
      <c r="BJ1058" s="30"/>
      <c r="BK1058" s="30"/>
      <c r="BL1058" s="30"/>
      <c r="BM1058" s="30"/>
      <c r="BN1058" s="33"/>
      <c r="BO1058" s="27"/>
      <c r="BP1058" s="27"/>
      <c r="BQ1058" s="27"/>
      <c r="BR1058" s="27"/>
      <c r="BS1058" s="27"/>
      <c r="BT1058" s="27"/>
      <c r="BU1058" s="27"/>
      <c r="BV1058" s="27"/>
      <c r="BW1058" s="43"/>
      <c r="BX1058" s="27"/>
      <c r="BY1058" s="27"/>
      <c r="BZ1058" s="27"/>
      <c r="CA1058" s="27"/>
      <c r="CB1058" s="27"/>
      <c r="CC1058" s="27"/>
      <c r="CD1058" s="27"/>
      <c r="CE1058" s="27"/>
      <c r="CF1058" s="27"/>
      <c r="CG1058" s="27"/>
      <c r="CH1058" s="27"/>
      <c r="CI1058" s="27"/>
      <c r="CJ1058" s="27"/>
      <c r="CK1058" s="44"/>
      <c r="CL1058" s="27"/>
      <c r="CM1058" s="27"/>
      <c r="CQ1058" s="27"/>
      <c r="CR1058" s="44"/>
    </row>
    <row r="1059" spans="1:96" s="29" customFormat="1" x14ac:dyDescent="0.2">
      <c r="A1059" s="116"/>
      <c r="B1059" s="50"/>
      <c r="C1059" s="50"/>
      <c r="D1059" s="50"/>
      <c r="E1059" s="50"/>
      <c r="F1059" s="50"/>
      <c r="G1059" s="50"/>
      <c r="H1059" s="25"/>
      <c r="I1059" s="50"/>
      <c r="J1059" s="50"/>
      <c r="K1059" s="50"/>
      <c r="L1059" s="50"/>
      <c r="M1059" s="50"/>
      <c r="N1059" s="50"/>
      <c r="O1059" s="50"/>
      <c r="P1059" s="50"/>
      <c r="Q1059" s="50"/>
      <c r="R1059" s="50"/>
      <c r="S1059" s="50"/>
      <c r="T1059" s="50"/>
      <c r="U1059" s="50"/>
      <c r="V1059" s="50"/>
      <c r="W1059" s="50"/>
      <c r="X1059" s="50"/>
      <c r="Y1059" s="50"/>
      <c r="Z1059" s="50"/>
      <c r="AA1059" s="50"/>
      <c r="AB1059" s="50"/>
      <c r="AC1059" s="50"/>
      <c r="AD1059" s="91"/>
      <c r="AE1059" s="91"/>
      <c r="AF1059" s="91"/>
      <c r="AG1059" s="91"/>
      <c r="AH1059" s="91"/>
      <c r="AI1059" s="91"/>
      <c r="AJ1059" s="91"/>
      <c r="AK1059" s="91"/>
      <c r="AL1059" s="91"/>
      <c r="AM1059" s="91"/>
      <c r="AN1059" s="91"/>
      <c r="AO1059" s="91"/>
      <c r="AP1059" s="91"/>
      <c r="AQ1059" s="91"/>
      <c r="AR1059" s="91"/>
      <c r="AS1059" s="91"/>
      <c r="AT1059" s="91"/>
      <c r="AU1059" s="91"/>
      <c r="AV1059" s="91"/>
      <c r="AW1059" s="91"/>
      <c r="AX1059" s="91"/>
      <c r="AY1059" s="91"/>
      <c r="AZ1059" s="91"/>
      <c r="BA1059" s="49"/>
      <c r="BB1059" s="49"/>
      <c r="BC1059" s="33"/>
      <c r="BD1059" s="91"/>
      <c r="BE1059" s="14"/>
      <c r="BF1059" s="35"/>
      <c r="BG1059" s="30"/>
      <c r="BH1059" s="30"/>
      <c r="BI1059" s="30"/>
      <c r="BJ1059" s="30"/>
      <c r="BK1059" s="30"/>
      <c r="BL1059" s="30"/>
      <c r="BM1059" s="30"/>
      <c r="BN1059" s="33"/>
      <c r="BO1059" s="27"/>
      <c r="BP1059" s="27"/>
      <c r="BQ1059" s="27"/>
      <c r="BR1059" s="27"/>
      <c r="BS1059" s="27"/>
      <c r="BT1059" s="27"/>
      <c r="BU1059" s="27"/>
      <c r="BV1059" s="27"/>
      <c r="BW1059" s="43"/>
      <c r="BX1059" s="27"/>
      <c r="BY1059" s="27"/>
      <c r="BZ1059" s="27"/>
      <c r="CA1059" s="27"/>
      <c r="CB1059" s="27"/>
      <c r="CC1059" s="27"/>
      <c r="CD1059" s="27"/>
      <c r="CE1059" s="27"/>
      <c r="CF1059" s="27"/>
      <c r="CG1059" s="27"/>
      <c r="CH1059" s="27"/>
      <c r="CI1059" s="27"/>
      <c r="CJ1059" s="27"/>
      <c r="CK1059" s="44"/>
      <c r="CL1059" s="27"/>
      <c r="CM1059" s="27"/>
      <c r="CQ1059" s="27"/>
      <c r="CR1059" s="44"/>
    </row>
    <row r="1060" spans="1:96" s="29" customFormat="1" x14ac:dyDescent="0.2">
      <c r="A1060" s="116"/>
      <c r="B1060" s="50"/>
      <c r="C1060" s="50"/>
      <c r="D1060" s="50"/>
      <c r="E1060" s="50"/>
      <c r="F1060" s="50"/>
      <c r="G1060" s="50"/>
      <c r="H1060" s="25"/>
      <c r="I1060" s="50"/>
      <c r="J1060" s="50"/>
      <c r="K1060" s="50"/>
      <c r="L1060" s="50"/>
      <c r="M1060" s="50"/>
      <c r="N1060" s="50"/>
      <c r="O1060" s="50"/>
      <c r="P1060" s="50"/>
      <c r="Q1060" s="50"/>
      <c r="R1060" s="50"/>
      <c r="S1060" s="50"/>
      <c r="T1060" s="50"/>
      <c r="U1060" s="50"/>
      <c r="V1060" s="50"/>
      <c r="W1060" s="50"/>
      <c r="X1060" s="50"/>
      <c r="Y1060" s="50"/>
      <c r="Z1060" s="50"/>
      <c r="AA1060" s="50"/>
      <c r="AB1060" s="50"/>
      <c r="AC1060" s="50"/>
      <c r="AD1060" s="91"/>
      <c r="AE1060" s="91"/>
      <c r="AF1060" s="91"/>
      <c r="AG1060" s="91"/>
      <c r="AH1060" s="91"/>
      <c r="AI1060" s="91"/>
      <c r="AJ1060" s="91"/>
      <c r="AK1060" s="91"/>
      <c r="AL1060" s="91"/>
      <c r="AM1060" s="91"/>
      <c r="AN1060" s="91"/>
      <c r="AO1060" s="91"/>
      <c r="AP1060" s="91"/>
      <c r="AQ1060" s="91"/>
      <c r="AR1060" s="91"/>
      <c r="AS1060" s="91"/>
      <c r="AT1060" s="91"/>
      <c r="AU1060" s="91"/>
      <c r="AV1060" s="91"/>
      <c r="AW1060" s="91"/>
      <c r="AX1060" s="91"/>
      <c r="AY1060" s="91"/>
      <c r="AZ1060" s="91"/>
      <c r="BA1060" s="49"/>
      <c r="BB1060" s="49"/>
      <c r="BC1060" s="33"/>
      <c r="BD1060" s="91"/>
      <c r="BE1060" s="14"/>
      <c r="BF1060" s="35"/>
      <c r="BG1060" s="30"/>
      <c r="BH1060" s="30"/>
      <c r="BI1060" s="30"/>
      <c r="BJ1060" s="30"/>
      <c r="BK1060" s="30"/>
      <c r="BL1060" s="30"/>
      <c r="BM1060" s="30"/>
      <c r="BN1060" s="33"/>
      <c r="BO1060" s="27"/>
      <c r="BP1060" s="27"/>
      <c r="BQ1060" s="27"/>
      <c r="BR1060" s="27"/>
      <c r="BS1060" s="27"/>
      <c r="BT1060" s="27"/>
      <c r="BU1060" s="27"/>
      <c r="BV1060" s="27"/>
      <c r="BW1060" s="43"/>
      <c r="BX1060" s="27"/>
      <c r="BY1060" s="27"/>
      <c r="BZ1060" s="27"/>
      <c r="CA1060" s="27"/>
      <c r="CB1060" s="27"/>
      <c r="CC1060" s="27"/>
      <c r="CD1060" s="27"/>
      <c r="CE1060" s="27"/>
      <c r="CF1060" s="27"/>
      <c r="CG1060" s="27"/>
      <c r="CH1060" s="27"/>
      <c r="CI1060" s="27"/>
      <c r="CJ1060" s="27"/>
      <c r="CK1060" s="44"/>
      <c r="CL1060" s="27"/>
      <c r="CM1060" s="27"/>
      <c r="CQ1060" s="27"/>
      <c r="CR1060" s="44"/>
    </row>
    <row r="1061" spans="1:96" s="29" customFormat="1" x14ac:dyDescent="0.2">
      <c r="A1061" s="116"/>
      <c r="B1061" s="50"/>
      <c r="C1061" s="50"/>
      <c r="D1061" s="50"/>
      <c r="E1061" s="50"/>
      <c r="F1061" s="50"/>
      <c r="G1061" s="50"/>
      <c r="H1061" s="25"/>
      <c r="I1061" s="50"/>
      <c r="J1061" s="50"/>
      <c r="K1061" s="50"/>
      <c r="L1061" s="50"/>
      <c r="M1061" s="50"/>
      <c r="N1061" s="50"/>
      <c r="O1061" s="50"/>
      <c r="P1061" s="50"/>
      <c r="Q1061" s="50"/>
      <c r="R1061" s="50"/>
      <c r="S1061" s="50"/>
      <c r="T1061" s="50"/>
      <c r="U1061" s="50"/>
      <c r="V1061" s="50"/>
      <c r="W1061" s="50"/>
      <c r="X1061" s="50"/>
      <c r="Y1061" s="50"/>
      <c r="Z1061" s="50"/>
      <c r="AA1061" s="50"/>
      <c r="AB1061" s="50"/>
      <c r="AC1061" s="50"/>
      <c r="AD1061" s="91"/>
      <c r="AE1061" s="91"/>
      <c r="AF1061" s="91"/>
      <c r="AG1061" s="91"/>
      <c r="AH1061" s="91"/>
      <c r="AI1061" s="91"/>
      <c r="AJ1061" s="91"/>
      <c r="AK1061" s="91"/>
      <c r="AL1061" s="91"/>
      <c r="AM1061" s="91"/>
      <c r="AN1061" s="91"/>
      <c r="AO1061" s="91"/>
      <c r="AP1061" s="91"/>
      <c r="AQ1061" s="91"/>
      <c r="AR1061" s="91"/>
      <c r="AS1061" s="91"/>
      <c r="AT1061" s="91"/>
      <c r="AU1061" s="91"/>
      <c r="AV1061" s="91"/>
      <c r="AW1061" s="91"/>
      <c r="AX1061" s="91"/>
      <c r="AY1061" s="91"/>
      <c r="AZ1061" s="91"/>
      <c r="BA1061" s="49"/>
      <c r="BB1061" s="49"/>
      <c r="BC1061" s="33"/>
      <c r="BD1061" s="91"/>
      <c r="BE1061" s="14"/>
      <c r="BF1061" s="35"/>
      <c r="BG1061" s="30"/>
      <c r="BH1061" s="30"/>
      <c r="BI1061" s="30"/>
      <c r="BJ1061" s="30"/>
      <c r="BK1061" s="30"/>
      <c r="BL1061" s="30"/>
      <c r="BM1061" s="30"/>
      <c r="BN1061" s="33"/>
      <c r="BO1061" s="27"/>
      <c r="BP1061" s="27"/>
      <c r="BQ1061" s="27"/>
      <c r="BR1061" s="27"/>
      <c r="BS1061" s="27"/>
      <c r="BT1061" s="27"/>
      <c r="BU1061" s="27"/>
      <c r="BV1061" s="27"/>
      <c r="BW1061" s="43"/>
      <c r="BX1061" s="27"/>
      <c r="BY1061" s="27"/>
      <c r="BZ1061" s="27"/>
      <c r="CA1061" s="27"/>
      <c r="CB1061" s="27"/>
      <c r="CC1061" s="27"/>
      <c r="CD1061" s="27"/>
      <c r="CE1061" s="27"/>
      <c r="CF1061" s="27"/>
      <c r="CG1061" s="27"/>
      <c r="CH1061" s="27"/>
      <c r="CI1061" s="27"/>
      <c r="CJ1061" s="27"/>
      <c r="CK1061" s="44"/>
      <c r="CL1061" s="27"/>
      <c r="CM1061" s="27"/>
      <c r="CQ1061" s="27"/>
      <c r="CR1061" s="44"/>
    </row>
    <row r="1062" spans="1:96" s="29" customFormat="1" x14ac:dyDescent="0.2">
      <c r="A1062" s="116"/>
      <c r="B1062" s="50"/>
      <c r="C1062" s="50"/>
      <c r="D1062" s="50"/>
      <c r="E1062" s="50"/>
      <c r="F1062" s="50"/>
      <c r="G1062" s="50"/>
      <c r="H1062" s="25"/>
      <c r="I1062" s="50"/>
      <c r="J1062" s="50"/>
      <c r="K1062" s="50"/>
      <c r="L1062" s="50"/>
      <c r="M1062" s="50"/>
      <c r="N1062" s="50"/>
      <c r="O1062" s="50"/>
      <c r="P1062" s="50"/>
      <c r="Q1062" s="50"/>
      <c r="R1062" s="50"/>
      <c r="S1062" s="50"/>
      <c r="T1062" s="50"/>
      <c r="U1062" s="50"/>
      <c r="V1062" s="50"/>
      <c r="W1062" s="50"/>
      <c r="X1062" s="50"/>
      <c r="Y1062" s="50"/>
      <c r="Z1062" s="50"/>
      <c r="AA1062" s="50"/>
      <c r="AB1062" s="50"/>
      <c r="AC1062" s="50"/>
      <c r="AD1062" s="91"/>
      <c r="AE1062" s="91"/>
      <c r="AF1062" s="91"/>
      <c r="AG1062" s="91"/>
      <c r="AH1062" s="91"/>
      <c r="AI1062" s="91"/>
      <c r="AJ1062" s="91"/>
      <c r="AK1062" s="91"/>
      <c r="AL1062" s="91"/>
      <c r="AM1062" s="91"/>
      <c r="AN1062" s="91"/>
      <c r="AO1062" s="91"/>
      <c r="AP1062" s="91"/>
      <c r="AQ1062" s="91"/>
      <c r="AR1062" s="91"/>
      <c r="AS1062" s="91"/>
      <c r="AT1062" s="91"/>
      <c r="AU1062" s="91"/>
      <c r="AV1062" s="91"/>
      <c r="AW1062" s="91"/>
      <c r="AX1062" s="91"/>
      <c r="AY1062" s="91"/>
      <c r="AZ1062" s="91"/>
      <c r="BA1062" s="49"/>
      <c r="BB1062" s="49"/>
      <c r="BC1062" s="33"/>
      <c r="BD1062" s="91"/>
      <c r="BE1062" s="14"/>
      <c r="BF1062" s="35"/>
      <c r="BG1062" s="30"/>
      <c r="BH1062" s="30"/>
      <c r="BI1062" s="30"/>
      <c r="BJ1062" s="30"/>
      <c r="BK1062" s="30"/>
      <c r="BL1062" s="30"/>
      <c r="BM1062" s="30"/>
      <c r="BN1062" s="33"/>
      <c r="BO1062" s="27"/>
      <c r="BP1062" s="27"/>
      <c r="BQ1062" s="27"/>
      <c r="BR1062" s="27"/>
      <c r="BS1062" s="27"/>
      <c r="BT1062" s="27"/>
      <c r="BU1062" s="27"/>
      <c r="BV1062" s="27"/>
      <c r="BW1062" s="43"/>
      <c r="BX1062" s="27"/>
      <c r="BY1062" s="27"/>
      <c r="BZ1062" s="27"/>
      <c r="CA1062" s="27"/>
      <c r="CB1062" s="27"/>
      <c r="CC1062" s="27"/>
      <c r="CD1062" s="27"/>
      <c r="CE1062" s="27"/>
      <c r="CF1062" s="27"/>
      <c r="CG1062" s="27"/>
      <c r="CH1062" s="27"/>
      <c r="CI1062" s="27"/>
      <c r="CJ1062" s="27"/>
      <c r="CK1062" s="44"/>
      <c r="CL1062" s="27"/>
      <c r="CM1062" s="27"/>
      <c r="CQ1062" s="27"/>
      <c r="CR1062" s="44"/>
    </row>
    <row r="1063" spans="1:96" s="29" customFormat="1" x14ac:dyDescent="0.2">
      <c r="A1063" s="116"/>
      <c r="B1063" s="50"/>
      <c r="C1063" s="50"/>
      <c r="D1063" s="50"/>
      <c r="E1063" s="50"/>
      <c r="F1063" s="50"/>
      <c r="G1063" s="50"/>
      <c r="H1063" s="25"/>
      <c r="I1063" s="50"/>
      <c r="J1063" s="50"/>
      <c r="K1063" s="50"/>
      <c r="L1063" s="50"/>
      <c r="M1063" s="50"/>
      <c r="N1063" s="50"/>
      <c r="O1063" s="50"/>
      <c r="P1063" s="50"/>
      <c r="Q1063" s="50"/>
      <c r="R1063" s="50"/>
      <c r="S1063" s="50"/>
      <c r="T1063" s="50"/>
      <c r="U1063" s="50"/>
      <c r="V1063" s="50"/>
      <c r="W1063" s="50"/>
      <c r="X1063" s="50"/>
      <c r="Y1063" s="50"/>
      <c r="Z1063" s="50"/>
      <c r="AA1063" s="50"/>
      <c r="AB1063" s="50"/>
      <c r="AC1063" s="50"/>
      <c r="AD1063" s="91"/>
      <c r="AE1063" s="91"/>
      <c r="AF1063" s="91"/>
      <c r="AG1063" s="91"/>
      <c r="AH1063" s="91"/>
      <c r="AI1063" s="91"/>
      <c r="AJ1063" s="91"/>
      <c r="AK1063" s="91"/>
      <c r="AL1063" s="91"/>
      <c r="AM1063" s="91"/>
      <c r="AN1063" s="91"/>
      <c r="AO1063" s="91"/>
      <c r="AP1063" s="91"/>
      <c r="AQ1063" s="91"/>
      <c r="AR1063" s="91"/>
      <c r="AS1063" s="91"/>
      <c r="AT1063" s="91"/>
      <c r="AU1063" s="91"/>
      <c r="AV1063" s="91"/>
      <c r="AW1063" s="91"/>
      <c r="AX1063" s="91"/>
      <c r="AY1063" s="91"/>
      <c r="AZ1063" s="91"/>
      <c r="BA1063" s="49"/>
      <c r="BB1063" s="49"/>
      <c r="BC1063" s="33"/>
      <c r="BD1063" s="91"/>
      <c r="BE1063" s="14"/>
      <c r="BF1063" s="35"/>
      <c r="BG1063" s="30"/>
      <c r="BH1063" s="30"/>
      <c r="BI1063" s="30"/>
      <c r="BJ1063" s="30"/>
      <c r="BK1063" s="30"/>
      <c r="BL1063" s="30"/>
      <c r="BM1063" s="30"/>
      <c r="BN1063" s="33"/>
      <c r="BO1063" s="27"/>
      <c r="BP1063" s="27"/>
      <c r="BQ1063" s="27"/>
      <c r="BR1063" s="27"/>
      <c r="BS1063" s="27"/>
      <c r="BT1063" s="27"/>
      <c r="BU1063" s="27"/>
      <c r="BV1063" s="27"/>
      <c r="BW1063" s="43"/>
      <c r="BX1063" s="27"/>
      <c r="BY1063" s="27"/>
      <c r="BZ1063" s="27"/>
      <c r="CA1063" s="27"/>
      <c r="CB1063" s="27"/>
      <c r="CC1063" s="27"/>
      <c r="CD1063" s="27"/>
      <c r="CE1063" s="27"/>
      <c r="CF1063" s="27"/>
      <c r="CG1063" s="27"/>
      <c r="CH1063" s="27"/>
      <c r="CI1063" s="27"/>
      <c r="CJ1063" s="27"/>
      <c r="CK1063" s="44"/>
      <c r="CL1063" s="27"/>
      <c r="CM1063" s="27"/>
      <c r="CQ1063" s="27"/>
      <c r="CR1063" s="44"/>
    </row>
    <row r="1064" spans="1:96" s="29" customFormat="1" x14ac:dyDescent="0.2">
      <c r="A1064" s="116"/>
      <c r="B1064" s="50"/>
      <c r="C1064" s="50"/>
      <c r="D1064" s="50"/>
      <c r="E1064" s="50"/>
      <c r="F1064" s="50"/>
      <c r="G1064" s="50"/>
      <c r="H1064" s="25"/>
      <c r="I1064" s="50"/>
      <c r="J1064" s="50"/>
      <c r="K1064" s="50"/>
      <c r="L1064" s="50"/>
      <c r="M1064" s="50"/>
      <c r="N1064" s="50"/>
      <c r="O1064" s="50"/>
      <c r="P1064" s="50"/>
      <c r="Q1064" s="50"/>
      <c r="R1064" s="50"/>
      <c r="S1064" s="50"/>
      <c r="T1064" s="50"/>
      <c r="U1064" s="50"/>
      <c r="V1064" s="50"/>
      <c r="W1064" s="50"/>
      <c r="X1064" s="50"/>
      <c r="Y1064" s="50"/>
      <c r="Z1064" s="50"/>
      <c r="AA1064" s="50"/>
      <c r="AB1064" s="50"/>
      <c r="AC1064" s="50"/>
      <c r="AD1064" s="91"/>
      <c r="AE1064" s="91"/>
      <c r="AF1064" s="91"/>
      <c r="AG1064" s="91"/>
      <c r="AH1064" s="91"/>
      <c r="AI1064" s="91"/>
      <c r="AJ1064" s="91"/>
      <c r="AK1064" s="91"/>
      <c r="AL1064" s="91"/>
      <c r="AM1064" s="91"/>
      <c r="AN1064" s="91"/>
      <c r="AO1064" s="91"/>
      <c r="AP1064" s="91"/>
      <c r="AQ1064" s="91"/>
      <c r="AR1064" s="91"/>
      <c r="AS1064" s="91"/>
      <c r="AT1064" s="91"/>
      <c r="AU1064" s="91"/>
      <c r="AV1064" s="91"/>
      <c r="AW1064" s="91"/>
      <c r="AX1064" s="91"/>
      <c r="AY1064" s="91"/>
      <c r="AZ1064" s="91"/>
      <c r="BA1064" s="49"/>
      <c r="BB1064" s="49"/>
      <c r="BC1064" s="33"/>
      <c r="BD1064" s="91"/>
      <c r="BE1064" s="14"/>
      <c r="BF1064" s="35"/>
      <c r="BG1064" s="30"/>
      <c r="BH1064" s="30"/>
      <c r="BI1064" s="30"/>
      <c r="BJ1064" s="30"/>
      <c r="BK1064" s="30"/>
      <c r="BL1064" s="30"/>
      <c r="BM1064" s="30"/>
      <c r="BN1064" s="33"/>
      <c r="BO1064" s="27"/>
      <c r="BP1064" s="27"/>
      <c r="BQ1064" s="27"/>
      <c r="BR1064" s="27"/>
      <c r="BS1064" s="27"/>
      <c r="BT1064" s="27"/>
      <c r="BU1064" s="27"/>
      <c r="BV1064" s="27"/>
      <c r="BW1064" s="43"/>
      <c r="BX1064" s="27"/>
      <c r="BY1064" s="27"/>
      <c r="BZ1064" s="27"/>
      <c r="CA1064" s="27"/>
      <c r="CB1064" s="27"/>
      <c r="CC1064" s="27"/>
      <c r="CD1064" s="27"/>
      <c r="CE1064" s="27"/>
      <c r="CF1064" s="27"/>
      <c r="CG1064" s="27"/>
      <c r="CH1064" s="27"/>
      <c r="CI1064" s="27"/>
      <c r="CJ1064" s="27"/>
      <c r="CK1064" s="44"/>
      <c r="CL1064" s="27"/>
      <c r="CM1064" s="27"/>
      <c r="CQ1064" s="27"/>
      <c r="CR1064" s="44"/>
    </row>
    <row r="1065" spans="1:96" s="29" customFormat="1" x14ac:dyDescent="0.2">
      <c r="A1065" s="116"/>
      <c r="B1065" s="50"/>
      <c r="C1065" s="50"/>
      <c r="D1065" s="50"/>
      <c r="E1065" s="50"/>
      <c r="F1065" s="50"/>
      <c r="G1065" s="50"/>
      <c r="H1065" s="25"/>
      <c r="I1065" s="50"/>
      <c r="J1065" s="50"/>
      <c r="K1065" s="50"/>
      <c r="L1065" s="50"/>
      <c r="M1065" s="50"/>
      <c r="N1065" s="50"/>
      <c r="O1065" s="50"/>
      <c r="P1065" s="50"/>
      <c r="Q1065" s="50"/>
      <c r="R1065" s="50"/>
      <c r="S1065" s="50"/>
      <c r="T1065" s="50"/>
      <c r="U1065" s="50"/>
      <c r="V1065" s="50"/>
      <c r="W1065" s="50"/>
      <c r="X1065" s="50"/>
      <c r="Y1065" s="50"/>
      <c r="Z1065" s="50"/>
      <c r="AA1065" s="50"/>
      <c r="AB1065" s="50"/>
      <c r="AC1065" s="50"/>
      <c r="AD1065" s="91"/>
      <c r="AE1065" s="91"/>
      <c r="AF1065" s="91"/>
      <c r="AG1065" s="91"/>
      <c r="AH1065" s="91"/>
      <c r="AI1065" s="91"/>
      <c r="AJ1065" s="91"/>
      <c r="AK1065" s="91"/>
      <c r="AL1065" s="91"/>
      <c r="AM1065" s="91"/>
      <c r="AN1065" s="91"/>
      <c r="AO1065" s="91"/>
      <c r="AP1065" s="91"/>
      <c r="AQ1065" s="91"/>
      <c r="AR1065" s="91"/>
      <c r="AS1065" s="91"/>
      <c r="AT1065" s="91"/>
      <c r="AU1065" s="91"/>
      <c r="AV1065" s="91"/>
      <c r="AW1065" s="91"/>
      <c r="AX1065" s="91"/>
      <c r="AY1065" s="91"/>
      <c r="AZ1065" s="91"/>
      <c r="BA1065" s="49"/>
      <c r="BB1065" s="49"/>
      <c r="BC1065" s="33"/>
      <c r="BD1065" s="91"/>
      <c r="BE1065" s="14"/>
      <c r="BF1065" s="35"/>
      <c r="BG1065" s="30"/>
      <c r="BH1065" s="30"/>
      <c r="BI1065" s="30"/>
      <c r="BJ1065" s="30"/>
      <c r="BK1065" s="30"/>
      <c r="BL1065" s="30"/>
      <c r="BM1065" s="30"/>
      <c r="BN1065" s="33"/>
      <c r="BO1065" s="27"/>
      <c r="BP1065" s="27"/>
      <c r="BQ1065" s="27"/>
      <c r="BR1065" s="27"/>
      <c r="BS1065" s="27"/>
      <c r="BT1065" s="27"/>
      <c r="BU1065" s="27"/>
      <c r="BV1065" s="27"/>
      <c r="BW1065" s="43"/>
      <c r="BX1065" s="27"/>
      <c r="BY1065" s="27"/>
      <c r="BZ1065" s="27"/>
      <c r="CA1065" s="27"/>
      <c r="CB1065" s="27"/>
      <c r="CC1065" s="27"/>
      <c r="CD1065" s="27"/>
      <c r="CE1065" s="27"/>
      <c r="CF1065" s="27"/>
      <c r="CG1065" s="27"/>
      <c r="CH1065" s="27"/>
      <c r="CI1065" s="27"/>
      <c r="CJ1065" s="27"/>
      <c r="CK1065" s="44"/>
      <c r="CL1065" s="27"/>
      <c r="CM1065" s="27"/>
      <c r="CQ1065" s="27"/>
      <c r="CR1065" s="44"/>
    </row>
    <row r="1066" spans="1:96" s="29" customFormat="1" x14ac:dyDescent="0.2">
      <c r="A1066" s="116"/>
      <c r="B1066" s="50"/>
      <c r="C1066" s="50"/>
      <c r="D1066" s="50"/>
      <c r="E1066" s="50"/>
      <c r="F1066" s="50"/>
      <c r="G1066" s="50"/>
      <c r="H1066" s="25"/>
      <c r="I1066" s="50"/>
      <c r="J1066" s="50"/>
      <c r="K1066" s="50"/>
      <c r="L1066" s="50"/>
      <c r="M1066" s="50"/>
      <c r="N1066" s="50"/>
      <c r="O1066" s="50"/>
      <c r="P1066" s="50"/>
      <c r="Q1066" s="50"/>
      <c r="R1066" s="50"/>
      <c r="S1066" s="50"/>
      <c r="T1066" s="50"/>
      <c r="U1066" s="50"/>
      <c r="V1066" s="50"/>
      <c r="W1066" s="50"/>
      <c r="X1066" s="50"/>
      <c r="Y1066" s="50"/>
      <c r="Z1066" s="50"/>
      <c r="AA1066" s="50"/>
      <c r="AB1066" s="50"/>
      <c r="AC1066" s="50"/>
      <c r="AD1066" s="91"/>
      <c r="AE1066" s="91"/>
      <c r="AF1066" s="91"/>
      <c r="AG1066" s="91"/>
      <c r="AH1066" s="91"/>
      <c r="AI1066" s="91"/>
      <c r="AJ1066" s="91"/>
      <c r="AK1066" s="91"/>
      <c r="AL1066" s="91"/>
      <c r="AM1066" s="91"/>
      <c r="AN1066" s="91"/>
      <c r="AO1066" s="91"/>
      <c r="AP1066" s="91"/>
      <c r="AQ1066" s="91"/>
      <c r="AR1066" s="91"/>
      <c r="AS1066" s="91"/>
      <c r="AT1066" s="91"/>
      <c r="AU1066" s="91"/>
      <c r="AV1066" s="91"/>
      <c r="AW1066" s="91"/>
      <c r="AX1066" s="91"/>
      <c r="AY1066" s="91"/>
      <c r="AZ1066" s="91"/>
      <c r="BA1066" s="49"/>
      <c r="BB1066" s="49"/>
      <c r="BC1066" s="33"/>
      <c r="BD1066" s="91"/>
      <c r="BE1066" s="14"/>
      <c r="BF1066" s="35"/>
      <c r="BG1066" s="30"/>
      <c r="BH1066" s="30"/>
      <c r="BI1066" s="30"/>
      <c r="BJ1066" s="30"/>
      <c r="BK1066" s="30"/>
      <c r="BL1066" s="30"/>
      <c r="BM1066" s="30"/>
      <c r="BN1066" s="33"/>
      <c r="BO1066" s="27"/>
      <c r="BP1066" s="27"/>
      <c r="BQ1066" s="27"/>
      <c r="BR1066" s="27"/>
      <c r="BS1066" s="27"/>
      <c r="BT1066" s="27"/>
      <c r="BU1066" s="27"/>
      <c r="BV1066" s="27"/>
      <c r="BW1066" s="43"/>
      <c r="BX1066" s="27"/>
      <c r="BY1066" s="27"/>
      <c r="BZ1066" s="27"/>
      <c r="CA1066" s="27"/>
      <c r="CB1066" s="27"/>
      <c r="CC1066" s="27"/>
      <c r="CD1066" s="27"/>
      <c r="CE1066" s="27"/>
      <c r="CF1066" s="27"/>
      <c r="CG1066" s="27"/>
      <c r="CH1066" s="27"/>
      <c r="CI1066" s="27"/>
      <c r="CJ1066" s="27"/>
      <c r="CK1066" s="44"/>
      <c r="CL1066" s="27"/>
      <c r="CM1066" s="27"/>
      <c r="CQ1066" s="27"/>
      <c r="CR1066" s="44"/>
    </row>
    <row r="1067" spans="1:96" s="29" customFormat="1" x14ac:dyDescent="0.2">
      <c r="A1067" s="116"/>
      <c r="B1067" s="50"/>
      <c r="C1067" s="50"/>
      <c r="D1067" s="50"/>
      <c r="E1067" s="50"/>
      <c r="F1067" s="50"/>
      <c r="G1067" s="50"/>
      <c r="H1067" s="25"/>
      <c r="I1067" s="50"/>
      <c r="J1067" s="50"/>
      <c r="K1067" s="50"/>
      <c r="L1067" s="50"/>
      <c r="M1067" s="50"/>
      <c r="N1067" s="50"/>
      <c r="O1067" s="50"/>
      <c r="P1067" s="50"/>
      <c r="Q1067" s="50"/>
      <c r="R1067" s="50"/>
      <c r="S1067" s="50"/>
      <c r="T1067" s="50"/>
      <c r="U1067" s="50"/>
      <c r="V1067" s="50"/>
      <c r="W1067" s="50"/>
      <c r="X1067" s="50"/>
      <c r="Y1067" s="50"/>
      <c r="Z1067" s="50"/>
      <c r="AA1067" s="50"/>
      <c r="AB1067" s="50"/>
      <c r="AC1067" s="50"/>
      <c r="AD1067" s="91"/>
      <c r="AE1067" s="91"/>
      <c r="AF1067" s="91"/>
      <c r="AG1067" s="91"/>
      <c r="AH1067" s="91"/>
      <c r="AI1067" s="91"/>
      <c r="AJ1067" s="91"/>
      <c r="AK1067" s="91"/>
      <c r="AL1067" s="91"/>
      <c r="AM1067" s="91"/>
      <c r="AN1067" s="91"/>
      <c r="AO1067" s="91"/>
      <c r="AP1067" s="91"/>
      <c r="AQ1067" s="91"/>
      <c r="AR1067" s="91"/>
      <c r="AS1067" s="91"/>
      <c r="AT1067" s="91"/>
      <c r="AU1067" s="91"/>
      <c r="AV1067" s="91"/>
      <c r="AW1067" s="91"/>
      <c r="AX1067" s="91"/>
      <c r="AY1067" s="91"/>
      <c r="AZ1067" s="91"/>
      <c r="BA1067" s="49"/>
      <c r="BB1067" s="49"/>
      <c r="BC1067" s="33"/>
      <c r="BD1067" s="91"/>
      <c r="BE1067" s="14"/>
      <c r="BF1067" s="35"/>
      <c r="BG1067" s="30"/>
      <c r="BH1067" s="30"/>
      <c r="BI1067" s="30"/>
      <c r="BJ1067" s="30"/>
      <c r="BK1067" s="30"/>
      <c r="BL1067" s="30"/>
      <c r="BM1067" s="30"/>
      <c r="BN1067" s="33"/>
      <c r="BO1067" s="27"/>
      <c r="BP1067" s="27"/>
      <c r="BQ1067" s="27"/>
      <c r="BR1067" s="27"/>
      <c r="BS1067" s="27"/>
      <c r="BT1067" s="27"/>
      <c r="BU1067" s="27"/>
      <c r="BV1067" s="27"/>
      <c r="BW1067" s="43"/>
      <c r="BX1067" s="27"/>
      <c r="BY1067" s="27"/>
      <c r="BZ1067" s="27"/>
      <c r="CA1067" s="27"/>
      <c r="CB1067" s="27"/>
      <c r="CC1067" s="27"/>
      <c r="CD1067" s="27"/>
      <c r="CE1067" s="27"/>
      <c r="CF1067" s="27"/>
      <c r="CG1067" s="27"/>
      <c r="CH1067" s="27"/>
      <c r="CI1067" s="27"/>
      <c r="CJ1067" s="27"/>
      <c r="CK1067" s="44"/>
      <c r="CL1067" s="27"/>
      <c r="CM1067" s="27"/>
      <c r="CQ1067" s="27"/>
      <c r="CR1067" s="44"/>
    </row>
    <row r="1068" spans="1:96" s="29" customFormat="1" x14ac:dyDescent="0.2">
      <c r="A1068" s="116"/>
      <c r="B1068" s="50"/>
      <c r="C1068" s="50"/>
      <c r="D1068" s="50"/>
      <c r="E1068" s="50"/>
      <c r="F1068" s="50"/>
      <c r="G1068" s="50"/>
      <c r="H1068" s="25"/>
      <c r="I1068" s="50"/>
      <c r="J1068" s="50"/>
      <c r="K1068" s="50"/>
      <c r="L1068" s="50"/>
      <c r="M1068" s="50"/>
      <c r="N1068" s="50"/>
      <c r="O1068" s="50"/>
      <c r="P1068" s="50"/>
      <c r="Q1068" s="50"/>
      <c r="R1068" s="50"/>
      <c r="S1068" s="50"/>
      <c r="T1068" s="50"/>
      <c r="U1068" s="50"/>
      <c r="V1068" s="50"/>
      <c r="W1068" s="50"/>
      <c r="X1068" s="50"/>
      <c r="Y1068" s="50"/>
      <c r="Z1068" s="50"/>
      <c r="AA1068" s="50"/>
      <c r="AB1068" s="50"/>
      <c r="AC1068" s="50"/>
      <c r="AD1068" s="91"/>
      <c r="AE1068" s="91"/>
      <c r="AF1068" s="91"/>
      <c r="AG1068" s="91"/>
      <c r="AH1068" s="91"/>
      <c r="AI1068" s="91"/>
      <c r="AJ1068" s="91"/>
      <c r="AK1068" s="91"/>
      <c r="AL1068" s="91"/>
      <c r="AM1068" s="91"/>
      <c r="AN1068" s="91"/>
      <c r="AO1068" s="91"/>
      <c r="AP1068" s="91"/>
      <c r="AQ1068" s="91"/>
      <c r="AR1068" s="91"/>
      <c r="AS1068" s="91"/>
      <c r="AT1068" s="91"/>
      <c r="AU1068" s="91"/>
      <c r="AV1068" s="91"/>
      <c r="AW1068" s="91"/>
      <c r="AX1068" s="91"/>
      <c r="AY1068" s="91"/>
      <c r="AZ1068" s="91"/>
      <c r="BA1068" s="49"/>
      <c r="BB1068" s="49"/>
      <c r="BC1068" s="33"/>
      <c r="BD1068" s="91"/>
      <c r="BE1068" s="14"/>
      <c r="BF1068" s="35"/>
      <c r="BG1068" s="30"/>
      <c r="BH1068" s="30"/>
      <c r="BI1068" s="30"/>
      <c r="BJ1068" s="30"/>
      <c r="BK1068" s="30"/>
      <c r="BL1068" s="30"/>
      <c r="BM1068" s="30"/>
      <c r="BN1068" s="33"/>
      <c r="BO1068" s="27"/>
      <c r="BP1068" s="27"/>
      <c r="BQ1068" s="27"/>
      <c r="BR1068" s="27"/>
      <c r="BS1068" s="27"/>
      <c r="BT1068" s="27"/>
      <c r="BU1068" s="27"/>
      <c r="BV1068" s="27"/>
      <c r="BW1068" s="43"/>
      <c r="BX1068" s="27"/>
      <c r="BY1068" s="27"/>
      <c r="BZ1068" s="27"/>
      <c r="CA1068" s="27"/>
      <c r="CB1068" s="27"/>
      <c r="CC1068" s="27"/>
      <c r="CD1068" s="27"/>
      <c r="CE1068" s="27"/>
      <c r="CF1068" s="27"/>
      <c r="CG1068" s="27"/>
      <c r="CH1068" s="27"/>
      <c r="CI1068" s="27"/>
      <c r="CJ1068" s="27"/>
      <c r="CK1068" s="44"/>
      <c r="CL1068" s="27"/>
      <c r="CM1068" s="27"/>
      <c r="CQ1068" s="27"/>
      <c r="CR1068" s="44"/>
    </row>
    <row r="1069" spans="1:96" s="29" customFormat="1" x14ac:dyDescent="0.2">
      <c r="A1069" s="116"/>
      <c r="B1069" s="50"/>
      <c r="C1069" s="50"/>
      <c r="D1069" s="50"/>
      <c r="E1069" s="50"/>
      <c r="F1069" s="50"/>
      <c r="G1069" s="50"/>
      <c r="H1069" s="25"/>
      <c r="I1069" s="50"/>
      <c r="J1069" s="50"/>
      <c r="K1069" s="50"/>
      <c r="L1069" s="50"/>
      <c r="M1069" s="50"/>
      <c r="N1069" s="50"/>
      <c r="O1069" s="50"/>
      <c r="P1069" s="50"/>
      <c r="Q1069" s="50"/>
      <c r="R1069" s="50"/>
      <c r="S1069" s="50"/>
      <c r="T1069" s="50"/>
      <c r="U1069" s="50"/>
      <c r="V1069" s="50"/>
      <c r="W1069" s="50"/>
      <c r="X1069" s="50"/>
      <c r="Y1069" s="50"/>
      <c r="Z1069" s="50"/>
      <c r="AA1069" s="50"/>
      <c r="AB1069" s="50"/>
      <c r="AC1069" s="50"/>
      <c r="AD1069" s="91"/>
      <c r="AE1069" s="91"/>
      <c r="AF1069" s="91"/>
      <c r="AG1069" s="91"/>
      <c r="AH1069" s="91"/>
      <c r="AI1069" s="91"/>
      <c r="AJ1069" s="91"/>
      <c r="AK1069" s="91"/>
      <c r="AL1069" s="91"/>
      <c r="AM1069" s="91"/>
      <c r="AN1069" s="91"/>
      <c r="AO1069" s="91"/>
      <c r="AP1069" s="91"/>
      <c r="AQ1069" s="91"/>
      <c r="AR1069" s="91"/>
      <c r="AS1069" s="91"/>
      <c r="AT1069" s="91"/>
      <c r="AU1069" s="91"/>
      <c r="AV1069" s="91"/>
      <c r="AW1069" s="91"/>
      <c r="AX1069" s="91"/>
      <c r="AY1069" s="91"/>
      <c r="AZ1069" s="91"/>
      <c r="BA1069" s="49"/>
      <c r="BB1069" s="49"/>
      <c r="BC1069" s="33"/>
      <c r="BD1069" s="91"/>
      <c r="BE1069" s="14"/>
      <c r="BF1069" s="35"/>
      <c r="BG1069" s="30"/>
      <c r="BH1069" s="30"/>
      <c r="BI1069" s="30"/>
      <c r="BJ1069" s="30"/>
      <c r="BK1069" s="30"/>
      <c r="BL1069" s="30"/>
      <c r="BM1069" s="30"/>
      <c r="BN1069" s="33"/>
      <c r="BO1069" s="27"/>
      <c r="BP1069" s="27"/>
      <c r="BQ1069" s="27"/>
      <c r="BR1069" s="27"/>
      <c r="BS1069" s="27"/>
      <c r="BT1069" s="27"/>
      <c r="BU1069" s="27"/>
      <c r="BV1069" s="27"/>
      <c r="BW1069" s="43"/>
      <c r="BX1069" s="27"/>
      <c r="BY1069" s="27"/>
      <c r="BZ1069" s="27"/>
      <c r="CA1069" s="27"/>
      <c r="CB1069" s="27"/>
      <c r="CC1069" s="27"/>
      <c r="CD1069" s="27"/>
      <c r="CE1069" s="27"/>
      <c r="CF1069" s="27"/>
      <c r="CG1069" s="27"/>
      <c r="CH1069" s="27"/>
      <c r="CI1069" s="27"/>
      <c r="CJ1069" s="27"/>
      <c r="CK1069" s="44"/>
      <c r="CL1069" s="27"/>
      <c r="CM1069" s="27"/>
      <c r="CQ1069" s="27"/>
      <c r="CR1069" s="44"/>
    </row>
    <row r="1070" spans="1:96" s="29" customFormat="1" x14ac:dyDescent="0.2">
      <c r="A1070" s="116"/>
      <c r="B1070" s="50"/>
      <c r="C1070" s="50"/>
      <c r="D1070" s="50"/>
      <c r="E1070" s="50"/>
      <c r="F1070" s="50"/>
      <c r="G1070" s="50"/>
      <c r="H1070" s="25"/>
      <c r="I1070" s="50"/>
      <c r="J1070" s="50"/>
      <c r="K1070" s="50"/>
      <c r="L1070" s="50"/>
      <c r="M1070" s="50"/>
      <c r="N1070" s="50"/>
      <c r="O1070" s="50"/>
      <c r="P1070" s="50"/>
      <c r="Q1070" s="50"/>
      <c r="R1070" s="50"/>
      <c r="S1070" s="50"/>
      <c r="T1070" s="50"/>
      <c r="U1070" s="50"/>
      <c r="V1070" s="50"/>
      <c r="W1070" s="50"/>
      <c r="X1070" s="50"/>
      <c r="Y1070" s="50"/>
      <c r="Z1070" s="50"/>
      <c r="AA1070" s="50"/>
      <c r="AB1070" s="50"/>
      <c r="AC1070" s="50"/>
      <c r="AD1070" s="91"/>
      <c r="AE1070" s="91"/>
      <c r="AF1070" s="91"/>
      <c r="AG1070" s="91"/>
      <c r="AH1070" s="91"/>
      <c r="AI1070" s="91"/>
      <c r="AJ1070" s="91"/>
      <c r="AK1070" s="91"/>
      <c r="AL1070" s="91"/>
      <c r="AM1070" s="91"/>
      <c r="AN1070" s="91"/>
      <c r="AO1070" s="91"/>
      <c r="AP1070" s="91"/>
      <c r="AQ1070" s="91"/>
      <c r="AR1070" s="91"/>
      <c r="AS1070" s="91"/>
      <c r="AT1070" s="91"/>
      <c r="AU1070" s="91"/>
      <c r="AV1070" s="91"/>
      <c r="AW1070" s="91"/>
      <c r="AX1070" s="91"/>
      <c r="AY1070" s="91"/>
      <c r="AZ1070" s="91"/>
      <c r="BA1070" s="49"/>
      <c r="BB1070" s="49"/>
      <c r="BC1070" s="33"/>
      <c r="BD1070" s="91"/>
      <c r="BE1070" s="14"/>
      <c r="BF1070" s="35"/>
      <c r="BG1070" s="30"/>
      <c r="BH1070" s="30"/>
      <c r="BI1070" s="30"/>
      <c r="BJ1070" s="30"/>
      <c r="BK1070" s="30"/>
      <c r="BL1070" s="30"/>
      <c r="BM1070" s="30"/>
      <c r="BN1070" s="33"/>
      <c r="BO1070" s="27"/>
      <c r="BP1070" s="27"/>
      <c r="BQ1070" s="27"/>
      <c r="BR1070" s="27"/>
      <c r="BS1070" s="27"/>
      <c r="BT1070" s="27"/>
      <c r="BU1070" s="27"/>
      <c r="BV1070" s="27"/>
      <c r="BW1070" s="43"/>
      <c r="BX1070" s="27"/>
      <c r="BY1070" s="27"/>
      <c r="BZ1070" s="27"/>
      <c r="CA1070" s="27"/>
      <c r="CB1070" s="27"/>
      <c r="CC1070" s="27"/>
      <c r="CD1070" s="27"/>
      <c r="CE1070" s="27"/>
      <c r="CF1070" s="27"/>
      <c r="CG1070" s="27"/>
      <c r="CH1070" s="27"/>
      <c r="CI1070" s="27"/>
      <c r="CJ1070" s="27"/>
      <c r="CK1070" s="44"/>
      <c r="CL1070" s="27"/>
      <c r="CM1070" s="27"/>
      <c r="CQ1070" s="27"/>
      <c r="CR1070" s="44"/>
    </row>
    <row r="1071" spans="1:96" s="29" customFormat="1" x14ac:dyDescent="0.2">
      <c r="A1071" s="116"/>
      <c r="B1071" s="50"/>
      <c r="C1071" s="50"/>
      <c r="D1071" s="50"/>
      <c r="E1071" s="50"/>
      <c r="F1071" s="50"/>
      <c r="G1071" s="50"/>
      <c r="H1071" s="25"/>
      <c r="I1071" s="50"/>
      <c r="J1071" s="50"/>
      <c r="K1071" s="50"/>
      <c r="L1071" s="50"/>
      <c r="M1071" s="50"/>
      <c r="N1071" s="50"/>
      <c r="O1071" s="50"/>
      <c r="P1071" s="50"/>
      <c r="Q1071" s="50"/>
      <c r="R1071" s="50"/>
      <c r="S1071" s="50"/>
      <c r="T1071" s="50"/>
      <c r="U1071" s="50"/>
      <c r="V1071" s="50"/>
      <c r="W1071" s="50"/>
      <c r="X1071" s="50"/>
      <c r="Y1071" s="50"/>
      <c r="Z1071" s="50"/>
      <c r="AA1071" s="50"/>
      <c r="AB1071" s="50"/>
      <c r="AC1071" s="50"/>
      <c r="AD1071" s="91"/>
      <c r="AE1071" s="91"/>
      <c r="AF1071" s="91"/>
      <c r="AG1071" s="91"/>
      <c r="AH1071" s="91"/>
      <c r="AI1071" s="91"/>
      <c r="AJ1071" s="91"/>
      <c r="AK1071" s="91"/>
      <c r="AL1071" s="91"/>
      <c r="AM1071" s="91"/>
      <c r="AN1071" s="91"/>
      <c r="AO1071" s="91"/>
      <c r="AP1071" s="91"/>
      <c r="AQ1071" s="91"/>
      <c r="AR1071" s="91"/>
      <c r="AS1071" s="91"/>
      <c r="AT1071" s="91"/>
      <c r="AU1071" s="91"/>
      <c r="AV1071" s="91"/>
      <c r="AW1071" s="91"/>
      <c r="AX1071" s="91"/>
      <c r="AY1071" s="91"/>
      <c r="AZ1071" s="91"/>
      <c r="BA1071" s="49"/>
      <c r="BB1071" s="49"/>
      <c r="BC1071" s="33"/>
      <c r="BD1071" s="91"/>
      <c r="BE1071" s="14"/>
      <c r="BF1071" s="35"/>
      <c r="BG1071" s="30"/>
      <c r="BH1071" s="30"/>
      <c r="BI1071" s="30"/>
      <c r="BJ1071" s="30"/>
      <c r="BK1071" s="30"/>
      <c r="BL1071" s="30"/>
      <c r="BM1071" s="30"/>
      <c r="BN1071" s="33"/>
      <c r="BO1071" s="27"/>
      <c r="BP1071" s="27"/>
      <c r="BQ1071" s="27"/>
      <c r="BR1071" s="27"/>
      <c r="BS1071" s="27"/>
      <c r="BT1071" s="27"/>
      <c r="BU1071" s="27"/>
      <c r="BV1071" s="27"/>
      <c r="BW1071" s="43"/>
      <c r="BX1071" s="27"/>
      <c r="BY1071" s="27"/>
      <c r="BZ1071" s="27"/>
      <c r="CA1071" s="27"/>
      <c r="CB1071" s="27"/>
      <c r="CC1071" s="27"/>
      <c r="CD1071" s="27"/>
      <c r="CE1071" s="27"/>
      <c r="CF1071" s="27"/>
      <c r="CG1071" s="27"/>
      <c r="CH1071" s="27"/>
      <c r="CI1071" s="27"/>
      <c r="CJ1071" s="27"/>
      <c r="CK1071" s="44"/>
      <c r="CL1071" s="27"/>
      <c r="CM1071" s="27"/>
      <c r="CQ1071" s="27"/>
      <c r="CR1071" s="44"/>
    </row>
    <row r="1072" spans="1:96" s="29" customFormat="1" x14ac:dyDescent="0.2">
      <c r="A1072" s="116"/>
      <c r="B1072" s="50"/>
      <c r="C1072" s="50"/>
      <c r="D1072" s="50"/>
      <c r="E1072" s="50"/>
      <c r="F1072" s="50"/>
      <c r="G1072" s="50"/>
      <c r="H1072" s="25"/>
      <c r="I1072" s="50"/>
      <c r="J1072" s="50"/>
      <c r="K1072" s="50"/>
      <c r="L1072" s="50"/>
      <c r="M1072" s="50"/>
      <c r="N1072" s="50"/>
      <c r="O1072" s="50"/>
      <c r="P1072" s="50"/>
      <c r="Q1072" s="50"/>
      <c r="R1072" s="50"/>
      <c r="S1072" s="50"/>
      <c r="T1072" s="50"/>
      <c r="U1072" s="50"/>
      <c r="V1072" s="50"/>
      <c r="W1072" s="50"/>
      <c r="X1072" s="50"/>
      <c r="Y1072" s="50"/>
      <c r="Z1072" s="50"/>
      <c r="AA1072" s="50"/>
      <c r="AB1072" s="50"/>
      <c r="AC1072" s="50"/>
      <c r="AD1072" s="91"/>
      <c r="AE1072" s="91"/>
      <c r="AF1072" s="91"/>
      <c r="AG1072" s="91"/>
      <c r="AH1072" s="91"/>
      <c r="AI1072" s="91"/>
      <c r="AJ1072" s="91"/>
      <c r="AK1072" s="91"/>
      <c r="AL1072" s="91"/>
      <c r="AM1072" s="91"/>
      <c r="AN1072" s="91"/>
      <c r="AO1072" s="91"/>
      <c r="AP1072" s="91"/>
      <c r="AQ1072" s="91"/>
      <c r="AR1072" s="91"/>
      <c r="AS1072" s="91"/>
      <c r="AT1072" s="91"/>
      <c r="AU1072" s="91"/>
      <c r="AV1072" s="91"/>
      <c r="AW1072" s="91"/>
      <c r="AX1072" s="91"/>
      <c r="AY1072" s="91"/>
      <c r="AZ1072" s="91"/>
      <c r="BA1072" s="49"/>
      <c r="BB1072" s="49"/>
      <c r="BC1072" s="33"/>
      <c r="BD1072" s="91"/>
      <c r="BE1072" s="14"/>
      <c r="BF1072" s="35"/>
      <c r="BG1072" s="30"/>
      <c r="BH1072" s="30"/>
      <c r="BI1072" s="30"/>
      <c r="BJ1072" s="30"/>
      <c r="BK1072" s="30"/>
      <c r="BL1072" s="30"/>
      <c r="BM1072" s="30"/>
      <c r="BN1072" s="33"/>
      <c r="BO1072" s="27"/>
      <c r="BP1072" s="27"/>
      <c r="BQ1072" s="27"/>
      <c r="BR1072" s="27"/>
      <c r="BS1072" s="27"/>
      <c r="BT1072" s="27"/>
      <c r="BU1072" s="27"/>
      <c r="BV1072" s="27"/>
      <c r="BW1072" s="43"/>
      <c r="BX1072" s="27"/>
      <c r="BY1072" s="27"/>
      <c r="BZ1072" s="27"/>
      <c r="CA1072" s="27"/>
      <c r="CB1072" s="27"/>
      <c r="CC1072" s="27"/>
      <c r="CD1072" s="27"/>
      <c r="CE1072" s="27"/>
      <c r="CF1072" s="27"/>
      <c r="CG1072" s="27"/>
      <c r="CH1072" s="27"/>
      <c r="CI1072" s="27"/>
      <c r="CJ1072" s="27"/>
      <c r="CK1072" s="44"/>
      <c r="CL1072" s="27"/>
      <c r="CM1072" s="27"/>
      <c r="CQ1072" s="27"/>
      <c r="CR1072" s="44"/>
    </row>
    <row r="1073" spans="1:96" s="29" customFormat="1" x14ac:dyDescent="0.2">
      <c r="A1073" s="116"/>
      <c r="B1073" s="50"/>
      <c r="C1073" s="50"/>
      <c r="D1073" s="50"/>
      <c r="E1073" s="50"/>
      <c r="F1073" s="50"/>
      <c r="G1073" s="50"/>
      <c r="H1073" s="25"/>
      <c r="I1073" s="50"/>
      <c r="J1073" s="50"/>
      <c r="K1073" s="50"/>
      <c r="L1073" s="50"/>
      <c r="M1073" s="50"/>
      <c r="N1073" s="50"/>
      <c r="O1073" s="50"/>
      <c r="P1073" s="50"/>
      <c r="Q1073" s="50"/>
      <c r="R1073" s="50"/>
      <c r="S1073" s="50"/>
      <c r="T1073" s="50"/>
      <c r="U1073" s="50"/>
      <c r="V1073" s="50"/>
      <c r="W1073" s="50"/>
      <c r="X1073" s="50"/>
      <c r="Y1073" s="50"/>
      <c r="Z1073" s="50"/>
      <c r="AA1073" s="50"/>
      <c r="AB1073" s="50"/>
      <c r="AC1073" s="50"/>
      <c r="AD1073" s="91"/>
      <c r="AE1073" s="91"/>
      <c r="AF1073" s="91"/>
      <c r="AG1073" s="91"/>
      <c r="AH1073" s="91"/>
      <c r="AI1073" s="91"/>
      <c r="AJ1073" s="91"/>
      <c r="AK1073" s="91"/>
      <c r="AL1073" s="91"/>
      <c r="AM1073" s="91"/>
      <c r="AN1073" s="91"/>
      <c r="AO1073" s="91"/>
      <c r="AP1073" s="91"/>
      <c r="AQ1073" s="91"/>
      <c r="AR1073" s="91"/>
      <c r="AS1073" s="91"/>
      <c r="AT1073" s="91"/>
      <c r="AU1073" s="91"/>
      <c r="AV1073" s="91"/>
      <c r="AW1073" s="91"/>
      <c r="AX1073" s="91"/>
      <c r="AY1073" s="91"/>
      <c r="AZ1073" s="91"/>
      <c r="BA1073" s="49"/>
      <c r="BB1073" s="49"/>
      <c r="BC1073" s="33"/>
      <c r="BD1073" s="91"/>
      <c r="BE1073" s="14"/>
      <c r="BF1073" s="35"/>
      <c r="BG1073" s="30"/>
      <c r="BH1073" s="30"/>
      <c r="BI1073" s="30"/>
      <c r="BJ1073" s="30"/>
      <c r="BK1073" s="30"/>
      <c r="BL1073" s="30"/>
      <c r="BM1073" s="30"/>
      <c r="BN1073" s="33"/>
      <c r="BO1073" s="27"/>
      <c r="BP1073" s="27"/>
      <c r="BQ1073" s="27"/>
      <c r="BR1073" s="27"/>
      <c r="BS1073" s="27"/>
      <c r="BT1073" s="27"/>
      <c r="BU1073" s="27"/>
      <c r="BV1073" s="27"/>
      <c r="BW1073" s="43"/>
      <c r="BX1073" s="27"/>
      <c r="BY1073" s="27"/>
      <c r="BZ1073" s="27"/>
      <c r="CA1073" s="27"/>
      <c r="CB1073" s="27"/>
      <c r="CC1073" s="27"/>
      <c r="CD1073" s="27"/>
      <c r="CE1073" s="27"/>
      <c r="CF1073" s="27"/>
      <c r="CG1073" s="27"/>
      <c r="CH1073" s="27"/>
      <c r="CI1073" s="27"/>
      <c r="CJ1073" s="27"/>
      <c r="CK1073" s="44"/>
      <c r="CL1073" s="27"/>
      <c r="CM1073" s="27"/>
      <c r="CQ1073" s="27"/>
      <c r="CR1073" s="44"/>
    </row>
    <row r="1074" spans="1:96" s="29" customFormat="1" x14ac:dyDescent="0.2">
      <c r="A1074" s="116"/>
      <c r="B1074" s="50"/>
      <c r="C1074" s="50"/>
      <c r="D1074" s="50"/>
      <c r="E1074" s="50"/>
      <c r="F1074" s="50"/>
      <c r="G1074" s="50"/>
      <c r="H1074" s="25"/>
      <c r="I1074" s="50"/>
      <c r="J1074" s="50"/>
      <c r="K1074" s="50"/>
      <c r="L1074" s="50"/>
      <c r="M1074" s="50"/>
      <c r="N1074" s="50"/>
      <c r="O1074" s="50"/>
      <c r="P1074" s="50"/>
      <c r="Q1074" s="50"/>
      <c r="R1074" s="50"/>
      <c r="S1074" s="50"/>
      <c r="T1074" s="50"/>
      <c r="U1074" s="50"/>
      <c r="V1074" s="50"/>
      <c r="W1074" s="50"/>
      <c r="X1074" s="50"/>
      <c r="Y1074" s="50"/>
      <c r="Z1074" s="50"/>
      <c r="AA1074" s="50"/>
      <c r="AB1074" s="50"/>
      <c r="AC1074" s="50"/>
      <c r="AD1074" s="91"/>
      <c r="AE1074" s="91"/>
      <c r="AF1074" s="91"/>
      <c r="AG1074" s="91"/>
      <c r="AH1074" s="91"/>
      <c r="AI1074" s="91"/>
      <c r="AJ1074" s="91"/>
      <c r="AK1074" s="91"/>
      <c r="AL1074" s="91"/>
      <c r="AM1074" s="91"/>
      <c r="AN1074" s="91"/>
      <c r="AO1074" s="91"/>
      <c r="AP1074" s="91"/>
      <c r="AQ1074" s="91"/>
      <c r="AR1074" s="91"/>
      <c r="AS1074" s="91"/>
      <c r="AT1074" s="91"/>
      <c r="AU1074" s="91"/>
      <c r="AV1074" s="91"/>
      <c r="AW1074" s="91"/>
      <c r="AX1074" s="91"/>
      <c r="AY1074" s="91"/>
      <c r="AZ1074" s="91"/>
      <c r="BA1074" s="49"/>
      <c r="BB1074" s="49"/>
      <c r="BC1074" s="33"/>
      <c r="BD1074" s="91"/>
      <c r="BE1074" s="14"/>
      <c r="BF1074" s="35"/>
      <c r="BG1074" s="30"/>
      <c r="BH1074" s="30"/>
      <c r="BI1074" s="30"/>
      <c r="BJ1074" s="30"/>
      <c r="BK1074" s="30"/>
      <c r="BL1074" s="30"/>
      <c r="BM1074" s="30"/>
      <c r="BN1074" s="33"/>
      <c r="BO1074" s="27"/>
      <c r="BP1074" s="27"/>
      <c r="BQ1074" s="27"/>
      <c r="BR1074" s="27"/>
      <c r="BS1074" s="27"/>
      <c r="BT1074" s="27"/>
      <c r="BU1074" s="27"/>
      <c r="BV1074" s="27"/>
      <c r="BW1074" s="43"/>
      <c r="BX1074" s="27"/>
      <c r="BY1074" s="27"/>
      <c r="BZ1074" s="27"/>
      <c r="CA1074" s="27"/>
      <c r="CB1074" s="27"/>
      <c r="CC1074" s="27"/>
      <c r="CD1074" s="27"/>
      <c r="CE1074" s="27"/>
      <c r="CF1074" s="27"/>
      <c r="CG1074" s="27"/>
      <c r="CH1074" s="27"/>
      <c r="CI1074" s="27"/>
      <c r="CJ1074" s="27"/>
      <c r="CK1074" s="44"/>
      <c r="CL1074" s="27"/>
      <c r="CM1074" s="27"/>
      <c r="CQ1074" s="27"/>
      <c r="CR1074" s="44"/>
    </row>
    <row r="1075" spans="1:96" s="29" customFormat="1" x14ac:dyDescent="0.2">
      <c r="A1075" s="116"/>
      <c r="B1075" s="50"/>
      <c r="C1075" s="50"/>
      <c r="D1075" s="50"/>
      <c r="E1075" s="50"/>
      <c r="F1075" s="50"/>
      <c r="G1075" s="50"/>
      <c r="H1075" s="25"/>
      <c r="I1075" s="50"/>
      <c r="J1075" s="50"/>
      <c r="K1075" s="50"/>
      <c r="L1075" s="50"/>
      <c r="M1075" s="50"/>
      <c r="N1075" s="50"/>
      <c r="O1075" s="50"/>
      <c r="P1075" s="50"/>
      <c r="Q1075" s="50"/>
      <c r="R1075" s="50"/>
      <c r="S1075" s="50"/>
      <c r="T1075" s="50"/>
      <c r="U1075" s="50"/>
      <c r="V1075" s="50"/>
      <c r="W1075" s="50"/>
      <c r="X1075" s="50"/>
      <c r="Y1075" s="50"/>
      <c r="Z1075" s="50"/>
      <c r="AA1075" s="50"/>
      <c r="AB1075" s="50"/>
      <c r="AC1075" s="50"/>
      <c r="AD1075" s="91"/>
      <c r="AE1075" s="91"/>
      <c r="AF1075" s="91"/>
      <c r="AG1075" s="91"/>
      <c r="AH1075" s="91"/>
      <c r="AI1075" s="91"/>
      <c r="AJ1075" s="91"/>
      <c r="AK1075" s="91"/>
      <c r="AL1075" s="91"/>
      <c r="AM1075" s="91"/>
      <c r="AN1075" s="91"/>
      <c r="AO1075" s="91"/>
      <c r="AP1075" s="91"/>
      <c r="AQ1075" s="91"/>
      <c r="AR1075" s="91"/>
      <c r="AS1075" s="91"/>
      <c r="AT1075" s="91"/>
      <c r="AU1075" s="91"/>
      <c r="AV1075" s="91"/>
      <c r="AW1075" s="91"/>
      <c r="AX1075" s="91"/>
      <c r="AY1075" s="91"/>
      <c r="AZ1075" s="91"/>
      <c r="BA1075" s="49"/>
      <c r="BB1075" s="49"/>
      <c r="BC1075" s="33"/>
      <c r="BD1075" s="91"/>
      <c r="BE1075" s="14"/>
      <c r="BF1075" s="35"/>
      <c r="BG1075" s="30"/>
      <c r="BH1075" s="30"/>
      <c r="BI1075" s="30"/>
      <c r="BJ1075" s="30"/>
      <c r="BK1075" s="30"/>
      <c r="BL1075" s="30"/>
      <c r="BM1075" s="30"/>
      <c r="BN1075" s="33"/>
      <c r="BO1075" s="27"/>
      <c r="BP1075" s="27"/>
      <c r="BQ1075" s="27"/>
      <c r="BR1075" s="27"/>
      <c r="BS1075" s="27"/>
      <c r="BT1075" s="27"/>
      <c r="BU1075" s="27"/>
      <c r="BV1075" s="27"/>
      <c r="BW1075" s="43"/>
      <c r="BX1075" s="27"/>
      <c r="BY1075" s="27"/>
      <c r="BZ1075" s="27"/>
      <c r="CA1075" s="27"/>
      <c r="CB1075" s="27"/>
      <c r="CC1075" s="27"/>
      <c r="CD1075" s="27"/>
      <c r="CE1075" s="27"/>
      <c r="CF1075" s="27"/>
      <c r="CG1075" s="27"/>
      <c r="CH1075" s="27"/>
      <c r="CI1075" s="27"/>
      <c r="CJ1075" s="27"/>
      <c r="CK1075" s="44"/>
      <c r="CL1075" s="27"/>
      <c r="CM1075" s="27"/>
      <c r="CQ1075" s="27"/>
      <c r="CR1075" s="44"/>
    </row>
    <row r="1076" spans="1:96" s="29" customFormat="1" x14ac:dyDescent="0.2">
      <c r="A1076" s="116"/>
      <c r="B1076" s="50"/>
      <c r="C1076" s="50"/>
      <c r="D1076" s="50"/>
      <c r="E1076" s="50"/>
      <c r="F1076" s="50"/>
      <c r="G1076" s="50"/>
      <c r="H1076" s="25"/>
      <c r="I1076" s="50"/>
      <c r="J1076" s="50"/>
      <c r="K1076" s="50"/>
      <c r="L1076" s="50"/>
      <c r="M1076" s="50"/>
      <c r="N1076" s="50"/>
      <c r="O1076" s="50"/>
      <c r="P1076" s="50"/>
      <c r="Q1076" s="50"/>
      <c r="R1076" s="50"/>
      <c r="S1076" s="50"/>
      <c r="T1076" s="50"/>
      <c r="U1076" s="50"/>
      <c r="V1076" s="50"/>
      <c r="W1076" s="50"/>
      <c r="X1076" s="50"/>
      <c r="Y1076" s="50"/>
      <c r="Z1076" s="50"/>
      <c r="AA1076" s="50"/>
      <c r="AB1076" s="50"/>
      <c r="AC1076" s="50"/>
      <c r="AD1076" s="91"/>
      <c r="AE1076" s="91"/>
      <c r="AF1076" s="91"/>
      <c r="AG1076" s="91"/>
      <c r="AH1076" s="91"/>
      <c r="AI1076" s="91"/>
      <c r="AJ1076" s="91"/>
      <c r="AK1076" s="91"/>
      <c r="AL1076" s="91"/>
      <c r="AM1076" s="91"/>
      <c r="AN1076" s="91"/>
      <c r="AO1076" s="91"/>
      <c r="AP1076" s="91"/>
      <c r="AQ1076" s="91"/>
      <c r="AR1076" s="91"/>
      <c r="AS1076" s="91"/>
      <c r="AT1076" s="91"/>
      <c r="AU1076" s="91"/>
      <c r="AV1076" s="91"/>
      <c r="AW1076" s="91"/>
      <c r="AX1076" s="91"/>
      <c r="AY1076" s="91"/>
      <c r="AZ1076" s="91"/>
      <c r="BA1076" s="49"/>
      <c r="BB1076" s="49"/>
      <c r="BC1076" s="33"/>
      <c r="BD1076" s="91"/>
      <c r="BE1076" s="14"/>
      <c r="BF1076" s="35"/>
      <c r="BG1076" s="30"/>
      <c r="BH1076" s="30"/>
      <c r="BI1076" s="30"/>
      <c r="BJ1076" s="30"/>
      <c r="BK1076" s="30"/>
      <c r="BL1076" s="30"/>
      <c r="BM1076" s="30"/>
      <c r="BN1076" s="33"/>
      <c r="BO1076" s="27"/>
      <c r="BP1076" s="27"/>
      <c r="BQ1076" s="27"/>
      <c r="BR1076" s="27"/>
      <c r="BS1076" s="27"/>
      <c r="BT1076" s="27"/>
      <c r="BU1076" s="27"/>
      <c r="BV1076" s="27"/>
      <c r="BW1076" s="43"/>
      <c r="BX1076" s="27"/>
      <c r="BY1076" s="27"/>
      <c r="BZ1076" s="27"/>
      <c r="CA1076" s="27"/>
      <c r="CB1076" s="27"/>
      <c r="CC1076" s="27"/>
      <c r="CD1076" s="27"/>
      <c r="CE1076" s="27"/>
      <c r="CF1076" s="27"/>
      <c r="CG1076" s="27"/>
      <c r="CH1076" s="27"/>
      <c r="CI1076" s="27"/>
      <c r="CJ1076" s="27"/>
      <c r="CK1076" s="44"/>
      <c r="CL1076" s="27"/>
      <c r="CM1076" s="27"/>
      <c r="CQ1076" s="27"/>
      <c r="CR1076" s="44"/>
    </row>
    <row r="1077" spans="1:96" s="29" customFormat="1" x14ac:dyDescent="0.2">
      <c r="A1077" s="116"/>
      <c r="B1077" s="50"/>
      <c r="C1077" s="50"/>
      <c r="D1077" s="50"/>
      <c r="E1077" s="50"/>
      <c r="F1077" s="50"/>
      <c r="G1077" s="50"/>
      <c r="H1077" s="25"/>
      <c r="I1077" s="50"/>
      <c r="J1077" s="50"/>
      <c r="K1077" s="50"/>
      <c r="L1077" s="50"/>
      <c r="M1077" s="50"/>
      <c r="N1077" s="50"/>
      <c r="O1077" s="50"/>
      <c r="P1077" s="50"/>
      <c r="Q1077" s="50"/>
      <c r="R1077" s="50"/>
      <c r="S1077" s="50"/>
      <c r="T1077" s="50"/>
      <c r="U1077" s="50"/>
      <c r="V1077" s="50"/>
      <c r="W1077" s="50"/>
      <c r="X1077" s="50"/>
      <c r="Y1077" s="50"/>
      <c r="Z1077" s="50"/>
      <c r="AA1077" s="50"/>
      <c r="AB1077" s="50"/>
      <c r="AC1077" s="50"/>
      <c r="AD1077" s="91"/>
      <c r="AE1077" s="91"/>
      <c r="AF1077" s="91"/>
      <c r="AG1077" s="91"/>
      <c r="AH1077" s="91"/>
      <c r="AI1077" s="91"/>
      <c r="AJ1077" s="91"/>
      <c r="AK1077" s="91"/>
      <c r="AL1077" s="91"/>
      <c r="AM1077" s="91"/>
      <c r="AN1077" s="91"/>
      <c r="AO1077" s="91"/>
      <c r="AP1077" s="91"/>
      <c r="AQ1077" s="91"/>
      <c r="AR1077" s="91"/>
      <c r="AS1077" s="91"/>
      <c r="AT1077" s="91"/>
      <c r="AU1077" s="91"/>
      <c r="AV1077" s="91"/>
      <c r="AW1077" s="91"/>
      <c r="AX1077" s="91"/>
      <c r="AY1077" s="91"/>
      <c r="AZ1077" s="91"/>
      <c r="BA1077" s="49"/>
      <c r="BB1077" s="49"/>
      <c r="BC1077" s="33"/>
      <c r="BD1077" s="91"/>
      <c r="BE1077" s="14"/>
      <c r="BF1077" s="35"/>
      <c r="BG1077" s="30"/>
      <c r="BH1077" s="30"/>
      <c r="BI1077" s="30"/>
      <c r="BJ1077" s="30"/>
      <c r="BK1077" s="30"/>
      <c r="BL1077" s="30"/>
      <c r="BM1077" s="30"/>
      <c r="BN1077" s="33"/>
      <c r="BO1077" s="27"/>
      <c r="BP1077" s="27"/>
      <c r="BQ1077" s="27"/>
      <c r="BR1077" s="27"/>
      <c r="BS1077" s="27"/>
      <c r="BT1077" s="27"/>
      <c r="BU1077" s="27"/>
      <c r="BV1077" s="27"/>
      <c r="BW1077" s="43"/>
      <c r="BX1077" s="27"/>
      <c r="BY1077" s="27"/>
      <c r="BZ1077" s="27"/>
      <c r="CA1077" s="27"/>
      <c r="CB1077" s="27"/>
      <c r="CC1077" s="27"/>
      <c r="CD1077" s="27"/>
      <c r="CE1077" s="27"/>
      <c r="CF1077" s="27"/>
      <c r="CG1077" s="27"/>
      <c r="CH1077" s="27"/>
      <c r="CI1077" s="27"/>
      <c r="CJ1077" s="27"/>
      <c r="CK1077" s="44"/>
      <c r="CL1077" s="27"/>
      <c r="CM1077" s="27"/>
      <c r="CQ1077" s="27"/>
      <c r="CR1077" s="44"/>
    </row>
    <row r="1078" spans="1:96" s="29" customFormat="1" x14ac:dyDescent="0.2">
      <c r="A1078" s="116"/>
      <c r="B1078" s="50"/>
      <c r="C1078" s="50"/>
      <c r="D1078" s="50"/>
      <c r="E1078" s="50"/>
      <c r="F1078" s="50"/>
      <c r="G1078" s="50"/>
      <c r="H1078" s="25"/>
      <c r="I1078" s="50"/>
      <c r="J1078" s="50"/>
      <c r="K1078" s="50"/>
      <c r="L1078" s="50"/>
      <c r="M1078" s="50"/>
      <c r="N1078" s="50"/>
      <c r="O1078" s="50"/>
      <c r="P1078" s="50"/>
      <c r="Q1078" s="50"/>
      <c r="R1078" s="50"/>
      <c r="S1078" s="50"/>
      <c r="T1078" s="50"/>
      <c r="U1078" s="50"/>
      <c r="V1078" s="50"/>
      <c r="W1078" s="50"/>
      <c r="X1078" s="50"/>
      <c r="Y1078" s="50"/>
      <c r="Z1078" s="50"/>
      <c r="AA1078" s="50"/>
      <c r="AB1078" s="50"/>
      <c r="AC1078" s="50"/>
      <c r="AD1078" s="91"/>
      <c r="AE1078" s="91"/>
      <c r="AF1078" s="91"/>
      <c r="AG1078" s="91"/>
      <c r="AH1078" s="91"/>
      <c r="AI1078" s="91"/>
      <c r="AJ1078" s="91"/>
      <c r="AK1078" s="91"/>
      <c r="AL1078" s="91"/>
      <c r="AM1078" s="91"/>
      <c r="AN1078" s="91"/>
      <c r="AO1078" s="91"/>
      <c r="AP1078" s="91"/>
      <c r="AQ1078" s="91"/>
      <c r="AR1078" s="91"/>
      <c r="AS1078" s="91"/>
      <c r="AT1078" s="91"/>
      <c r="AU1078" s="91"/>
      <c r="AV1078" s="91"/>
      <c r="AW1078" s="91"/>
      <c r="AX1078" s="91"/>
      <c r="AY1078" s="91"/>
      <c r="AZ1078" s="91"/>
      <c r="BA1078" s="49"/>
      <c r="BB1078" s="49"/>
      <c r="BC1078" s="33"/>
      <c r="BD1078" s="91"/>
      <c r="BE1078" s="14"/>
      <c r="BF1078" s="35"/>
      <c r="BG1078" s="30"/>
      <c r="BH1078" s="30"/>
      <c r="BI1078" s="30"/>
      <c r="BJ1078" s="30"/>
      <c r="BK1078" s="30"/>
      <c r="BL1078" s="30"/>
      <c r="BM1078" s="30"/>
      <c r="BN1078" s="33"/>
      <c r="BO1078" s="27"/>
      <c r="BP1078" s="27"/>
      <c r="BQ1078" s="27"/>
      <c r="BR1078" s="27"/>
      <c r="BS1078" s="27"/>
      <c r="BT1078" s="27"/>
      <c r="BU1078" s="27"/>
      <c r="BV1078" s="27"/>
      <c r="BW1078" s="43"/>
      <c r="BX1078" s="27"/>
      <c r="BY1078" s="27"/>
      <c r="BZ1078" s="27"/>
      <c r="CA1078" s="27"/>
      <c r="CB1078" s="27"/>
      <c r="CC1078" s="27"/>
      <c r="CD1078" s="27"/>
      <c r="CE1078" s="27"/>
      <c r="CF1078" s="27"/>
      <c r="CG1078" s="27"/>
      <c r="CH1078" s="27"/>
      <c r="CI1078" s="27"/>
      <c r="CJ1078" s="27"/>
      <c r="CK1078" s="44"/>
      <c r="CL1078" s="27"/>
      <c r="CM1078" s="27"/>
      <c r="CQ1078" s="27"/>
      <c r="CR1078" s="44"/>
    </row>
    <row r="1079" spans="1:96" s="29" customFormat="1" x14ac:dyDescent="0.2">
      <c r="A1079" s="116"/>
      <c r="B1079" s="50"/>
      <c r="C1079" s="50"/>
      <c r="D1079" s="50"/>
      <c r="E1079" s="50"/>
      <c r="F1079" s="50"/>
      <c r="G1079" s="50"/>
      <c r="H1079" s="25"/>
      <c r="I1079" s="50"/>
      <c r="J1079" s="50"/>
      <c r="K1079" s="50"/>
      <c r="L1079" s="50"/>
      <c r="M1079" s="50"/>
      <c r="N1079" s="50"/>
      <c r="O1079" s="50"/>
      <c r="P1079" s="50"/>
      <c r="Q1079" s="50"/>
      <c r="R1079" s="50"/>
      <c r="S1079" s="50"/>
      <c r="T1079" s="50"/>
      <c r="U1079" s="50"/>
      <c r="V1079" s="50"/>
      <c r="W1079" s="50"/>
      <c r="X1079" s="50"/>
      <c r="Y1079" s="50"/>
      <c r="Z1079" s="50"/>
      <c r="AA1079" s="50"/>
      <c r="AB1079" s="50"/>
      <c r="AC1079" s="50"/>
      <c r="AD1079" s="91"/>
      <c r="AE1079" s="91"/>
      <c r="AF1079" s="91"/>
      <c r="AG1079" s="91"/>
      <c r="AH1079" s="91"/>
      <c r="AI1079" s="91"/>
      <c r="AJ1079" s="91"/>
      <c r="AK1079" s="91"/>
      <c r="AL1079" s="91"/>
      <c r="AM1079" s="91"/>
      <c r="AN1079" s="91"/>
      <c r="AO1079" s="91"/>
      <c r="AP1079" s="91"/>
      <c r="AQ1079" s="91"/>
      <c r="AR1079" s="91"/>
      <c r="AS1079" s="91"/>
      <c r="AT1079" s="91"/>
      <c r="AU1079" s="91"/>
      <c r="AV1079" s="91"/>
      <c r="AW1079" s="91"/>
      <c r="AX1079" s="91"/>
      <c r="AY1079" s="91"/>
      <c r="AZ1079" s="91"/>
      <c r="BA1079" s="49"/>
      <c r="BB1079" s="49"/>
      <c r="BC1079" s="33"/>
      <c r="BD1079" s="91"/>
      <c r="BE1079" s="14"/>
      <c r="BF1079" s="35"/>
      <c r="BG1079" s="30"/>
      <c r="BH1079" s="30"/>
      <c r="BI1079" s="30"/>
      <c r="BJ1079" s="30"/>
      <c r="BK1079" s="30"/>
      <c r="BL1079" s="30"/>
      <c r="BM1079" s="30"/>
      <c r="BN1079" s="33"/>
      <c r="BO1079" s="27"/>
      <c r="BP1079" s="27"/>
      <c r="BQ1079" s="27"/>
      <c r="BR1079" s="27"/>
      <c r="BS1079" s="27"/>
      <c r="BT1079" s="27"/>
      <c r="BU1079" s="27"/>
      <c r="BV1079" s="27"/>
      <c r="BW1079" s="43"/>
      <c r="BX1079" s="27"/>
      <c r="BY1079" s="27"/>
      <c r="BZ1079" s="27"/>
      <c r="CA1079" s="27"/>
      <c r="CB1079" s="27"/>
      <c r="CC1079" s="27"/>
      <c r="CD1079" s="27"/>
      <c r="CE1079" s="27"/>
      <c r="CF1079" s="27"/>
      <c r="CG1079" s="27"/>
      <c r="CH1079" s="27"/>
      <c r="CI1079" s="27"/>
      <c r="CJ1079" s="27"/>
      <c r="CK1079" s="44"/>
      <c r="CL1079" s="27"/>
      <c r="CM1079" s="27"/>
      <c r="CQ1079" s="27"/>
      <c r="CR1079" s="44"/>
    </row>
    <row r="1080" spans="1:96" s="29" customFormat="1" x14ac:dyDescent="0.2">
      <c r="A1080" s="116"/>
      <c r="B1080" s="50"/>
      <c r="C1080" s="50"/>
      <c r="D1080" s="50"/>
      <c r="E1080" s="50"/>
      <c r="F1080" s="50"/>
      <c r="G1080" s="50"/>
      <c r="H1080" s="25"/>
      <c r="I1080" s="50"/>
      <c r="J1080" s="50"/>
      <c r="K1080" s="50"/>
      <c r="L1080" s="50"/>
      <c r="M1080" s="50"/>
      <c r="N1080" s="50"/>
      <c r="O1080" s="50"/>
      <c r="P1080" s="50"/>
      <c r="Q1080" s="50"/>
      <c r="R1080" s="50"/>
      <c r="S1080" s="50"/>
      <c r="T1080" s="50"/>
      <c r="U1080" s="50"/>
      <c r="V1080" s="50"/>
      <c r="W1080" s="50"/>
      <c r="X1080" s="50"/>
      <c r="Y1080" s="50"/>
      <c r="Z1080" s="50"/>
      <c r="AA1080" s="50"/>
      <c r="AB1080" s="50"/>
      <c r="AC1080" s="50"/>
      <c r="AD1080" s="91"/>
      <c r="AE1080" s="91"/>
      <c r="AF1080" s="91"/>
      <c r="AG1080" s="91"/>
      <c r="AH1080" s="91"/>
      <c r="AI1080" s="91"/>
      <c r="AJ1080" s="91"/>
      <c r="AK1080" s="91"/>
      <c r="AL1080" s="91"/>
      <c r="AM1080" s="91"/>
      <c r="AN1080" s="91"/>
      <c r="AO1080" s="91"/>
      <c r="AP1080" s="91"/>
      <c r="AQ1080" s="91"/>
      <c r="AR1080" s="91"/>
      <c r="AS1080" s="91"/>
      <c r="AT1080" s="91"/>
      <c r="AU1080" s="91"/>
      <c r="AV1080" s="91"/>
      <c r="AW1080" s="91"/>
      <c r="AX1080" s="91"/>
      <c r="AY1080" s="91"/>
      <c r="AZ1080" s="91"/>
      <c r="BA1080" s="49"/>
      <c r="BB1080" s="49"/>
      <c r="BC1080" s="33"/>
      <c r="BD1080" s="91"/>
      <c r="BE1080" s="14"/>
      <c r="BF1080" s="35"/>
      <c r="BG1080" s="30"/>
      <c r="BH1080" s="30"/>
      <c r="BI1080" s="30"/>
      <c r="BJ1080" s="30"/>
      <c r="BK1080" s="30"/>
      <c r="BL1080" s="30"/>
      <c r="BM1080" s="30"/>
      <c r="BN1080" s="33"/>
      <c r="BO1080" s="27"/>
      <c r="BP1080" s="27"/>
      <c r="BQ1080" s="27"/>
      <c r="BR1080" s="27"/>
      <c r="BS1080" s="27"/>
      <c r="BT1080" s="27"/>
      <c r="BU1080" s="27"/>
      <c r="BV1080" s="27"/>
      <c r="BW1080" s="43"/>
      <c r="BX1080" s="27"/>
      <c r="BY1080" s="27"/>
      <c r="BZ1080" s="27"/>
      <c r="CA1080" s="27"/>
      <c r="CB1080" s="27"/>
      <c r="CC1080" s="27"/>
      <c r="CD1080" s="27"/>
      <c r="CE1080" s="27"/>
      <c r="CF1080" s="27"/>
      <c r="CG1080" s="27"/>
      <c r="CH1080" s="27"/>
      <c r="CI1080" s="27"/>
      <c r="CJ1080" s="27"/>
      <c r="CK1080" s="44"/>
      <c r="CL1080" s="27"/>
      <c r="CM1080" s="27"/>
      <c r="CQ1080" s="27"/>
      <c r="CR1080" s="44"/>
    </row>
    <row r="1081" spans="1:96" s="29" customFormat="1" x14ac:dyDescent="0.2">
      <c r="A1081" s="116"/>
      <c r="B1081" s="50"/>
      <c r="C1081" s="50"/>
      <c r="D1081" s="50"/>
      <c r="E1081" s="50"/>
      <c r="F1081" s="50"/>
      <c r="G1081" s="50"/>
      <c r="H1081" s="25"/>
      <c r="I1081" s="50"/>
      <c r="J1081" s="50"/>
      <c r="K1081" s="50"/>
      <c r="L1081" s="50"/>
      <c r="M1081" s="50"/>
      <c r="N1081" s="50"/>
      <c r="O1081" s="50"/>
      <c r="P1081" s="50"/>
      <c r="Q1081" s="50"/>
      <c r="R1081" s="50"/>
      <c r="S1081" s="50"/>
      <c r="T1081" s="50"/>
      <c r="U1081" s="50"/>
      <c r="V1081" s="50"/>
      <c r="W1081" s="50"/>
      <c r="X1081" s="50"/>
      <c r="Y1081" s="50"/>
      <c r="Z1081" s="50"/>
      <c r="AA1081" s="50"/>
      <c r="AB1081" s="50"/>
      <c r="AC1081" s="50"/>
      <c r="AD1081" s="91"/>
      <c r="AE1081" s="91"/>
      <c r="AF1081" s="91"/>
      <c r="AG1081" s="91"/>
      <c r="AH1081" s="91"/>
      <c r="AI1081" s="91"/>
      <c r="AJ1081" s="91"/>
      <c r="AK1081" s="91"/>
      <c r="AL1081" s="91"/>
      <c r="AM1081" s="91"/>
      <c r="AN1081" s="91"/>
      <c r="AO1081" s="91"/>
      <c r="AP1081" s="91"/>
      <c r="AQ1081" s="91"/>
      <c r="AR1081" s="91"/>
      <c r="AS1081" s="91"/>
      <c r="AT1081" s="91"/>
      <c r="AU1081" s="91"/>
      <c r="AV1081" s="91"/>
      <c r="AW1081" s="91"/>
      <c r="AX1081" s="91"/>
      <c r="AY1081" s="91"/>
      <c r="AZ1081" s="91"/>
      <c r="BA1081" s="49"/>
      <c r="BB1081" s="49"/>
      <c r="BC1081" s="33"/>
      <c r="BD1081" s="91"/>
      <c r="BE1081" s="14"/>
      <c r="BF1081" s="35"/>
      <c r="BG1081" s="30"/>
      <c r="BH1081" s="30"/>
      <c r="BI1081" s="30"/>
      <c r="BJ1081" s="30"/>
      <c r="BK1081" s="30"/>
      <c r="BL1081" s="30"/>
      <c r="BM1081" s="30"/>
      <c r="BN1081" s="33"/>
      <c r="BO1081" s="27"/>
      <c r="BP1081" s="27"/>
      <c r="BQ1081" s="27"/>
      <c r="BR1081" s="27"/>
      <c r="BS1081" s="27"/>
      <c r="BT1081" s="27"/>
      <c r="BU1081" s="27"/>
      <c r="BV1081" s="27"/>
      <c r="BW1081" s="43"/>
      <c r="BX1081" s="27"/>
      <c r="BY1081" s="27"/>
      <c r="BZ1081" s="27"/>
      <c r="CA1081" s="27"/>
      <c r="CB1081" s="27"/>
      <c r="CC1081" s="27"/>
      <c r="CD1081" s="27"/>
      <c r="CE1081" s="27"/>
      <c r="CF1081" s="27"/>
      <c r="CG1081" s="27"/>
      <c r="CH1081" s="27"/>
      <c r="CI1081" s="27"/>
      <c r="CJ1081" s="27"/>
      <c r="CK1081" s="44"/>
      <c r="CL1081" s="27"/>
      <c r="CM1081" s="27"/>
      <c r="CQ1081" s="27"/>
      <c r="CR1081" s="44"/>
    </row>
    <row r="1082" spans="1:96" s="29" customFormat="1" x14ac:dyDescent="0.2">
      <c r="A1082" s="116"/>
      <c r="B1082" s="50"/>
      <c r="C1082" s="50"/>
      <c r="D1082" s="50"/>
      <c r="E1082" s="50"/>
      <c r="F1082" s="50"/>
      <c r="G1082" s="50"/>
      <c r="H1082" s="25"/>
      <c r="I1082" s="50"/>
      <c r="J1082" s="50"/>
      <c r="K1082" s="50"/>
      <c r="L1082" s="50"/>
      <c r="M1082" s="50"/>
      <c r="N1082" s="50"/>
      <c r="O1082" s="50"/>
      <c r="P1082" s="50"/>
      <c r="Q1082" s="50"/>
      <c r="R1082" s="50"/>
      <c r="S1082" s="50"/>
      <c r="T1082" s="50"/>
      <c r="U1082" s="50"/>
      <c r="V1082" s="50"/>
      <c r="W1082" s="50"/>
      <c r="X1082" s="50"/>
      <c r="Y1082" s="50"/>
      <c r="Z1082" s="50"/>
      <c r="AA1082" s="50"/>
      <c r="AB1082" s="50"/>
      <c r="AC1082" s="50"/>
      <c r="AD1082" s="91"/>
      <c r="AE1082" s="91"/>
      <c r="AF1082" s="91"/>
      <c r="AG1082" s="91"/>
      <c r="AH1082" s="91"/>
      <c r="AI1082" s="91"/>
      <c r="AJ1082" s="91"/>
      <c r="AK1082" s="91"/>
      <c r="AL1082" s="91"/>
      <c r="AM1082" s="91"/>
      <c r="AN1082" s="91"/>
      <c r="AO1082" s="91"/>
      <c r="AP1082" s="91"/>
      <c r="AQ1082" s="91"/>
      <c r="AR1082" s="91"/>
      <c r="AS1082" s="91"/>
      <c r="AT1082" s="91"/>
      <c r="AU1082" s="91"/>
      <c r="AV1082" s="91"/>
      <c r="AW1082" s="91"/>
      <c r="AX1082" s="91"/>
      <c r="AY1082" s="91"/>
      <c r="AZ1082" s="91"/>
      <c r="BA1082" s="49"/>
      <c r="BB1082" s="49"/>
      <c r="BC1082" s="33"/>
      <c r="BD1082" s="91"/>
      <c r="BE1082" s="14"/>
      <c r="BF1082" s="35"/>
      <c r="BG1082" s="30"/>
      <c r="BH1082" s="30"/>
      <c r="BI1082" s="30"/>
      <c r="BJ1082" s="30"/>
      <c r="BK1082" s="30"/>
      <c r="BL1082" s="30"/>
      <c r="BM1082" s="30"/>
      <c r="BN1082" s="33"/>
      <c r="BO1082" s="27"/>
      <c r="BP1082" s="27"/>
      <c r="BQ1082" s="27"/>
      <c r="BR1082" s="27"/>
      <c r="BS1082" s="27"/>
      <c r="BT1082" s="27"/>
      <c r="BU1082" s="27"/>
      <c r="BV1082" s="27"/>
      <c r="BW1082" s="43"/>
      <c r="BX1082" s="27"/>
      <c r="BY1082" s="27"/>
      <c r="BZ1082" s="27"/>
      <c r="CA1082" s="27"/>
      <c r="CB1082" s="27"/>
      <c r="CC1082" s="27"/>
      <c r="CD1082" s="27"/>
      <c r="CE1082" s="27"/>
      <c r="CF1082" s="27"/>
      <c r="CG1082" s="27"/>
      <c r="CH1082" s="27"/>
      <c r="CI1082" s="27"/>
      <c r="CJ1082" s="27"/>
      <c r="CK1082" s="44"/>
      <c r="CL1082" s="27"/>
      <c r="CM1082" s="27"/>
      <c r="CQ1082" s="27"/>
      <c r="CR1082" s="44"/>
    </row>
    <row r="1083" spans="1:96" s="29" customFormat="1" x14ac:dyDescent="0.2">
      <c r="A1083" s="116"/>
      <c r="B1083" s="50"/>
      <c r="C1083" s="50"/>
      <c r="D1083" s="50"/>
      <c r="E1083" s="50"/>
      <c r="F1083" s="50"/>
      <c r="G1083" s="50"/>
      <c r="H1083" s="25"/>
      <c r="I1083" s="50"/>
      <c r="J1083" s="50"/>
      <c r="K1083" s="50"/>
      <c r="L1083" s="50"/>
      <c r="M1083" s="50"/>
      <c r="N1083" s="50"/>
      <c r="O1083" s="50"/>
      <c r="P1083" s="50"/>
      <c r="Q1083" s="50"/>
      <c r="R1083" s="50"/>
      <c r="S1083" s="50"/>
      <c r="T1083" s="50"/>
      <c r="U1083" s="50"/>
      <c r="V1083" s="50"/>
      <c r="W1083" s="50"/>
      <c r="X1083" s="50"/>
      <c r="Y1083" s="50"/>
      <c r="Z1083" s="50"/>
      <c r="AA1083" s="50"/>
      <c r="AB1083" s="50"/>
      <c r="AC1083" s="50"/>
      <c r="AD1083" s="91"/>
      <c r="AE1083" s="91"/>
      <c r="AF1083" s="91"/>
      <c r="AG1083" s="91"/>
      <c r="AH1083" s="91"/>
      <c r="AI1083" s="91"/>
      <c r="AJ1083" s="91"/>
      <c r="AK1083" s="91"/>
      <c r="AL1083" s="91"/>
      <c r="AM1083" s="91"/>
      <c r="AN1083" s="91"/>
      <c r="AO1083" s="91"/>
      <c r="AP1083" s="91"/>
      <c r="AQ1083" s="91"/>
      <c r="AR1083" s="91"/>
      <c r="AS1083" s="91"/>
      <c r="AT1083" s="91"/>
      <c r="AU1083" s="91"/>
      <c r="AV1083" s="91"/>
      <c r="AW1083" s="91"/>
      <c r="AX1083" s="91"/>
      <c r="AY1083" s="91"/>
      <c r="AZ1083" s="91"/>
      <c r="BA1083" s="49"/>
      <c r="BB1083" s="49"/>
      <c r="BC1083" s="33"/>
      <c r="BD1083" s="91"/>
      <c r="BE1083" s="14"/>
      <c r="BF1083" s="35"/>
      <c r="BG1083" s="30"/>
      <c r="BH1083" s="30"/>
      <c r="BI1083" s="30"/>
      <c r="BJ1083" s="30"/>
      <c r="BK1083" s="30"/>
      <c r="BL1083" s="30"/>
      <c r="BM1083" s="30"/>
      <c r="BN1083" s="33"/>
      <c r="BO1083" s="27"/>
      <c r="BP1083" s="27"/>
      <c r="BQ1083" s="27"/>
      <c r="BR1083" s="27"/>
      <c r="BS1083" s="27"/>
      <c r="BT1083" s="27"/>
      <c r="BU1083" s="27"/>
      <c r="BV1083" s="27"/>
      <c r="BW1083" s="43"/>
      <c r="BX1083" s="27"/>
      <c r="BY1083" s="27"/>
      <c r="BZ1083" s="27"/>
      <c r="CA1083" s="27"/>
      <c r="CB1083" s="27"/>
      <c r="CC1083" s="27"/>
      <c r="CD1083" s="27"/>
      <c r="CE1083" s="27"/>
      <c r="CF1083" s="27"/>
      <c r="CG1083" s="27"/>
      <c r="CH1083" s="27"/>
      <c r="CI1083" s="27"/>
      <c r="CJ1083" s="27"/>
      <c r="CK1083" s="44"/>
      <c r="CL1083" s="27"/>
      <c r="CM1083" s="27"/>
      <c r="CQ1083" s="27"/>
      <c r="CR1083" s="44"/>
    </row>
    <row r="1084" spans="1:96" s="29" customFormat="1" x14ac:dyDescent="0.2">
      <c r="A1084" s="116"/>
      <c r="B1084" s="50"/>
      <c r="C1084" s="50"/>
      <c r="D1084" s="50"/>
      <c r="E1084" s="50"/>
      <c r="F1084" s="50"/>
      <c r="G1084" s="50"/>
      <c r="H1084" s="25"/>
      <c r="I1084" s="50"/>
      <c r="J1084" s="50"/>
      <c r="K1084" s="50"/>
      <c r="L1084" s="50"/>
      <c r="M1084" s="50"/>
      <c r="N1084" s="50"/>
      <c r="O1084" s="50"/>
      <c r="P1084" s="50"/>
      <c r="Q1084" s="50"/>
      <c r="R1084" s="50"/>
      <c r="S1084" s="50"/>
      <c r="T1084" s="50"/>
      <c r="U1084" s="50"/>
      <c r="V1084" s="50"/>
      <c r="W1084" s="50"/>
      <c r="X1084" s="50"/>
      <c r="Y1084" s="50"/>
      <c r="Z1084" s="50"/>
      <c r="AA1084" s="50"/>
      <c r="AB1084" s="50"/>
      <c r="AC1084" s="50"/>
      <c r="AD1084" s="91"/>
      <c r="AE1084" s="91"/>
      <c r="AF1084" s="91"/>
      <c r="AG1084" s="91"/>
      <c r="AH1084" s="91"/>
      <c r="AI1084" s="91"/>
      <c r="AJ1084" s="91"/>
      <c r="AK1084" s="91"/>
      <c r="AL1084" s="91"/>
      <c r="AM1084" s="91"/>
      <c r="AN1084" s="91"/>
      <c r="AO1084" s="91"/>
      <c r="AP1084" s="91"/>
      <c r="AQ1084" s="91"/>
      <c r="AR1084" s="91"/>
      <c r="AS1084" s="91"/>
      <c r="AT1084" s="91"/>
      <c r="AU1084" s="91"/>
      <c r="AV1084" s="91"/>
      <c r="AW1084" s="91"/>
      <c r="AX1084" s="91"/>
      <c r="AY1084" s="91"/>
      <c r="AZ1084" s="91"/>
      <c r="BA1084" s="49"/>
      <c r="BB1084" s="49"/>
      <c r="BC1084" s="33"/>
      <c r="BD1084" s="91"/>
      <c r="BE1084" s="14"/>
      <c r="BF1084" s="35"/>
      <c r="BG1084" s="30"/>
      <c r="BH1084" s="30"/>
      <c r="BI1084" s="30"/>
      <c r="BJ1084" s="30"/>
      <c r="BK1084" s="30"/>
      <c r="BL1084" s="30"/>
      <c r="BM1084" s="30"/>
      <c r="BN1084" s="33"/>
      <c r="BO1084" s="27"/>
      <c r="BP1084" s="27"/>
      <c r="BQ1084" s="27"/>
      <c r="BR1084" s="27"/>
      <c r="BS1084" s="27"/>
      <c r="BT1084" s="27"/>
      <c r="BU1084" s="27"/>
      <c r="BV1084" s="27"/>
      <c r="BW1084" s="43"/>
      <c r="BX1084" s="27"/>
      <c r="BY1084" s="27"/>
      <c r="BZ1084" s="27"/>
      <c r="CA1084" s="27"/>
      <c r="CB1084" s="27"/>
      <c r="CC1084" s="27"/>
      <c r="CD1084" s="27"/>
      <c r="CE1084" s="27"/>
      <c r="CF1084" s="27"/>
      <c r="CG1084" s="27"/>
      <c r="CH1084" s="27"/>
      <c r="CI1084" s="27"/>
      <c r="CJ1084" s="27"/>
      <c r="CK1084" s="44"/>
      <c r="CL1084" s="27"/>
      <c r="CM1084" s="27"/>
      <c r="CQ1084" s="27"/>
      <c r="CR1084" s="44"/>
    </row>
    <row r="1085" spans="1:96" s="29" customFormat="1" x14ac:dyDescent="0.2">
      <c r="A1085" s="116"/>
      <c r="B1085" s="50"/>
      <c r="C1085" s="50"/>
      <c r="D1085" s="50"/>
      <c r="E1085" s="50"/>
      <c r="F1085" s="50"/>
      <c r="G1085" s="50"/>
      <c r="H1085" s="25"/>
      <c r="I1085" s="50"/>
      <c r="J1085" s="50"/>
      <c r="K1085" s="50"/>
      <c r="L1085" s="50"/>
      <c r="M1085" s="50"/>
      <c r="N1085" s="50"/>
      <c r="O1085" s="50"/>
      <c r="P1085" s="50"/>
      <c r="Q1085" s="50"/>
      <c r="R1085" s="50"/>
      <c r="S1085" s="50"/>
      <c r="T1085" s="50"/>
      <c r="U1085" s="50"/>
      <c r="V1085" s="50"/>
      <c r="W1085" s="50"/>
      <c r="X1085" s="50"/>
      <c r="Y1085" s="50"/>
      <c r="Z1085" s="50"/>
      <c r="AA1085" s="50"/>
      <c r="AB1085" s="50"/>
      <c r="AC1085" s="50"/>
      <c r="AD1085" s="91"/>
      <c r="AE1085" s="91"/>
      <c r="AF1085" s="91"/>
      <c r="AG1085" s="91"/>
      <c r="AH1085" s="91"/>
      <c r="AI1085" s="91"/>
      <c r="AJ1085" s="91"/>
      <c r="AK1085" s="91"/>
      <c r="AL1085" s="91"/>
      <c r="AM1085" s="91"/>
      <c r="AN1085" s="91"/>
      <c r="AO1085" s="91"/>
      <c r="AP1085" s="91"/>
      <c r="AQ1085" s="91"/>
      <c r="AR1085" s="91"/>
      <c r="AS1085" s="91"/>
      <c r="AT1085" s="91"/>
      <c r="AU1085" s="91"/>
      <c r="AV1085" s="91"/>
      <c r="AW1085" s="91"/>
      <c r="AX1085" s="91"/>
      <c r="AY1085" s="91"/>
      <c r="AZ1085" s="91"/>
      <c r="BA1085" s="49"/>
      <c r="BB1085" s="49"/>
      <c r="BC1085" s="33"/>
      <c r="BD1085" s="91"/>
      <c r="BE1085" s="14"/>
      <c r="BF1085" s="35"/>
      <c r="BG1085" s="30"/>
      <c r="BH1085" s="30"/>
      <c r="BI1085" s="30"/>
      <c r="BJ1085" s="30"/>
      <c r="BK1085" s="30"/>
      <c r="BL1085" s="30"/>
      <c r="BM1085" s="30"/>
      <c r="BN1085" s="33"/>
      <c r="BO1085" s="27"/>
      <c r="BP1085" s="27"/>
      <c r="BQ1085" s="27"/>
      <c r="BR1085" s="27"/>
      <c r="BS1085" s="27"/>
      <c r="BT1085" s="27"/>
      <c r="BU1085" s="27"/>
      <c r="BV1085" s="27"/>
      <c r="BW1085" s="43"/>
      <c r="BX1085" s="27"/>
      <c r="BY1085" s="27"/>
      <c r="BZ1085" s="27"/>
      <c r="CA1085" s="27"/>
      <c r="CB1085" s="27"/>
      <c r="CC1085" s="27"/>
      <c r="CD1085" s="27"/>
      <c r="CE1085" s="27"/>
      <c r="CF1085" s="27"/>
      <c r="CG1085" s="27"/>
      <c r="CH1085" s="27"/>
      <c r="CI1085" s="27"/>
      <c r="CJ1085" s="27"/>
      <c r="CK1085" s="44"/>
      <c r="CL1085" s="27"/>
      <c r="CM1085" s="27"/>
      <c r="CQ1085" s="27"/>
      <c r="CR1085" s="44"/>
    </row>
    <row r="1086" spans="1:96" s="29" customFormat="1" x14ac:dyDescent="0.2">
      <c r="A1086" s="116"/>
      <c r="B1086" s="50"/>
      <c r="C1086" s="50"/>
      <c r="D1086" s="50"/>
      <c r="E1086" s="50"/>
      <c r="F1086" s="50"/>
      <c r="G1086" s="50"/>
      <c r="H1086" s="25"/>
      <c r="I1086" s="50"/>
      <c r="J1086" s="50"/>
      <c r="K1086" s="50"/>
      <c r="L1086" s="50"/>
      <c r="M1086" s="50"/>
      <c r="N1086" s="50"/>
      <c r="O1086" s="50"/>
      <c r="P1086" s="50"/>
      <c r="Q1086" s="50"/>
      <c r="R1086" s="50"/>
      <c r="S1086" s="50"/>
      <c r="T1086" s="50"/>
      <c r="U1086" s="50"/>
      <c r="V1086" s="50"/>
      <c r="W1086" s="50"/>
      <c r="X1086" s="50"/>
      <c r="Y1086" s="50"/>
      <c r="Z1086" s="50"/>
      <c r="AA1086" s="50"/>
      <c r="AB1086" s="50"/>
      <c r="AC1086" s="50"/>
      <c r="AD1086" s="91"/>
      <c r="AE1086" s="91"/>
      <c r="AF1086" s="91"/>
      <c r="AG1086" s="91"/>
      <c r="AH1086" s="91"/>
      <c r="AI1086" s="91"/>
      <c r="AJ1086" s="91"/>
      <c r="AK1086" s="91"/>
      <c r="AL1086" s="91"/>
      <c r="AM1086" s="91"/>
      <c r="AN1086" s="91"/>
      <c r="AO1086" s="91"/>
      <c r="AP1086" s="91"/>
      <c r="AQ1086" s="91"/>
      <c r="AR1086" s="91"/>
      <c r="AS1086" s="91"/>
      <c r="AT1086" s="91"/>
      <c r="AU1086" s="91"/>
      <c r="AV1086" s="91"/>
      <c r="AW1086" s="91"/>
      <c r="AX1086" s="91"/>
      <c r="AY1086" s="91"/>
      <c r="AZ1086" s="91"/>
      <c r="BA1086" s="49"/>
      <c r="BB1086" s="49"/>
      <c r="BC1086" s="33"/>
      <c r="BD1086" s="91"/>
      <c r="BE1086" s="14"/>
      <c r="BF1086" s="35"/>
      <c r="BG1086" s="30"/>
      <c r="BH1086" s="30"/>
      <c r="BI1086" s="30"/>
      <c r="BJ1086" s="30"/>
      <c r="BK1086" s="30"/>
      <c r="BL1086" s="30"/>
      <c r="BM1086" s="30"/>
      <c r="BN1086" s="33"/>
      <c r="BO1086" s="27"/>
      <c r="BP1086" s="27"/>
      <c r="BQ1086" s="27"/>
      <c r="BR1086" s="27"/>
      <c r="BS1086" s="27"/>
      <c r="BT1086" s="27"/>
      <c r="BU1086" s="27"/>
      <c r="BV1086" s="27"/>
      <c r="BW1086" s="43"/>
      <c r="BX1086" s="27"/>
      <c r="BY1086" s="27"/>
      <c r="BZ1086" s="27"/>
      <c r="CA1086" s="27"/>
      <c r="CB1086" s="27"/>
      <c r="CC1086" s="27"/>
      <c r="CD1086" s="27"/>
      <c r="CE1086" s="27"/>
      <c r="CF1086" s="27"/>
      <c r="CG1086" s="27"/>
      <c r="CH1086" s="27"/>
      <c r="CI1086" s="27"/>
      <c r="CJ1086" s="27"/>
      <c r="CK1086" s="44"/>
      <c r="CL1086" s="27"/>
      <c r="CM1086" s="27"/>
      <c r="CQ1086" s="27"/>
      <c r="CR1086" s="44"/>
    </row>
    <row r="1087" spans="1:96" s="29" customFormat="1" x14ac:dyDescent="0.2">
      <c r="A1087" s="116"/>
      <c r="B1087" s="50"/>
      <c r="C1087" s="50"/>
      <c r="D1087" s="50"/>
      <c r="E1087" s="50"/>
      <c r="F1087" s="50"/>
      <c r="G1087" s="50"/>
      <c r="H1087" s="25"/>
      <c r="I1087" s="50"/>
      <c r="J1087" s="50"/>
      <c r="K1087" s="50"/>
      <c r="L1087" s="50"/>
      <c r="M1087" s="50"/>
      <c r="N1087" s="50"/>
      <c r="O1087" s="50"/>
      <c r="P1087" s="50"/>
      <c r="Q1087" s="50"/>
      <c r="R1087" s="50"/>
      <c r="S1087" s="50"/>
      <c r="T1087" s="50"/>
      <c r="U1087" s="50"/>
      <c r="V1087" s="50"/>
      <c r="W1087" s="50"/>
      <c r="X1087" s="50"/>
      <c r="Y1087" s="50"/>
      <c r="Z1087" s="50"/>
      <c r="AA1087" s="50"/>
      <c r="AB1087" s="50"/>
      <c r="AC1087" s="50"/>
      <c r="AD1087" s="91"/>
      <c r="AE1087" s="91"/>
      <c r="AF1087" s="91"/>
      <c r="AG1087" s="91"/>
      <c r="AH1087" s="91"/>
      <c r="AI1087" s="91"/>
      <c r="AJ1087" s="91"/>
      <c r="AK1087" s="91"/>
      <c r="AL1087" s="91"/>
      <c r="AM1087" s="91"/>
      <c r="AN1087" s="91"/>
      <c r="AO1087" s="91"/>
      <c r="AP1087" s="91"/>
      <c r="AQ1087" s="91"/>
      <c r="AR1087" s="91"/>
      <c r="AS1087" s="91"/>
      <c r="AT1087" s="91"/>
      <c r="AU1087" s="91"/>
      <c r="AV1087" s="91"/>
      <c r="AW1087" s="91"/>
      <c r="AX1087" s="91"/>
      <c r="AY1087" s="91"/>
      <c r="AZ1087" s="91"/>
      <c r="BA1087" s="49"/>
      <c r="BB1087" s="49"/>
      <c r="BC1087" s="33"/>
      <c r="BD1087" s="91"/>
      <c r="BE1087" s="14"/>
      <c r="BF1087" s="35"/>
      <c r="BG1087" s="30"/>
      <c r="BH1087" s="30"/>
      <c r="BI1087" s="30"/>
      <c r="BJ1087" s="30"/>
      <c r="BK1087" s="30"/>
      <c r="BL1087" s="30"/>
      <c r="BM1087" s="30"/>
      <c r="BN1087" s="33"/>
      <c r="BO1087" s="27"/>
      <c r="BP1087" s="27"/>
      <c r="BQ1087" s="27"/>
      <c r="BR1087" s="27"/>
      <c r="BS1087" s="27"/>
      <c r="BT1087" s="27"/>
      <c r="BU1087" s="27"/>
      <c r="BV1087" s="27"/>
      <c r="BW1087" s="43"/>
      <c r="BX1087" s="27"/>
      <c r="BY1087" s="27"/>
      <c r="BZ1087" s="27"/>
      <c r="CA1087" s="27"/>
      <c r="CB1087" s="27"/>
      <c r="CC1087" s="27"/>
      <c r="CD1087" s="27"/>
      <c r="CE1087" s="27"/>
      <c r="CF1087" s="27"/>
      <c r="CG1087" s="27"/>
      <c r="CH1087" s="27"/>
      <c r="CI1087" s="27"/>
      <c r="CJ1087" s="27"/>
      <c r="CK1087" s="44"/>
      <c r="CL1087" s="27"/>
      <c r="CM1087" s="27"/>
      <c r="CQ1087" s="27"/>
      <c r="CR1087" s="44"/>
    </row>
    <row r="1088" spans="1:96" s="29" customFormat="1" x14ac:dyDescent="0.2">
      <c r="A1088" s="116"/>
      <c r="B1088" s="50"/>
      <c r="C1088" s="50"/>
      <c r="D1088" s="50"/>
      <c r="E1088" s="50"/>
      <c r="F1088" s="50"/>
      <c r="G1088" s="50"/>
      <c r="H1088" s="25"/>
      <c r="I1088" s="50"/>
      <c r="J1088" s="50"/>
      <c r="K1088" s="50"/>
      <c r="L1088" s="50"/>
      <c r="M1088" s="50"/>
      <c r="N1088" s="50"/>
      <c r="O1088" s="50"/>
      <c r="P1088" s="50"/>
      <c r="Q1088" s="50"/>
      <c r="R1088" s="50"/>
      <c r="S1088" s="50"/>
      <c r="T1088" s="50"/>
      <c r="U1088" s="50"/>
      <c r="V1088" s="50"/>
      <c r="W1088" s="50"/>
      <c r="X1088" s="50"/>
      <c r="Y1088" s="50"/>
      <c r="Z1088" s="50"/>
      <c r="AA1088" s="50"/>
      <c r="AB1088" s="50"/>
      <c r="AC1088" s="50"/>
      <c r="AD1088" s="91"/>
      <c r="AE1088" s="91"/>
      <c r="AF1088" s="91"/>
      <c r="AG1088" s="91"/>
      <c r="AH1088" s="91"/>
      <c r="AI1088" s="91"/>
      <c r="AJ1088" s="91"/>
      <c r="AK1088" s="91"/>
      <c r="AL1088" s="91"/>
      <c r="AM1088" s="91"/>
      <c r="AN1088" s="91"/>
      <c r="AO1088" s="91"/>
      <c r="AP1088" s="91"/>
      <c r="AQ1088" s="91"/>
      <c r="AR1088" s="91"/>
      <c r="AS1088" s="91"/>
      <c r="AT1088" s="91"/>
      <c r="AU1088" s="91"/>
      <c r="AV1088" s="91"/>
      <c r="AW1088" s="91"/>
      <c r="AX1088" s="91"/>
      <c r="AY1088" s="91"/>
      <c r="AZ1088" s="91"/>
      <c r="BA1088" s="49"/>
      <c r="BB1088" s="49"/>
      <c r="BC1088" s="33"/>
      <c r="BD1088" s="91"/>
      <c r="BE1088" s="14"/>
      <c r="BF1088" s="35"/>
      <c r="BG1088" s="30"/>
      <c r="BH1088" s="30"/>
      <c r="BI1088" s="30"/>
      <c r="BJ1088" s="30"/>
      <c r="BK1088" s="30"/>
      <c r="BL1088" s="30"/>
      <c r="BM1088" s="30"/>
      <c r="BN1088" s="33"/>
      <c r="BO1088" s="27"/>
      <c r="BP1088" s="27"/>
      <c r="BQ1088" s="27"/>
      <c r="BR1088" s="27"/>
      <c r="BS1088" s="27"/>
      <c r="BT1088" s="27"/>
      <c r="BU1088" s="27"/>
      <c r="BV1088" s="27"/>
      <c r="BW1088" s="43"/>
      <c r="BX1088" s="27"/>
      <c r="BY1088" s="27"/>
      <c r="BZ1088" s="27"/>
      <c r="CA1088" s="27"/>
      <c r="CB1088" s="27"/>
      <c r="CC1088" s="27"/>
      <c r="CD1088" s="27"/>
      <c r="CE1088" s="27"/>
      <c r="CF1088" s="27"/>
      <c r="CG1088" s="27"/>
      <c r="CH1088" s="27"/>
      <c r="CI1088" s="27"/>
      <c r="CJ1088" s="27"/>
      <c r="CK1088" s="44"/>
      <c r="CL1088" s="27"/>
      <c r="CM1088" s="27"/>
      <c r="CQ1088" s="27"/>
      <c r="CR1088" s="44"/>
    </row>
    <row r="1089" spans="1:96" s="29" customFormat="1" x14ac:dyDescent="0.2">
      <c r="A1089" s="116"/>
      <c r="B1089" s="50"/>
      <c r="C1089" s="50"/>
      <c r="D1089" s="50"/>
      <c r="E1089" s="50"/>
      <c r="F1089" s="50"/>
      <c r="G1089" s="50"/>
      <c r="H1089" s="25"/>
      <c r="I1089" s="50"/>
      <c r="J1089" s="50"/>
      <c r="K1089" s="50"/>
      <c r="L1089" s="50"/>
      <c r="M1089" s="50"/>
      <c r="N1089" s="50"/>
      <c r="O1089" s="50"/>
      <c r="P1089" s="50"/>
      <c r="Q1089" s="50"/>
      <c r="R1089" s="50"/>
      <c r="S1089" s="50"/>
      <c r="T1089" s="50"/>
      <c r="U1089" s="50"/>
      <c r="V1089" s="50"/>
      <c r="W1089" s="50"/>
      <c r="X1089" s="50"/>
      <c r="Y1089" s="50"/>
      <c r="Z1089" s="50"/>
      <c r="AA1089" s="50"/>
      <c r="AB1089" s="50"/>
      <c r="AC1089" s="50"/>
      <c r="AD1089" s="91"/>
      <c r="AE1089" s="91"/>
      <c r="AF1089" s="91"/>
      <c r="AG1089" s="91"/>
      <c r="AH1089" s="91"/>
      <c r="AI1089" s="91"/>
      <c r="AJ1089" s="91"/>
      <c r="AK1089" s="91"/>
      <c r="AL1089" s="91"/>
      <c r="AM1089" s="91"/>
      <c r="AN1089" s="91"/>
      <c r="AO1089" s="91"/>
      <c r="AP1089" s="91"/>
      <c r="AQ1089" s="91"/>
      <c r="AR1089" s="91"/>
      <c r="AS1089" s="91"/>
      <c r="AT1089" s="91"/>
      <c r="AU1089" s="91"/>
      <c r="AV1089" s="91"/>
      <c r="AW1089" s="91"/>
      <c r="AX1089" s="91"/>
      <c r="AY1089" s="91"/>
      <c r="AZ1089" s="91"/>
      <c r="BA1089" s="49"/>
      <c r="BB1089" s="49"/>
      <c r="BC1089" s="33"/>
      <c r="BD1089" s="91"/>
      <c r="BE1089" s="14"/>
      <c r="BF1089" s="35"/>
      <c r="BG1089" s="30"/>
      <c r="BH1089" s="30"/>
      <c r="BI1089" s="30"/>
      <c r="BJ1089" s="30"/>
      <c r="BK1089" s="30"/>
      <c r="BL1089" s="30"/>
      <c r="BM1089" s="30"/>
      <c r="BN1089" s="33"/>
      <c r="BO1089" s="27"/>
      <c r="BP1089" s="27"/>
      <c r="BQ1089" s="27"/>
      <c r="BR1089" s="27"/>
      <c r="BS1089" s="27"/>
      <c r="BT1089" s="27"/>
      <c r="BU1089" s="27"/>
      <c r="BV1089" s="27"/>
      <c r="BW1089" s="43"/>
      <c r="BX1089" s="27"/>
      <c r="BY1089" s="27"/>
      <c r="BZ1089" s="27"/>
      <c r="CA1089" s="27"/>
      <c r="CB1089" s="27"/>
      <c r="CC1089" s="27"/>
      <c r="CD1089" s="27"/>
      <c r="CE1089" s="27"/>
      <c r="CF1089" s="27"/>
      <c r="CG1089" s="27"/>
      <c r="CH1089" s="27"/>
      <c r="CI1089" s="27"/>
      <c r="CJ1089" s="27"/>
      <c r="CK1089" s="44"/>
      <c r="CL1089" s="27"/>
      <c r="CM1089" s="27"/>
      <c r="CQ1089" s="27"/>
      <c r="CR1089" s="44"/>
    </row>
    <row r="1090" spans="1:96" s="29" customFormat="1" x14ac:dyDescent="0.2">
      <c r="A1090" s="116"/>
      <c r="B1090" s="50"/>
      <c r="C1090" s="50"/>
      <c r="D1090" s="50"/>
      <c r="E1090" s="50"/>
      <c r="F1090" s="50"/>
      <c r="G1090" s="50"/>
      <c r="H1090" s="25"/>
      <c r="I1090" s="50"/>
      <c r="J1090" s="50"/>
      <c r="K1090" s="50"/>
      <c r="L1090" s="50"/>
      <c r="M1090" s="50"/>
      <c r="N1090" s="50"/>
      <c r="O1090" s="50"/>
      <c r="P1090" s="50"/>
      <c r="Q1090" s="50"/>
      <c r="R1090" s="50"/>
      <c r="S1090" s="50"/>
      <c r="T1090" s="50"/>
      <c r="U1090" s="50"/>
      <c r="V1090" s="50"/>
      <c r="W1090" s="50"/>
      <c r="X1090" s="50"/>
      <c r="Y1090" s="50"/>
      <c r="Z1090" s="50"/>
      <c r="AA1090" s="50"/>
      <c r="AB1090" s="50"/>
      <c r="AC1090" s="50"/>
      <c r="AD1090" s="91"/>
      <c r="AE1090" s="91"/>
      <c r="AF1090" s="91"/>
      <c r="AG1090" s="91"/>
      <c r="AH1090" s="91"/>
      <c r="AI1090" s="91"/>
      <c r="AJ1090" s="91"/>
      <c r="AK1090" s="91"/>
      <c r="AL1090" s="91"/>
      <c r="AM1090" s="91"/>
      <c r="AN1090" s="91"/>
      <c r="AO1090" s="91"/>
      <c r="AP1090" s="91"/>
      <c r="AQ1090" s="91"/>
      <c r="AR1090" s="91"/>
      <c r="AS1090" s="91"/>
      <c r="AT1090" s="91"/>
      <c r="AU1090" s="91"/>
      <c r="AV1090" s="91"/>
      <c r="AW1090" s="91"/>
      <c r="AX1090" s="91"/>
      <c r="AY1090" s="91"/>
      <c r="AZ1090" s="91"/>
      <c r="BA1090" s="49"/>
      <c r="BB1090" s="49"/>
      <c r="BC1090" s="33"/>
      <c r="BD1090" s="91"/>
      <c r="BE1090" s="14"/>
      <c r="BF1090" s="35"/>
      <c r="BG1090" s="30"/>
      <c r="BH1090" s="30"/>
      <c r="BI1090" s="30"/>
      <c r="BJ1090" s="30"/>
      <c r="BK1090" s="30"/>
      <c r="BL1090" s="30"/>
      <c r="BM1090" s="30"/>
      <c r="BN1090" s="33"/>
      <c r="BO1090" s="27"/>
      <c r="BP1090" s="27"/>
      <c r="BQ1090" s="27"/>
      <c r="BR1090" s="27"/>
      <c r="BS1090" s="27"/>
      <c r="BT1090" s="27"/>
      <c r="BU1090" s="27"/>
      <c r="BV1090" s="27"/>
      <c r="BW1090" s="43"/>
      <c r="BX1090" s="27"/>
      <c r="BY1090" s="27"/>
      <c r="BZ1090" s="27"/>
      <c r="CA1090" s="27"/>
      <c r="CB1090" s="27"/>
      <c r="CC1090" s="27"/>
      <c r="CD1090" s="27"/>
      <c r="CE1090" s="27"/>
      <c r="CF1090" s="27"/>
      <c r="CG1090" s="27"/>
      <c r="CH1090" s="27"/>
      <c r="CI1090" s="27"/>
      <c r="CJ1090" s="27"/>
      <c r="CK1090" s="44"/>
      <c r="CL1090" s="27"/>
      <c r="CM1090" s="27"/>
      <c r="CQ1090" s="27"/>
      <c r="CR1090" s="44"/>
    </row>
    <row r="1091" spans="1:96" s="29" customFormat="1" x14ac:dyDescent="0.2">
      <c r="A1091" s="116"/>
      <c r="B1091" s="50"/>
      <c r="C1091" s="50"/>
      <c r="D1091" s="50"/>
      <c r="E1091" s="50"/>
      <c r="F1091" s="50"/>
      <c r="G1091" s="50"/>
      <c r="H1091" s="25"/>
      <c r="I1091" s="50"/>
      <c r="J1091" s="50"/>
      <c r="K1091" s="50"/>
      <c r="L1091" s="50"/>
      <c r="M1091" s="50"/>
      <c r="N1091" s="50"/>
      <c r="O1091" s="50"/>
      <c r="P1091" s="50"/>
      <c r="Q1091" s="50"/>
      <c r="R1091" s="50"/>
      <c r="S1091" s="50"/>
      <c r="T1091" s="50"/>
      <c r="U1091" s="50"/>
      <c r="V1091" s="50"/>
      <c r="W1091" s="50"/>
      <c r="X1091" s="50"/>
      <c r="Y1091" s="50"/>
      <c r="Z1091" s="50"/>
      <c r="AA1091" s="50"/>
      <c r="AB1091" s="50"/>
      <c r="AC1091" s="50"/>
      <c r="AD1091" s="91"/>
      <c r="AE1091" s="91"/>
      <c r="AF1091" s="91"/>
      <c r="AG1091" s="91"/>
      <c r="AH1091" s="91"/>
      <c r="AI1091" s="91"/>
      <c r="AJ1091" s="91"/>
      <c r="AK1091" s="91"/>
      <c r="AL1091" s="91"/>
      <c r="AM1091" s="91"/>
      <c r="AN1091" s="91"/>
      <c r="AO1091" s="91"/>
      <c r="AP1091" s="91"/>
      <c r="AQ1091" s="91"/>
      <c r="AR1091" s="91"/>
      <c r="AS1091" s="91"/>
      <c r="AT1091" s="91"/>
      <c r="AU1091" s="91"/>
      <c r="AV1091" s="91"/>
      <c r="AW1091" s="91"/>
      <c r="AX1091" s="91"/>
      <c r="AY1091" s="91"/>
      <c r="AZ1091" s="91"/>
      <c r="BA1091" s="49"/>
      <c r="BB1091" s="49"/>
      <c r="BC1091" s="33"/>
      <c r="BD1091" s="91"/>
      <c r="BE1091" s="14"/>
      <c r="BF1091" s="35"/>
      <c r="BG1091" s="30"/>
      <c r="BH1091" s="30"/>
      <c r="BI1091" s="30"/>
      <c r="BJ1091" s="30"/>
      <c r="BK1091" s="30"/>
      <c r="BL1091" s="30"/>
      <c r="BM1091" s="30"/>
      <c r="BN1091" s="33"/>
      <c r="BO1091" s="27"/>
      <c r="BP1091" s="27"/>
      <c r="BQ1091" s="27"/>
      <c r="BR1091" s="27"/>
      <c r="BS1091" s="27"/>
      <c r="BT1091" s="27"/>
      <c r="BU1091" s="27"/>
      <c r="BV1091" s="27"/>
      <c r="BW1091" s="43"/>
      <c r="BX1091" s="27"/>
      <c r="BY1091" s="27"/>
      <c r="BZ1091" s="27"/>
      <c r="CA1091" s="27"/>
      <c r="CB1091" s="27"/>
      <c r="CC1091" s="27"/>
      <c r="CD1091" s="27"/>
      <c r="CE1091" s="27"/>
      <c r="CF1091" s="27"/>
      <c r="CG1091" s="27"/>
      <c r="CH1091" s="27"/>
      <c r="CI1091" s="27"/>
      <c r="CJ1091" s="27"/>
      <c r="CK1091" s="44"/>
      <c r="CL1091" s="27"/>
      <c r="CM1091" s="27"/>
      <c r="CQ1091" s="27"/>
      <c r="CR1091" s="44"/>
    </row>
    <row r="1092" spans="1:96" s="29" customFormat="1" x14ac:dyDescent="0.2">
      <c r="A1092" s="116"/>
      <c r="B1092" s="50"/>
      <c r="C1092" s="50"/>
      <c r="D1092" s="50"/>
      <c r="E1092" s="50"/>
      <c r="F1092" s="50"/>
      <c r="G1092" s="50"/>
      <c r="H1092" s="25"/>
      <c r="I1092" s="50"/>
      <c r="J1092" s="50"/>
      <c r="K1092" s="50"/>
      <c r="L1092" s="50"/>
      <c r="M1092" s="50"/>
      <c r="N1092" s="50"/>
      <c r="O1092" s="50"/>
      <c r="P1092" s="50"/>
      <c r="Q1092" s="50"/>
      <c r="R1092" s="50"/>
      <c r="S1092" s="50"/>
      <c r="T1092" s="50"/>
      <c r="U1092" s="50"/>
      <c r="V1092" s="50"/>
      <c r="W1092" s="50"/>
      <c r="X1092" s="50"/>
      <c r="Y1092" s="50"/>
      <c r="Z1092" s="50"/>
      <c r="AA1092" s="50"/>
      <c r="AB1092" s="50"/>
      <c r="AC1092" s="50"/>
      <c r="AD1092" s="91"/>
      <c r="AE1092" s="91"/>
      <c r="AF1092" s="91"/>
      <c r="AG1092" s="91"/>
      <c r="AH1092" s="91"/>
      <c r="AI1092" s="91"/>
      <c r="AJ1092" s="91"/>
      <c r="AK1092" s="91"/>
      <c r="AL1092" s="91"/>
      <c r="AM1092" s="91"/>
      <c r="AN1092" s="91"/>
      <c r="AO1092" s="91"/>
      <c r="AP1092" s="91"/>
      <c r="AQ1092" s="91"/>
      <c r="AR1092" s="91"/>
      <c r="AS1092" s="91"/>
      <c r="AT1092" s="91"/>
      <c r="AU1092" s="91"/>
      <c r="AV1092" s="91"/>
      <c r="AW1092" s="91"/>
      <c r="AX1092" s="91"/>
      <c r="AY1092" s="91"/>
      <c r="AZ1092" s="91"/>
      <c r="BA1092" s="49"/>
      <c r="BB1092" s="49"/>
      <c r="BC1092" s="33"/>
      <c r="BD1092" s="91"/>
      <c r="BE1092" s="14"/>
      <c r="BF1092" s="35"/>
      <c r="BG1092" s="30"/>
      <c r="BH1092" s="30"/>
      <c r="BI1092" s="30"/>
      <c r="BJ1092" s="30"/>
      <c r="BK1092" s="30"/>
      <c r="BL1092" s="30"/>
      <c r="BM1092" s="30"/>
      <c r="BN1092" s="33"/>
      <c r="BO1092" s="27"/>
      <c r="BP1092" s="27"/>
      <c r="BQ1092" s="27"/>
      <c r="BR1092" s="27"/>
      <c r="BS1092" s="27"/>
      <c r="BT1092" s="27"/>
      <c r="BU1092" s="27"/>
      <c r="BV1092" s="27"/>
      <c r="BW1092" s="43"/>
      <c r="BX1092" s="27"/>
      <c r="BY1092" s="27"/>
      <c r="BZ1092" s="27"/>
      <c r="CA1092" s="27"/>
      <c r="CB1092" s="27"/>
      <c r="CC1092" s="27"/>
      <c r="CD1092" s="27"/>
      <c r="CE1092" s="27"/>
      <c r="CF1092" s="27"/>
      <c r="CG1092" s="27"/>
      <c r="CH1092" s="27"/>
      <c r="CI1092" s="27"/>
      <c r="CJ1092" s="27"/>
      <c r="CK1092" s="44"/>
      <c r="CL1092" s="27"/>
      <c r="CM1092" s="27"/>
      <c r="CQ1092" s="27"/>
      <c r="CR1092" s="44"/>
    </row>
    <row r="1093" spans="1:96" s="29" customFormat="1" x14ac:dyDescent="0.2">
      <c r="A1093" s="116"/>
      <c r="B1093" s="50"/>
      <c r="C1093" s="50"/>
      <c r="D1093" s="50"/>
      <c r="E1093" s="50"/>
      <c r="F1093" s="50"/>
      <c r="G1093" s="50"/>
      <c r="H1093" s="25"/>
      <c r="I1093" s="50"/>
      <c r="J1093" s="50"/>
      <c r="K1093" s="50"/>
      <c r="L1093" s="50"/>
      <c r="M1093" s="50"/>
      <c r="N1093" s="50"/>
      <c r="O1093" s="50"/>
      <c r="P1093" s="50"/>
      <c r="Q1093" s="50"/>
      <c r="R1093" s="50"/>
      <c r="S1093" s="50"/>
      <c r="T1093" s="50"/>
      <c r="U1093" s="50"/>
      <c r="V1093" s="50"/>
      <c r="W1093" s="50"/>
      <c r="X1093" s="50"/>
      <c r="Y1093" s="50"/>
      <c r="Z1093" s="50"/>
      <c r="AA1093" s="50"/>
      <c r="AB1093" s="50"/>
      <c r="AC1093" s="50"/>
      <c r="AD1093" s="91"/>
      <c r="AE1093" s="91"/>
      <c r="AF1093" s="91"/>
      <c r="AG1093" s="91"/>
      <c r="AH1093" s="91"/>
      <c r="AI1093" s="91"/>
      <c r="AJ1093" s="91"/>
      <c r="AK1093" s="91"/>
      <c r="AL1093" s="91"/>
      <c r="AM1093" s="91"/>
      <c r="AN1093" s="91"/>
      <c r="AO1093" s="91"/>
      <c r="AP1093" s="91"/>
      <c r="AQ1093" s="91"/>
      <c r="AR1093" s="91"/>
      <c r="AS1093" s="91"/>
      <c r="AT1093" s="91"/>
      <c r="AU1093" s="91"/>
      <c r="AV1093" s="91"/>
      <c r="AW1093" s="91"/>
      <c r="AX1093" s="91"/>
      <c r="AY1093" s="91"/>
      <c r="AZ1093" s="91"/>
      <c r="BA1093" s="49"/>
      <c r="BB1093" s="49"/>
      <c r="BC1093" s="33"/>
      <c r="BD1093" s="91"/>
      <c r="BE1093" s="14"/>
      <c r="BF1093" s="35"/>
      <c r="BG1093" s="30"/>
      <c r="BH1093" s="30"/>
      <c r="BI1093" s="30"/>
      <c r="BJ1093" s="30"/>
      <c r="BK1093" s="30"/>
      <c r="BL1093" s="30"/>
      <c r="BM1093" s="30"/>
      <c r="BN1093" s="33"/>
      <c r="BO1093" s="27"/>
      <c r="BP1093" s="27"/>
      <c r="BQ1093" s="27"/>
      <c r="BR1093" s="27"/>
      <c r="BS1093" s="27"/>
      <c r="BT1093" s="27"/>
      <c r="BU1093" s="27"/>
      <c r="BV1093" s="27"/>
      <c r="BW1093" s="43"/>
      <c r="BX1093" s="27"/>
      <c r="BY1093" s="27"/>
      <c r="BZ1093" s="27"/>
      <c r="CA1093" s="27"/>
      <c r="CB1093" s="27"/>
      <c r="CC1093" s="27"/>
      <c r="CD1093" s="27"/>
      <c r="CE1093" s="27"/>
      <c r="CF1093" s="27"/>
      <c r="CG1093" s="27"/>
      <c r="CH1093" s="27"/>
      <c r="CI1093" s="27"/>
      <c r="CJ1093" s="27"/>
      <c r="CK1093" s="44"/>
      <c r="CL1093" s="27"/>
      <c r="CM1093" s="27"/>
      <c r="CQ1093" s="27"/>
      <c r="CR1093" s="44"/>
    </row>
    <row r="1094" spans="1:96" s="29" customFormat="1" x14ac:dyDescent="0.2">
      <c r="A1094" s="116"/>
      <c r="B1094" s="50"/>
      <c r="C1094" s="50"/>
      <c r="D1094" s="50"/>
      <c r="E1094" s="50"/>
      <c r="F1094" s="50"/>
      <c r="G1094" s="50"/>
      <c r="H1094" s="25"/>
      <c r="I1094" s="50"/>
      <c r="J1094" s="50"/>
      <c r="K1094" s="50"/>
      <c r="L1094" s="50"/>
      <c r="M1094" s="50"/>
      <c r="N1094" s="50"/>
      <c r="O1094" s="50"/>
      <c r="P1094" s="50"/>
      <c r="Q1094" s="50"/>
      <c r="R1094" s="50"/>
      <c r="S1094" s="50"/>
      <c r="T1094" s="50"/>
      <c r="U1094" s="50"/>
      <c r="V1094" s="50"/>
      <c r="W1094" s="50"/>
      <c r="X1094" s="50"/>
      <c r="Y1094" s="50"/>
      <c r="Z1094" s="50"/>
      <c r="AA1094" s="50"/>
      <c r="AB1094" s="50"/>
      <c r="AC1094" s="50"/>
      <c r="AD1094" s="91"/>
      <c r="AE1094" s="91"/>
      <c r="AF1094" s="91"/>
      <c r="AG1094" s="91"/>
      <c r="AH1094" s="91"/>
      <c r="AI1094" s="91"/>
      <c r="AJ1094" s="91"/>
      <c r="AK1094" s="91"/>
      <c r="AL1094" s="91"/>
      <c r="AM1094" s="91"/>
      <c r="AN1094" s="91"/>
      <c r="AO1094" s="91"/>
      <c r="AP1094" s="91"/>
      <c r="AQ1094" s="91"/>
      <c r="AR1094" s="91"/>
      <c r="AS1094" s="91"/>
      <c r="AT1094" s="91"/>
      <c r="AU1094" s="91"/>
      <c r="AV1094" s="91"/>
      <c r="AW1094" s="91"/>
      <c r="AX1094" s="91"/>
      <c r="AY1094" s="91"/>
      <c r="AZ1094" s="91"/>
      <c r="BA1094" s="49"/>
      <c r="BB1094" s="49"/>
      <c r="BC1094" s="33"/>
      <c r="BD1094" s="91"/>
      <c r="BE1094" s="14"/>
      <c r="BF1094" s="35"/>
      <c r="BG1094" s="30"/>
      <c r="BH1094" s="30"/>
      <c r="BI1094" s="30"/>
      <c r="BJ1094" s="30"/>
      <c r="BK1094" s="30"/>
      <c r="BL1094" s="30"/>
      <c r="BM1094" s="30"/>
      <c r="BN1094" s="33"/>
      <c r="BO1094" s="27"/>
      <c r="BP1094" s="27"/>
      <c r="BQ1094" s="27"/>
      <c r="BR1094" s="27"/>
      <c r="BS1094" s="27"/>
      <c r="BT1094" s="27"/>
      <c r="BU1094" s="27"/>
      <c r="BV1094" s="27"/>
      <c r="BW1094" s="43"/>
      <c r="BX1094" s="27"/>
      <c r="BY1094" s="27"/>
      <c r="BZ1094" s="27"/>
      <c r="CA1094" s="27"/>
      <c r="CB1094" s="27"/>
      <c r="CC1094" s="27"/>
      <c r="CD1094" s="27"/>
      <c r="CE1094" s="27"/>
      <c r="CF1094" s="27"/>
      <c r="CG1094" s="27"/>
      <c r="CH1094" s="27"/>
      <c r="CI1094" s="27"/>
      <c r="CJ1094" s="27"/>
      <c r="CK1094" s="44"/>
      <c r="CL1094" s="27"/>
      <c r="CM1094" s="27"/>
      <c r="CQ1094" s="27"/>
      <c r="CR1094" s="44"/>
    </row>
    <row r="1095" spans="1:96" s="29" customFormat="1" x14ac:dyDescent="0.2">
      <c r="A1095" s="116"/>
      <c r="B1095" s="50"/>
      <c r="C1095" s="50"/>
      <c r="D1095" s="50"/>
      <c r="E1095" s="50"/>
      <c r="F1095" s="50"/>
      <c r="G1095" s="50"/>
      <c r="H1095" s="25"/>
      <c r="I1095" s="50"/>
      <c r="J1095" s="50"/>
      <c r="K1095" s="50"/>
      <c r="L1095" s="50"/>
      <c r="M1095" s="50"/>
      <c r="N1095" s="50"/>
      <c r="O1095" s="50"/>
      <c r="P1095" s="50"/>
      <c r="Q1095" s="50"/>
      <c r="R1095" s="50"/>
      <c r="S1095" s="50"/>
      <c r="T1095" s="50"/>
      <c r="U1095" s="50"/>
      <c r="V1095" s="50"/>
      <c r="W1095" s="50"/>
      <c r="X1095" s="50"/>
      <c r="Y1095" s="50"/>
      <c r="Z1095" s="50"/>
      <c r="AA1095" s="50"/>
      <c r="AB1095" s="50"/>
      <c r="AC1095" s="50"/>
      <c r="AD1095" s="91"/>
      <c r="AE1095" s="91"/>
      <c r="AF1095" s="91"/>
      <c r="AG1095" s="91"/>
      <c r="AH1095" s="91"/>
      <c r="AI1095" s="91"/>
      <c r="AJ1095" s="91"/>
      <c r="AK1095" s="91"/>
      <c r="AL1095" s="91"/>
      <c r="AM1095" s="91"/>
      <c r="AN1095" s="91"/>
      <c r="AO1095" s="91"/>
      <c r="AP1095" s="91"/>
      <c r="AQ1095" s="91"/>
      <c r="AR1095" s="91"/>
      <c r="AS1095" s="91"/>
      <c r="AT1095" s="91"/>
      <c r="AU1095" s="91"/>
      <c r="AV1095" s="91"/>
      <c r="AW1095" s="91"/>
      <c r="AX1095" s="91"/>
      <c r="AY1095" s="91"/>
      <c r="AZ1095" s="91"/>
      <c r="BA1095" s="49"/>
      <c r="BB1095" s="49"/>
      <c r="BC1095" s="33"/>
      <c r="BD1095" s="91"/>
      <c r="BE1095" s="14"/>
      <c r="BF1095" s="35"/>
      <c r="BG1095" s="30"/>
      <c r="BH1095" s="30"/>
      <c r="BI1095" s="30"/>
      <c r="BJ1095" s="30"/>
      <c r="BK1095" s="30"/>
      <c r="BL1095" s="30"/>
      <c r="BM1095" s="30"/>
      <c r="BN1095" s="33"/>
      <c r="BO1095" s="27"/>
      <c r="BP1095" s="27"/>
      <c r="BQ1095" s="27"/>
      <c r="BR1095" s="27"/>
      <c r="BS1095" s="27"/>
      <c r="BT1095" s="27"/>
      <c r="BU1095" s="27"/>
      <c r="BV1095" s="27"/>
      <c r="BW1095" s="43"/>
      <c r="BX1095" s="27"/>
      <c r="BY1095" s="27"/>
      <c r="BZ1095" s="27"/>
      <c r="CA1095" s="27"/>
      <c r="CB1095" s="27"/>
      <c r="CC1095" s="27"/>
      <c r="CD1095" s="27"/>
      <c r="CE1095" s="27"/>
      <c r="CF1095" s="27"/>
      <c r="CG1095" s="27"/>
      <c r="CH1095" s="27"/>
      <c r="CI1095" s="27"/>
      <c r="CJ1095" s="27"/>
      <c r="CK1095" s="44"/>
      <c r="CL1095" s="27"/>
      <c r="CM1095" s="27"/>
      <c r="CQ1095" s="27"/>
      <c r="CR1095" s="44"/>
    </row>
    <row r="1096" spans="1:96" s="29" customFormat="1" x14ac:dyDescent="0.2">
      <c r="A1096" s="116"/>
      <c r="B1096" s="50"/>
      <c r="C1096" s="50"/>
      <c r="D1096" s="50"/>
      <c r="E1096" s="50"/>
      <c r="F1096" s="50"/>
      <c r="G1096" s="50"/>
      <c r="H1096" s="25"/>
      <c r="I1096" s="50"/>
      <c r="J1096" s="50"/>
      <c r="K1096" s="50"/>
      <c r="L1096" s="50"/>
      <c r="M1096" s="50"/>
      <c r="N1096" s="50"/>
      <c r="O1096" s="50"/>
      <c r="P1096" s="50"/>
      <c r="Q1096" s="50"/>
      <c r="R1096" s="50"/>
      <c r="S1096" s="50"/>
      <c r="T1096" s="50"/>
      <c r="U1096" s="50"/>
      <c r="V1096" s="50"/>
      <c r="W1096" s="50"/>
      <c r="X1096" s="50"/>
      <c r="Y1096" s="50"/>
      <c r="Z1096" s="50"/>
      <c r="AA1096" s="50"/>
      <c r="AB1096" s="50"/>
      <c r="AC1096" s="50"/>
      <c r="AD1096" s="91"/>
      <c r="AE1096" s="91"/>
      <c r="AF1096" s="91"/>
      <c r="AG1096" s="91"/>
      <c r="AH1096" s="91"/>
      <c r="AI1096" s="91"/>
      <c r="AJ1096" s="91"/>
      <c r="AK1096" s="91"/>
      <c r="AL1096" s="91"/>
      <c r="AM1096" s="91"/>
      <c r="AN1096" s="91"/>
      <c r="AO1096" s="91"/>
      <c r="AP1096" s="91"/>
      <c r="AQ1096" s="91"/>
      <c r="AR1096" s="91"/>
      <c r="AS1096" s="91"/>
      <c r="AT1096" s="91"/>
      <c r="AU1096" s="91"/>
      <c r="AV1096" s="91"/>
      <c r="AW1096" s="91"/>
      <c r="AX1096" s="91"/>
      <c r="AY1096" s="91"/>
      <c r="AZ1096" s="91"/>
      <c r="BA1096" s="49"/>
      <c r="BB1096" s="49"/>
      <c r="BC1096" s="33"/>
      <c r="BD1096" s="91"/>
      <c r="BE1096" s="14"/>
      <c r="BF1096" s="35"/>
      <c r="BG1096" s="30"/>
      <c r="BH1096" s="30"/>
      <c r="BI1096" s="30"/>
      <c r="BJ1096" s="30"/>
      <c r="BK1096" s="30"/>
      <c r="BL1096" s="30"/>
      <c r="BM1096" s="30"/>
      <c r="BN1096" s="33"/>
      <c r="BO1096" s="27"/>
      <c r="BP1096" s="27"/>
      <c r="BQ1096" s="27"/>
      <c r="BR1096" s="27"/>
      <c r="BS1096" s="27"/>
      <c r="BT1096" s="27"/>
      <c r="BU1096" s="27"/>
      <c r="BV1096" s="27"/>
      <c r="BW1096" s="43"/>
      <c r="BX1096" s="27"/>
      <c r="BY1096" s="27"/>
      <c r="BZ1096" s="27"/>
      <c r="CA1096" s="27"/>
      <c r="CB1096" s="27"/>
      <c r="CC1096" s="27"/>
      <c r="CD1096" s="27"/>
      <c r="CE1096" s="27"/>
      <c r="CF1096" s="27"/>
      <c r="CG1096" s="27"/>
      <c r="CH1096" s="27"/>
      <c r="CI1096" s="27"/>
      <c r="CJ1096" s="27"/>
      <c r="CK1096" s="44"/>
      <c r="CL1096" s="27"/>
      <c r="CM1096" s="27"/>
      <c r="CQ1096" s="27"/>
      <c r="CR1096" s="44"/>
    </row>
    <row r="1097" spans="1:96" s="29" customFormat="1" x14ac:dyDescent="0.2">
      <c r="A1097" s="116"/>
      <c r="B1097" s="50"/>
      <c r="C1097" s="50"/>
      <c r="D1097" s="50"/>
      <c r="E1097" s="50"/>
      <c r="F1097" s="50"/>
      <c r="G1097" s="50"/>
      <c r="H1097" s="25"/>
      <c r="I1097" s="50"/>
      <c r="J1097" s="50"/>
      <c r="K1097" s="50"/>
      <c r="L1097" s="50"/>
      <c r="M1097" s="50"/>
      <c r="N1097" s="50"/>
      <c r="O1097" s="50"/>
      <c r="P1097" s="50"/>
      <c r="Q1097" s="50"/>
      <c r="R1097" s="50"/>
      <c r="S1097" s="50"/>
      <c r="T1097" s="50"/>
      <c r="U1097" s="50"/>
      <c r="V1097" s="50"/>
      <c r="W1097" s="50"/>
      <c r="X1097" s="50"/>
      <c r="Y1097" s="50"/>
      <c r="Z1097" s="50"/>
      <c r="AA1097" s="50"/>
      <c r="AB1097" s="50"/>
      <c r="AC1097" s="50"/>
      <c r="AD1097" s="91"/>
      <c r="AE1097" s="91"/>
      <c r="AF1097" s="91"/>
      <c r="AG1097" s="91"/>
      <c r="AH1097" s="91"/>
      <c r="AI1097" s="91"/>
      <c r="AJ1097" s="91"/>
      <c r="AK1097" s="91"/>
      <c r="AL1097" s="91"/>
      <c r="AM1097" s="91"/>
      <c r="AN1097" s="91"/>
      <c r="AO1097" s="91"/>
      <c r="AP1097" s="91"/>
      <c r="AQ1097" s="91"/>
      <c r="AR1097" s="91"/>
      <c r="AS1097" s="91"/>
      <c r="AT1097" s="91"/>
      <c r="AU1097" s="91"/>
      <c r="AV1097" s="91"/>
      <c r="AW1097" s="91"/>
      <c r="AX1097" s="91"/>
      <c r="AY1097" s="91"/>
      <c r="AZ1097" s="91"/>
      <c r="BA1097" s="49"/>
      <c r="BB1097" s="49"/>
      <c r="BC1097" s="33"/>
      <c r="BD1097" s="91"/>
      <c r="BE1097" s="14"/>
      <c r="BF1097" s="35"/>
      <c r="BG1097" s="30"/>
      <c r="BH1097" s="30"/>
      <c r="BI1097" s="30"/>
      <c r="BJ1097" s="30"/>
      <c r="BK1097" s="30"/>
      <c r="BL1097" s="30"/>
      <c r="BM1097" s="30"/>
      <c r="BN1097" s="33"/>
      <c r="BO1097" s="27"/>
      <c r="BP1097" s="27"/>
      <c r="BQ1097" s="27"/>
      <c r="BR1097" s="27"/>
      <c r="BS1097" s="27"/>
      <c r="BT1097" s="27"/>
      <c r="BU1097" s="27"/>
      <c r="BV1097" s="27"/>
      <c r="BW1097" s="43"/>
      <c r="BX1097" s="27"/>
      <c r="BY1097" s="27"/>
      <c r="BZ1097" s="27"/>
      <c r="CA1097" s="27"/>
      <c r="CB1097" s="27"/>
      <c r="CC1097" s="27"/>
      <c r="CD1097" s="27"/>
      <c r="CE1097" s="27"/>
      <c r="CF1097" s="27"/>
      <c r="CG1097" s="27"/>
      <c r="CH1097" s="27"/>
      <c r="CI1097" s="27"/>
      <c r="CJ1097" s="27"/>
      <c r="CK1097" s="44"/>
      <c r="CL1097" s="27"/>
      <c r="CM1097" s="27"/>
      <c r="CQ1097" s="27"/>
      <c r="CR1097" s="44"/>
    </row>
    <row r="1098" spans="1:96" s="29" customFormat="1" x14ac:dyDescent="0.2">
      <c r="A1098" s="116"/>
      <c r="B1098" s="50"/>
      <c r="C1098" s="50"/>
      <c r="D1098" s="50"/>
      <c r="E1098" s="50"/>
      <c r="F1098" s="50"/>
      <c r="G1098" s="50"/>
      <c r="H1098" s="25"/>
      <c r="I1098" s="50"/>
      <c r="J1098" s="50"/>
      <c r="K1098" s="50"/>
      <c r="L1098" s="50"/>
      <c r="M1098" s="50"/>
      <c r="N1098" s="50"/>
      <c r="O1098" s="50"/>
      <c r="P1098" s="50"/>
      <c r="Q1098" s="50"/>
      <c r="R1098" s="50"/>
      <c r="S1098" s="50"/>
      <c r="T1098" s="50"/>
      <c r="U1098" s="50"/>
      <c r="V1098" s="50"/>
      <c r="W1098" s="50"/>
      <c r="X1098" s="50"/>
      <c r="Y1098" s="50"/>
      <c r="Z1098" s="50"/>
      <c r="AA1098" s="50"/>
      <c r="AB1098" s="50"/>
      <c r="AC1098" s="50"/>
      <c r="AD1098" s="91"/>
      <c r="AE1098" s="91"/>
      <c r="AF1098" s="91"/>
      <c r="AG1098" s="91"/>
      <c r="AH1098" s="91"/>
      <c r="AI1098" s="91"/>
      <c r="AJ1098" s="91"/>
      <c r="AK1098" s="91"/>
      <c r="AL1098" s="91"/>
      <c r="AM1098" s="91"/>
      <c r="AN1098" s="91"/>
      <c r="AO1098" s="91"/>
      <c r="AP1098" s="91"/>
      <c r="AQ1098" s="91"/>
      <c r="AR1098" s="91"/>
      <c r="AS1098" s="91"/>
      <c r="AT1098" s="91"/>
      <c r="AU1098" s="91"/>
      <c r="AV1098" s="91"/>
      <c r="AW1098" s="91"/>
      <c r="AX1098" s="91"/>
      <c r="AY1098" s="91"/>
      <c r="AZ1098" s="91"/>
      <c r="BA1098" s="49"/>
      <c r="BB1098" s="49"/>
      <c r="BC1098" s="33"/>
      <c r="BD1098" s="91"/>
      <c r="BE1098" s="14"/>
      <c r="BF1098" s="35"/>
      <c r="BG1098" s="30"/>
      <c r="BH1098" s="30"/>
      <c r="BI1098" s="30"/>
      <c r="BJ1098" s="30"/>
      <c r="BK1098" s="30"/>
      <c r="BL1098" s="30"/>
      <c r="BM1098" s="30"/>
      <c r="BN1098" s="33"/>
      <c r="BO1098" s="27"/>
      <c r="BP1098" s="27"/>
      <c r="BQ1098" s="27"/>
      <c r="BR1098" s="27"/>
      <c r="BS1098" s="27"/>
      <c r="BT1098" s="27"/>
      <c r="BU1098" s="27"/>
      <c r="BV1098" s="27"/>
      <c r="BW1098" s="43"/>
      <c r="BX1098" s="27"/>
      <c r="BY1098" s="27"/>
      <c r="BZ1098" s="27"/>
      <c r="CA1098" s="27"/>
      <c r="CB1098" s="27"/>
      <c r="CC1098" s="27"/>
      <c r="CD1098" s="27"/>
      <c r="CE1098" s="27"/>
      <c r="CF1098" s="27"/>
      <c r="CG1098" s="27"/>
      <c r="CH1098" s="27"/>
      <c r="CI1098" s="27"/>
      <c r="CJ1098" s="27"/>
      <c r="CK1098" s="44"/>
      <c r="CL1098" s="27"/>
      <c r="CM1098" s="27"/>
      <c r="CQ1098" s="27"/>
      <c r="CR1098" s="44"/>
    </row>
    <row r="1099" spans="1:96" s="29" customFormat="1" x14ac:dyDescent="0.2">
      <c r="A1099" s="116"/>
      <c r="B1099" s="50"/>
      <c r="C1099" s="50"/>
      <c r="D1099" s="50"/>
      <c r="E1099" s="50"/>
      <c r="F1099" s="50"/>
      <c r="G1099" s="50"/>
      <c r="H1099" s="25"/>
      <c r="I1099" s="50"/>
      <c r="J1099" s="50"/>
      <c r="K1099" s="50"/>
      <c r="L1099" s="50"/>
      <c r="M1099" s="50"/>
      <c r="N1099" s="50"/>
      <c r="O1099" s="50"/>
      <c r="P1099" s="50"/>
      <c r="Q1099" s="50"/>
      <c r="R1099" s="50"/>
      <c r="S1099" s="50"/>
      <c r="T1099" s="50"/>
      <c r="U1099" s="50"/>
      <c r="V1099" s="50"/>
      <c r="W1099" s="50"/>
      <c r="X1099" s="50"/>
      <c r="Y1099" s="50"/>
      <c r="Z1099" s="50"/>
      <c r="AA1099" s="50"/>
      <c r="AB1099" s="50"/>
      <c r="AC1099" s="50"/>
      <c r="AD1099" s="91"/>
      <c r="AE1099" s="91"/>
      <c r="AF1099" s="91"/>
      <c r="AG1099" s="91"/>
      <c r="AH1099" s="91"/>
      <c r="AI1099" s="91"/>
      <c r="AJ1099" s="91"/>
      <c r="AK1099" s="91"/>
      <c r="AL1099" s="91"/>
      <c r="AM1099" s="91"/>
      <c r="AN1099" s="91"/>
      <c r="AO1099" s="91"/>
      <c r="AP1099" s="91"/>
      <c r="AQ1099" s="91"/>
      <c r="AR1099" s="91"/>
      <c r="AS1099" s="91"/>
      <c r="AT1099" s="91"/>
      <c r="AU1099" s="91"/>
      <c r="AV1099" s="91"/>
      <c r="AW1099" s="91"/>
      <c r="AX1099" s="91"/>
      <c r="AY1099" s="91"/>
      <c r="AZ1099" s="91"/>
      <c r="BA1099" s="49"/>
      <c r="BB1099" s="49"/>
      <c r="BC1099" s="33"/>
      <c r="BD1099" s="91"/>
      <c r="BE1099" s="14"/>
      <c r="BF1099" s="35"/>
      <c r="BG1099" s="30"/>
      <c r="BH1099" s="30"/>
      <c r="BI1099" s="30"/>
      <c r="BJ1099" s="30"/>
      <c r="BK1099" s="30"/>
      <c r="BL1099" s="30"/>
      <c r="BM1099" s="30"/>
      <c r="BN1099" s="33"/>
      <c r="BO1099" s="27"/>
      <c r="BP1099" s="27"/>
      <c r="BQ1099" s="27"/>
      <c r="BR1099" s="27"/>
      <c r="BS1099" s="27"/>
      <c r="BT1099" s="27"/>
      <c r="BU1099" s="27"/>
      <c r="BV1099" s="27"/>
      <c r="BW1099" s="43"/>
      <c r="BX1099" s="27"/>
      <c r="BY1099" s="27"/>
      <c r="BZ1099" s="27"/>
      <c r="CA1099" s="27"/>
      <c r="CB1099" s="27"/>
      <c r="CC1099" s="27"/>
      <c r="CD1099" s="27"/>
      <c r="CE1099" s="27"/>
      <c r="CF1099" s="27"/>
      <c r="CG1099" s="27"/>
      <c r="CH1099" s="27"/>
      <c r="CI1099" s="27"/>
      <c r="CJ1099" s="27"/>
      <c r="CK1099" s="44"/>
      <c r="CL1099" s="27"/>
      <c r="CM1099" s="27"/>
      <c r="CQ1099" s="27"/>
      <c r="CR1099" s="44"/>
    </row>
    <row r="1100" spans="1:96" s="29" customFormat="1" x14ac:dyDescent="0.2">
      <c r="A1100" s="116"/>
      <c r="B1100" s="50"/>
      <c r="C1100" s="50"/>
      <c r="D1100" s="50"/>
      <c r="E1100" s="50"/>
      <c r="F1100" s="50"/>
      <c r="G1100" s="50"/>
      <c r="H1100" s="25"/>
      <c r="I1100" s="50"/>
      <c r="J1100" s="50"/>
      <c r="K1100" s="50"/>
      <c r="L1100" s="50"/>
      <c r="M1100" s="50"/>
      <c r="N1100" s="50"/>
      <c r="O1100" s="50"/>
      <c r="P1100" s="50"/>
      <c r="Q1100" s="50"/>
      <c r="R1100" s="50"/>
      <c r="S1100" s="50"/>
      <c r="T1100" s="50"/>
      <c r="U1100" s="50"/>
      <c r="V1100" s="50"/>
      <c r="W1100" s="50"/>
      <c r="X1100" s="50"/>
      <c r="Y1100" s="50"/>
      <c r="Z1100" s="50"/>
      <c r="AA1100" s="50"/>
      <c r="AB1100" s="50"/>
      <c r="AC1100" s="50"/>
      <c r="AD1100" s="91"/>
      <c r="AE1100" s="91"/>
      <c r="AF1100" s="91"/>
      <c r="AG1100" s="91"/>
      <c r="AH1100" s="91"/>
      <c r="AI1100" s="91"/>
      <c r="AJ1100" s="91"/>
      <c r="AK1100" s="91"/>
      <c r="AL1100" s="91"/>
      <c r="AM1100" s="91"/>
      <c r="AN1100" s="91"/>
      <c r="AO1100" s="91"/>
      <c r="AP1100" s="91"/>
      <c r="AQ1100" s="91"/>
      <c r="AR1100" s="91"/>
      <c r="AS1100" s="91"/>
      <c r="AT1100" s="91"/>
      <c r="AU1100" s="91"/>
      <c r="AV1100" s="91"/>
      <c r="AW1100" s="91"/>
      <c r="AX1100" s="91"/>
      <c r="AY1100" s="91"/>
      <c r="AZ1100" s="91"/>
      <c r="BA1100" s="49"/>
      <c r="BB1100" s="49"/>
      <c r="BC1100" s="33"/>
      <c r="BD1100" s="91"/>
      <c r="BE1100" s="14"/>
      <c r="BF1100" s="35"/>
      <c r="BG1100" s="30"/>
      <c r="BH1100" s="30"/>
      <c r="BI1100" s="30"/>
      <c r="BJ1100" s="30"/>
      <c r="BK1100" s="30"/>
      <c r="BL1100" s="30"/>
      <c r="BM1100" s="30"/>
      <c r="BN1100" s="33"/>
      <c r="BO1100" s="27"/>
      <c r="BP1100" s="27"/>
      <c r="BQ1100" s="27"/>
      <c r="BR1100" s="27"/>
      <c r="BS1100" s="27"/>
      <c r="BT1100" s="27"/>
      <c r="BU1100" s="27"/>
      <c r="BV1100" s="27"/>
      <c r="BW1100" s="43"/>
      <c r="BX1100" s="27"/>
      <c r="BY1100" s="27"/>
      <c r="BZ1100" s="27"/>
      <c r="CA1100" s="27"/>
      <c r="CB1100" s="27"/>
      <c r="CC1100" s="27"/>
      <c r="CD1100" s="27"/>
      <c r="CE1100" s="27"/>
      <c r="CF1100" s="27"/>
      <c r="CG1100" s="27"/>
      <c r="CH1100" s="27"/>
      <c r="CI1100" s="27"/>
      <c r="CJ1100" s="27"/>
      <c r="CK1100" s="44"/>
      <c r="CL1100" s="27"/>
      <c r="CM1100" s="27"/>
      <c r="CQ1100" s="27"/>
      <c r="CR1100" s="44"/>
    </row>
    <row r="1101" spans="1:96" s="29" customFormat="1" x14ac:dyDescent="0.2">
      <c r="A1101" s="116"/>
      <c r="B1101" s="50"/>
      <c r="C1101" s="50"/>
      <c r="D1101" s="50"/>
      <c r="E1101" s="50"/>
      <c r="F1101" s="50"/>
      <c r="G1101" s="50"/>
      <c r="H1101" s="25"/>
      <c r="I1101" s="50"/>
      <c r="J1101" s="50"/>
      <c r="K1101" s="50"/>
      <c r="L1101" s="50"/>
      <c r="M1101" s="50"/>
      <c r="N1101" s="50"/>
      <c r="O1101" s="50"/>
      <c r="P1101" s="50"/>
      <c r="Q1101" s="50"/>
      <c r="R1101" s="50"/>
      <c r="S1101" s="50"/>
      <c r="T1101" s="50"/>
      <c r="U1101" s="50"/>
      <c r="V1101" s="50"/>
      <c r="W1101" s="50"/>
      <c r="X1101" s="50"/>
      <c r="Y1101" s="50"/>
      <c r="Z1101" s="50"/>
      <c r="AA1101" s="50"/>
      <c r="AB1101" s="50"/>
      <c r="AC1101" s="50"/>
      <c r="AD1101" s="91"/>
      <c r="AE1101" s="91"/>
      <c r="AF1101" s="91"/>
      <c r="AG1101" s="91"/>
      <c r="AH1101" s="91"/>
      <c r="AI1101" s="91"/>
      <c r="AJ1101" s="91"/>
      <c r="AK1101" s="91"/>
      <c r="AL1101" s="91"/>
      <c r="AM1101" s="91"/>
      <c r="AN1101" s="91"/>
      <c r="AO1101" s="91"/>
      <c r="AP1101" s="91"/>
      <c r="AQ1101" s="91"/>
      <c r="AR1101" s="91"/>
      <c r="AS1101" s="91"/>
      <c r="AT1101" s="91"/>
      <c r="AU1101" s="91"/>
      <c r="AV1101" s="91"/>
      <c r="AW1101" s="91"/>
      <c r="AX1101" s="91"/>
      <c r="AY1101" s="91"/>
      <c r="AZ1101" s="91"/>
      <c r="BA1101" s="49"/>
      <c r="BB1101" s="49"/>
      <c r="BC1101" s="33"/>
      <c r="BD1101" s="91"/>
      <c r="BE1101" s="14"/>
      <c r="BF1101" s="35"/>
      <c r="BG1101" s="30"/>
      <c r="BH1101" s="30"/>
      <c r="BI1101" s="30"/>
      <c r="BJ1101" s="30"/>
      <c r="BK1101" s="30"/>
      <c r="BL1101" s="30"/>
      <c r="BM1101" s="30"/>
      <c r="BN1101" s="33"/>
      <c r="BO1101" s="27"/>
      <c r="BP1101" s="27"/>
      <c r="BQ1101" s="27"/>
      <c r="BR1101" s="27"/>
      <c r="BS1101" s="27"/>
      <c r="BT1101" s="27"/>
      <c r="BU1101" s="27"/>
      <c r="BV1101" s="27"/>
      <c r="BW1101" s="43"/>
      <c r="BX1101" s="27"/>
      <c r="BY1101" s="27"/>
      <c r="BZ1101" s="27"/>
      <c r="CA1101" s="27"/>
      <c r="CB1101" s="27"/>
      <c r="CC1101" s="27"/>
      <c r="CD1101" s="27"/>
      <c r="CE1101" s="27"/>
      <c r="CF1101" s="27"/>
      <c r="CG1101" s="27"/>
      <c r="CH1101" s="27"/>
      <c r="CI1101" s="27"/>
      <c r="CJ1101" s="27"/>
      <c r="CK1101" s="44"/>
      <c r="CL1101" s="27"/>
      <c r="CM1101" s="27"/>
      <c r="CQ1101" s="27"/>
      <c r="CR1101" s="44"/>
    </row>
    <row r="1102" spans="1:96" s="29" customFormat="1" x14ac:dyDescent="0.2">
      <c r="A1102" s="116"/>
      <c r="B1102" s="50"/>
      <c r="C1102" s="50"/>
      <c r="D1102" s="50"/>
      <c r="E1102" s="50"/>
      <c r="F1102" s="50"/>
      <c r="G1102" s="50"/>
      <c r="H1102" s="25"/>
      <c r="I1102" s="50"/>
      <c r="J1102" s="50"/>
      <c r="K1102" s="50"/>
      <c r="L1102" s="50"/>
      <c r="M1102" s="50"/>
      <c r="N1102" s="50"/>
      <c r="O1102" s="50"/>
      <c r="P1102" s="50"/>
      <c r="Q1102" s="50"/>
      <c r="R1102" s="50"/>
      <c r="S1102" s="50"/>
      <c r="T1102" s="50"/>
      <c r="U1102" s="50"/>
      <c r="V1102" s="50"/>
      <c r="W1102" s="50"/>
      <c r="X1102" s="50"/>
      <c r="Y1102" s="50"/>
      <c r="Z1102" s="50"/>
      <c r="AA1102" s="50"/>
      <c r="AB1102" s="50"/>
      <c r="AC1102" s="50"/>
      <c r="AD1102" s="91"/>
      <c r="AE1102" s="91"/>
      <c r="AF1102" s="91"/>
      <c r="AG1102" s="91"/>
      <c r="AH1102" s="91"/>
      <c r="AI1102" s="91"/>
      <c r="AJ1102" s="91"/>
      <c r="AK1102" s="91"/>
      <c r="AL1102" s="91"/>
      <c r="AM1102" s="91"/>
      <c r="AN1102" s="91"/>
      <c r="AO1102" s="91"/>
      <c r="AP1102" s="91"/>
      <c r="AQ1102" s="91"/>
      <c r="AR1102" s="91"/>
      <c r="AS1102" s="91"/>
      <c r="AT1102" s="91"/>
      <c r="AU1102" s="91"/>
      <c r="AV1102" s="91"/>
      <c r="AW1102" s="91"/>
      <c r="AX1102" s="91"/>
      <c r="AY1102" s="91"/>
      <c r="AZ1102" s="91"/>
      <c r="BA1102" s="49"/>
      <c r="BB1102" s="49"/>
      <c r="BC1102" s="33"/>
      <c r="BD1102" s="91"/>
      <c r="BE1102" s="14"/>
      <c r="BF1102" s="35"/>
      <c r="BG1102" s="30"/>
      <c r="BH1102" s="30"/>
      <c r="BI1102" s="30"/>
      <c r="BJ1102" s="30"/>
      <c r="BK1102" s="30"/>
      <c r="BL1102" s="30"/>
      <c r="BM1102" s="30"/>
      <c r="BN1102" s="33"/>
      <c r="BO1102" s="27"/>
      <c r="BP1102" s="27"/>
      <c r="BQ1102" s="27"/>
      <c r="BR1102" s="27"/>
      <c r="BS1102" s="27"/>
      <c r="BT1102" s="27"/>
      <c r="BU1102" s="27"/>
      <c r="BV1102" s="27"/>
      <c r="BW1102" s="43"/>
      <c r="BX1102" s="27"/>
      <c r="BY1102" s="27"/>
      <c r="BZ1102" s="27"/>
      <c r="CA1102" s="27"/>
      <c r="CB1102" s="27"/>
      <c r="CC1102" s="27"/>
      <c r="CD1102" s="27"/>
      <c r="CE1102" s="27"/>
      <c r="CF1102" s="27"/>
      <c r="CG1102" s="27"/>
      <c r="CH1102" s="27"/>
      <c r="CI1102" s="27"/>
      <c r="CJ1102" s="27"/>
      <c r="CK1102" s="44"/>
      <c r="CL1102" s="27"/>
      <c r="CM1102" s="27"/>
      <c r="CQ1102" s="27"/>
      <c r="CR1102" s="44"/>
    </row>
    <row r="1103" spans="1:96" s="29" customFormat="1" x14ac:dyDescent="0.2">
      <c r="A1103" s="116"/>
      <c r="B1103" s="50"/>
      <c r="C1103" s="50"/>
      <c r="D1103" s="50"/>
      <c r="E1103" s="50"/>
      <c r="F1103" s="50"/>
      <c r="G1103" s="50"/>
      <c r="H1103" s="25"/>
      <c r="I1103" s="50"/>
      <c r="J1103" s="50"/>
      <c r="K1103" s="50"/>
      <c r="L1103" s="50"/>
      <c r="M1103" s="50"/>
      <c r="N1103" s="50"/>
      <c r="O1103" s="50"/>
      <c r="P1103" s="50"/>
      <c r="Q1103" s="50"/>
      <c r="R1103" s="50"/>
      <c r="S1103" s="50"/>
      <c r="T1103" s="50"/>
      <c r="U1103" s="50"/>
      <c r="V1103" s="50"/>
      <c r="W1103" s="50"/>
      <c r="X1103" s="50"/>
      <c r="Y1103" s="50"/>
      <c r="Z1103" s="50"/>
      <c r="AA1103" s="50"/>
      <c r="AB1103" s="50"/>
      <c r="AC1103" s="50"/>
      <c r="AD1103" s="91"/>
      <c r="AE1103" s="91"/>
      <c r="AF1103" s="91"/>
      <c r="AG1103" s="91"/>
      <c r="AH1103" s="91"/>
      <c r="AI1103" s="91"/>
      <c r="AJ1103" s="91"/>
      <c r="AK1103" s="91"/>
      <c r="AL1103" s="91"/>
      <c r="AM1103" s="91"/>
      <c r="AN1103" s="91"/>
      <c r="AO1103" s="91"/>
      <c r="AP1103" s="91"/>
      <c r="AQ1103" s="91"/>
      <c r="AR1103" s="91"/>
      <c r="AS1103" s="91"/>
      <c r="AT1103" s="91"/>
      <c r="AU1103" s="91"/>
      <c r="AV1103" s="91"/>
      <c r="AW1103" s="91"/>
      <c r="AX1103" s="91"/>
      <c r="AY1103" s="91"/>
      <c r="AZ1103" s="91"/>
      <c r="BA1103" s="49"/>
      <c r="BB1103" s="49"/>
      <c r="BC1103" s="33"/>
      <c r="BD1103" s="91"/>
      <c r="BE1103" s="14"/>
      <c r="BF1103" s="35"/>
      <c r="BG1103" s="30"/>
      <c r="BH1103" s="30"/>
      <c r="BI1103" s="30"/>
      <c r="BJ1103" s="30"/>
      <c r="BK1103" s="30"/>
      <c r="BL1103" s="30"/>
      <c r="BM1103" s="30"/>
      <c r="BN1103" s="33"/>
      <c r="BO1103" s="27"/>
      <c r="BP1103" s="27"/>
      <c r="BQ1103" s="27"/>
      <c r="BR1103" s="27"/>
      <c r="BS1103" s="27"/>
      <c r="BT1103" s="27"/>
      <c r="BU1103" s="27"/>
      <c r="BV1103" s="27"/>
      <c r="BW1103" s="43"/>
      <c r="BX1103" s="27"/>
      <c r="BY1103" s="27"/>
      <c r="BZ1103" s="27"/>
      <c r="CA1103" s="27"/>
      <c r="CB1103" s="27"/>
      <c r="CC1103" s="27"/>
      <c r="CD1103" s="27"/>
      <c r="CE1103" s="27"/>
      <c r="CF1103" s="27"/>
      <c r="CG1103" s="27"/>
      <c r="CH1103" s="27"/>
      <c r="CI1103" s="27"/>
      <c r="CJ1103" s="27"/>
      <c r="CK1103" s="44"/>
      <c r="CL1103" s="27"/>
      <c r="CM1103" s="27"/>
      <c r="CQ1103" s="27"/>
      <c r="CR1103" s="44"/>
    </row>
    <row r="1104" spans="1:96" s="29" customFormat="1" x14ac:dyDescent="0.2">
      <c r="A1104" s="116"/>
      <c r="B1104" s="50"/>
      <c r="C1104" s="50"/>
      <c r="D1104" s="50"/>
      <c r="E1104" s="50"/>
      <c r="F1104" s="50"/>
      <c r="G1104" s="50"/>
      <c r="H1104" s="25"/>
      <c r="I1104" s="50"/>
      <c r="J1104" s="50"/>
      <c r="K1104" s="50"/>
      <c r="L1104" s="50"/>
      <c r="M1104" s="50"/>
      <c r="N1104" s="50"/>
      <c r="O1104" s="50"/>
      <c r="P1104" s="50"/>
      <c r="Q1104" s="50"/>
      <c r="R1104" s="50"/>
      <c r="S1104" s="50"/>
      <c r="T1104" s="50"/>
      <c r="U1104" s="50"/>
      <c r="V1104" s="50"/>
      <c r="W1104" s="50"/>
      <c r="X1104" s="50"/>
      <c r="Y1104" s="50"/>
      <c r="Z1104" s="50"/>
      <c r="AA1104" s="50"/>
      <c r="AB1104" s="50"/>
      <c r="AC1104" s="50"/>
      <c r="AD1104" s="91"/>
      <c r="AE1104" s="91"/>
      <c r="AF1104" s="91"/>
      <c r="AG1104" s="91"/>
      <c r="AH1104" s="91"/>
      <c r="AI1104" s="91"/>
      <c r="AJ1104" s="91"/>
      <c r="AK1104" s="91"/>
      <c r="AL1104" s="91"/>
      <c r="AM1104" s="91"/>
      <c r="AN1104" s="91"/>
      <c r="AO1104" s="91"/>
      <c r="AP1104" s="91"/>
      <c r="AQ1104" s="91"/>
      <c r="AR1104" s="91"/>
      <c r="AS1104" s="91"/>
      <c r="AT1104" s="91"/>
      <c r="AU1104" s="91"/>
      <c r="AV1104" s="91"/>
      <c r="AW1104" s="91"/>
      <c r="AX1104" s="91"/>
      <c r="AY1104" s="91"/>
      <c r="AZ1104" s="91"/>
      <c r="BA1104" s="49"/>
      <c r="BB1104" s="49"/>
      <c r="BC1104" s="33"/>
      <c r="BD1104" s="91"/>
      <c r="BE1104" s="14"/>
      <c r="BF1104" s="35"/>
      <c r="BG1104" s="30"/>
      <c r="BH1104" s="30"/>
      <c r="BI1104" s="30"/>
      <c r="BJ1104" s="30"/>
      <c r="BK1104" s="30"/>
      <c r="BL1104" s="30"/>
      <c r="BM1104" s="30"/>
      <c r="BN1104" s="33"/>
      <c r="BO1104" s="27"/>
      <c r="BP1104" s="27"/>
      <c r="BQ1104" s="27"/>
      <c r="BR1104" s="27"/>
      <c r="BS1104" s="27"/>
      <c r="BT1104" s="27"/>
      <c r="BU1104" s="27"/>
      <c r="BV1104" s="27"/>
      <c r="BW1104" s="43"/>
      <c r="BX1104" s="27"/>
      <c r="BY1104" s="27"/>
      <c r="BZ1104" s="27"/>
      <c r="CA1104" s="27"/>
      <c r="CB1104" s="27"/>
      <c r="CC1104" s="27"/>
      <c r="CD1104" s="27"/>
      <c r="CE1104" s="27"/>
      <c r="CF1104" s="27"/>
      <c r="CG1104" s="27"/>
      <c r="CH1104" s="27"/>
      <c r="CI1104" s="27"/>
      <c r="CJ1104" s="27"/>
      <c r="CK1104" s="44"/>
      <c r="CL1104" s="27"/>
      <c r="CM1104" s="27"/>
      <c r="CQ1104" s="27"/>
      <c r="CR1104" s="44"/>
    </row>
    <row r="1105" spans="1:96" s="29" customFormat="1" x14ac:dyDescent="0.2">
      <c r="A1105" s="116"/>
      <c r="B1105" s="50"/>
      <c r="C1105" s="50"/>
      <c r="D1105" s="50"/>
      <c r="E1105" s="50"/>
      <c r="F1105" s="50"/>
      <c r="G1105" s="50"/>
      <c r="H1105" s="25"/>
      <c r="I1105" s="50"/>
      <c r="J1105" s="50"/>
      <c r="K1105" s="50"/>
      <c r="L1105" s="50"/>
      <c r="M1105" s="50"/>
      <c r="N1105" s="50"/>
      <c r="O1105" s="50"/>
      <c r="P1105" s="50"/>
      <c r="Q1105" s="50"/>
      <c r="R1105" s="50"/>
      <c r="S1105" s="50"/>
      <c r="T1105" s="50"/>
      <c r="U1105" s="50"/>
      <c r="V1105" s="50"/>
      <c r="W1105" s="50"/>
      <c r="X1105" s="50"/>
      <c r="Y1105" s="50"/>
      <c r="Z1105" s="50"/>
      <c r="AA1105" s="50"/>
      <c r="AB1105" s="50"/>
      <c r="AC1105" s="50"/>
      <c r="AD1105" s="91"/>
      <c r="AE1105" s="91"/>
      <c r="AF1105" s="91"/>
      <c r="AG1105" s="91"/>
      <c r="AH1105" s="91"/>
      <c r="AI1105" s="91"/>
      <c r="AJ1105" s="91"/>
      <c r="AK1105" s="91"/>
      <c r="AL1105" s="91"/>
      <c r="AM1105" s="91"/>
      <c r="AN1105" s="91"/>
      <c r="AO1105" s="91"/>
      <c r="AP1105" s="91"/>
      <c r="AQ1105" s="91"/>
      <c r="AR1105" s="91"/>
      <c r="AS1105" s="91"/>
      <c r="AT1105" s="91"/>
      <c r="AU1105" s="91"/>
      <c r="AV1105" s="91"/>
      <c r="AW1105" s="91"/>
      <c r="AX1105" s="91"/>
      <c r="AY1105" s="91"/>
      <c r="AZ1105" s="91"/>
      <c r="BA1105" s="49"/>
      <c r="BB1105" s="49"/>
      <c r="BC1105" s="33"/>
      <c r="BD1105" s="91"/>
      <c r="BE1105" s="14"/>
      <c r="BF1105" s="35"/>
      <c r="BG1105" s="30"/>
      <c r="BH1105" s="30"/>
      <c r="BI1105" s="30"/>
      <c r="BJ1105" s="30"/>
      <c r="BK1105" s="30"/>
      <c r="BL1105" s="30"/>
      <c r="BM1105" s="30"/>
      <c r="BN1105" s="33"/>
      <c r="BO1105" s="27"/>
      <c r="BP1105" s="27"/>
      <c r="BQ1105" s="27"/>
      <c r="BR1105" s="27"/>
      <c r="BS1105" s="27"/>
      <c r="BT1105" s="27"/>
      <c r="BU1105" s="27"/>
      <c r="BV1105" s="27"/>
      <c r="BW1105" s="43"/>
      <c r="BX1105" s="27"/>
      <c r="BY1105" s="27"/>
      <c r="BZ1105" s="27"/>
      <c r="CA1105" s="27"/>
      <c r="CB1105" s="27"/>
      <c r="CC1105" s="27"/>
      <c r="CD1105" s="27"/>
      <c r="CE1105" s="27"/>
      <c r="CF1105" s="27"/>
      <c r="CG1105" s="27"/>
      <c r="CH1105" s="27"/>
      <c r="CI1105" s="27"/>
      <c r="CJ1105" s="27"/>
      <c r="CK1105" s="44"/>
      <c r="CL1105" s="27"/>
      <c r="CM1105" s="27"/>
      <c r="CQ1105" s="27"/>
      <c r="CR1105" s="44"/>
    </row>
    <row r="1106" spans="1:96" s="29" customFormat="1" x14ac:dyDescent="0.2">
      <c r="A1106" s="116"/>
      <c r="B1106" s="50"/>
      <c r="C1106" s="50"/>
      <c r="D1106" s="50"/>
      <c r="E1106" s="50"/>
      <c r="F1106" s="50"/>
      <c r="G1106" s="50"/>
      <c r="H1106" s="25"/>
      <c r="I1106" s="50"/>
      <c r="J1106" s="50"/>
      <c r="K1106" s="50"/>
      <c r="L1106" s="50"/>
      <c r="M1106" s="50"/>
      <c r="N1106" s="50"/>
      <c r="O1106" s="50"/>
      <c r="P1106" s="50"/>
      <c r="Q1106" s="50"/>
      <c r="R1106" s="50"/>
      <c r="S1106" s="50"/>
      <c r="T1106" s="50"/>
      <c r="U1106" s="50"/>
      <c r="V1106" s="50"/>
      <c r="W1106" s="50"/>
      <c r="X1106" s="50"/>
      <c r="Y1106" s="50"/>
      <c r="Z1106" s="50"/>
      <c r="AA1106" s="50"/>
      <c r="AB1106" s="50"/>
      <c r="AC1106" s="50"/>
      <c r="AD1106" s="91"/>
      <c r="AE1106" s="91"/>
      <c r="AF1106" s="91"/>
      <c r="AG1106" s="91"/>
      <c r="AH1106" s="91"/>
      <c r="AI1106" s="91"/>
      <c r="AJ1106" s="91"/>
      <c r="AK1106" s="91"/>
      <c r="AL1106" s="91"/>
      <c r="AM1106" s="91"/>
      <c r="AN1106" s="91"/>
      <c r="AO1106" s="91"/>
      <c r="AP1106" s="91"/>
      <c r="AQ1106" s="91"/>
      <c r="AR1106" s="91"/>
      <c r="AS1106" s="91"/>
      <c r="AT1106" s="91"/>
      <c r="AU1106" s="91"/>
      <c r="AV1106" s="91"/>
      <c r="AW1106" s="91"/>
      <c r="AX1106" s="91"/>
      <c r="AY1106" s="91"/>
      <c r="AZ1106" s="91"/>
      <c r="BA1106" s="49"/>
      <c r="BB1106" s="49"/>
      <c r="BC1106" s="33"/>
      <c r="BD1106" s="91"/>
      <c r="BE1106" s="14"/>
      <c r="BF1106" s="35"/>
      <c r="BG1106" s="30"/>
      <c r="BH1106" s="30"/>
      <c r="BI1106" s="30"/>
      <c r="BJ1106" s="30"/>
      <c r="BK1106" s="30"/>
      <c r="BL1106" s="30"/>
      <c r="BM1106" s="30"/>
      <c r="BN1106" s="33"/>
      <c r="BO1106" s="27"/>
      <c r="BP1106" s="27"/>
      <c r="BQ1106" s="27"/>
      <c r="BR1106" s="27"/>
      <c r="BS1106" s="27"/>
      <c r="BT1106" s="27"/>
      <c r="BU1106" s="27"/>
      <c r="BV1106" s="27"/>
      <c r="BW1106" s="43"/>
      <c r="BX1106" s="27"/>
      <c r="BY1106" s="27"/>
      <c r="BZ1106" s="27"/>
      <c r="CA1106" s="27"/>
      <c r="CB1106" s="27"/>
      <c r="CC1106" s="27"/>
      <c r="CD1106" s="27"/>
      <c r="CE1106" s="27"/>
      <c r="CF1106" s="27"/>
      <c r="CG1106" s="27"/>
      <c r="CH1106" s="27"/>
      <c r="CI1106" s="27"/>
      <c r="CJ1106" s="27"/>
      <c r="CK1106" s="44"/>
      <c r="CL1106" s="27"/>
      <c r="CM1106" s="27"/>
      <c r="CQ1106" s="27"/>
      <c r="CR1106" s="44"/>
    </row>
    <row r="1107" spans="1:96" s="29" customFormat="1" x14ac:dyDescent="0.2">
      <c r="A1107" s="116"/>
      <c r="B1107" s="50"/>
      <c r="C1107" s="50"/>
      <c r="D1107" s="50"/>
      <c r="E1107" s="50"/>
      <c r="F1107" s="50"/>
      <c r="G1107" s="50"/>
      <c r="H1107" s="25"/>
      <c r="I1107" s="50"/>
      <c r="J1107" s="50"/>
      <c r="K1107" s="50"/>
      <c r="L1107" s="50"/>
      <c r="M1107" s="50"/>
      <c r="N1107" s="50"/>
      <c r="O1107" s="50"/>
      <c r="P1107" s="50"/>
      <c r="Q1107" s="50"/>
      <c r="R1107" s="50"/>
      <c r="S1107" s="50"/>
      <c r="T1107" s="50"/>
      <c r="U1107" s="50"/>
      <c r="V1107" s="50"/>
      <c r="W1107" s="50"/>
      <c r="X1107" s="50"/>
      <c r="Y1107" s="50"/>
      <c r="Z1107" s="50"/>
      <c r="AA1107" s="50"/>
      <c r="AB1107" s="50"/>
      <c r="AC1107" s="50"/>
      <c r="AD1107" s="91"/>
      <c r="AE1107" s="91"/>
      <c r="AF1107" s="91"/>
      <c r="AG1107" s="91"/>
      <c r="AH1107" s="91"/>
      <c r="AI1107" s="91"/>
      <c r="AJ1107" s="91"/>
      <c r="AK1107" s="91"/>
      <c r="AL1107" s="91"/>
      <c r="AM1107" s="91"/>
      <c r="AN1107" s="91"/>
      <c r="AO1107" s="91"/>
      <c r="AP1107" s="91"/>
      <c r="AQ1107" s="91"/>
      <c r="AR1107" s="91"/>
      <c r="AS1107" s="91"/>
      <c r="AT1107" s="91"/>
      <c r="AU1107" s="91"/>
      <c r="AV1107" s="91"/>
      <c r="AW1107" s="91"/>
      <c r="AX1107" s="91"/>
      <c r="AY1107" s="91"/>
      <c r="AZ1107" s="91"/>
      <c r="BA1107" s="49"/>
      <c r="BB1107" s="49"/>
      <c r="BC1107" s="33"/>
      <c r="BD1107" s="91"/>
      <c r="BE1107" s="14"/>
      <c r="BF1107" s="35"/>
      <c r="BG1107" s="30"/>
      <c r="BH1107" s="30"/>
      <c r="BI1107" s="30"/>
      <c r="BJ1107" s="30"/>
      <c r="BK1107" s="30"/>
      <c r="BL1107" s="30"/>
      <c r="BM1107" s="30"/>
      <c r="BN1107" s="33"/>
      <c r="BO1107" s="27"/>
      <c r="BP1107" s="27"/>
      <c r="BQ1107" s="27"/>
      <c r="BR1107" s="27"/>
      <c r="BS1107" s="27"/>
      <c r="BT1107" s="27"/>
      <c r="BU1107" s="27"/>
      <c r="BV1107" s="27"/>
      <c r="BW1107" s="43"/>
      <c r="BX1107" s="27"/>
      <c r="BY1107" s="27"/>
      <c r="BZ1107" s="27"/>
      <c r="CA1107" s="27"/>
      <c r="CB1107" s="27"/>
      <c r="CC1107" s="27"/>
      <c r="CD1107" s="27"/>
      <c r="CE1107" s="27"/>
      <c r="CF1107" s="27"/>
      <c r="CG1107" s="27"/>
      <c r="CH1107" s="27"/>
      <c r="CI1107" s="27"/>
      <c r="CJ1107" s="27"/>
      <c r="CK1107" s="44"/>
      <c r="CL1107" s="27"/>
      <c r="CM1107" s="27"/>
      <c r="CQ1107" s="27"/>
      <c r="CR1107" s="44"/>
    </row>
    <row r="1108" spans="1:96" s="29" customFormat="1" x14ac:dyDescent="0.2">
      <c r="A1108" s="116"/>
      <c r="B1108" s="50"/>
      <c r="C1108" s="50"/>
      <c r="D1108" s="50"/>
      <c r="E1108" s="50"/>
      <c r="F1108" s="50"/>
      <c r="G1108" s="50"/>
      <c r="H1108" s="25"/>
      <c r="I1108" s="50"/>
      <c r="J1108" s="50"/>
      <c r="K1108" s="50"/>
      <c r="L1108" s="50"/>
      <c r="M1108" s="50"/>
      <c r="N1108" s="50"/>
      <c r="O1108" s="50"/>
      <c r="P1108" s="50"/>
      <c r="Q1108" s="50"/>
      <c r="R1108" s="50"/>
      <c r="S1108" s="50"/>
      <c r="T1108" s="50"/>
      <c r="U1108" s="50"/>
      <c r="V1108" s="50"/>
      <c r="W1108" s="50"/>
      <c r="X1108" s="50"/>
      <c r="Y1108" s="50"/>
      <c r="Z1108" s="50"/>
      <c r="AA1108" s="50"/>
      <c r="AB1108" s="50"/>
      <c r="AC1108" s="50"/>
      <c r="AD1108" s="91"/>
      <c r="AE1108" s="91"/>
      <c r="AF1108" s="91"/>
      <c r="AG1108" s="91"/>
      <c r="AH1108" s="91"/>
      <c r="AI1108" s="91"/>
      <c r="AJ1108" s="91"/>
      <c r="AK1108" s="91"/>
      <c r="AL1108" s="91"/>
      <c r="AM1108" s="91"/>
      <c r="AN1108" s="91"/>
      <c r="AO1108" s="91"/>
      <c r="AP1108" s="91"/>
      <c r="AQ1108" s="91"/>
      <c r="AR1108" s="91"/>
      <c r="AS1108" s="91"/>
      <c r="AT1108" s="91"/>
      <c r="AU1108" s="91"/>
      <c r="AV1108" s="91"/>
      <c r="AW1108" s="91"/>
      <c r="AX1108" s="91"/>
      <c r="AY1108" s="91"/>
      <c r="AZ1108" s="91"/>
      <c r="BA1108" s="49"/>
      <c r="BB1108" s="49"/>
      <c r="BC1108" s="33"/>
      <c r="BD1108" s="91"/>
      <c r="BE1108" s="14"/>
      <c r="BF1108" s="35"/>
      <c r="BG1108" s="30"/>
      <c r="BH1108" s="30"/>
      <c r="BI1108" s="30"/>
      <c r="BJ1108" s="30"/>
      <c r="BK1108" s="30"/>
      <c r="BL1108" s="30"/>
      <c r="BM1108" s="30"/>
      <c r="BN1108" s="33"/>
      <c r="BO1108" s="27"/>
      <c r="BP1108" s="27"/>
      <c r="BQ1108" s="27"/>
      <c r="BR1108" s="27"/>
      <c r="BS1108" s="27"/>
      <c r="BT1108" s="27"/>
      <c r="BU1108" s="27"/>
      <c r="BV1108" s="27"/>
      <c r="BW1108" s="43"/>
      <c r="BX1108" s="27"/>
      <c r="BY1108" s="27"/>
      <c r="BZ1108" s="27"/>
      <c r="CA1108" s="27"/>
      <c r="CB1108" s="27"/>
      <c r="CC1108" s="27"/>
      <c r="CD1108" s="27"/>
      <c r="CE1108" s="27"/>
      <c r="CF1108" s="27"/>
      <c r="CG1108" s="27"/>
      <c r="CH1108" s="27"/>
      <c r="CI1108" s="27"/>
      <c r="CJ1108" s="27"/>
      <c r="CK1108" s="44"/>
      <c r="CL1108" s="27"/>
      <c r="CM1108" s="27"/>
      <c r="CQ1108" s="27"/>
      <c r="CR1108" s="44"/>
    </row>
    <row r="1109" spans="1:96" s="29" customFormat="1" x14ac:dyDescent="0.2">
      <c r="A1109" s="116"/>
      <c r="B1109" s="50"/>
      <c r="C1109" s="50"/>
      <c r="D1109" s="50"/>
      <c r="E1109" s="50"/>
      <c r="F1109" s="50"/>
      <c r="G1109" s="50"/>
      <c r="H1109" s="25"/>
      <c r="I1109" s="50"/>
      <c r="J1109" s="50"/>
      <c r="K1109" s="50"/>
      <c r="L1109" s="50"/>
      <c r="M1109" s="50"/>
      <c r="N1109" s="50"/>
      <c r="O1109" s="50"/>
      <c r="P1109" s="50"/>
      <c r="Q1109" s="50"/>
      <c r="R1109" s="50"/>
      <c r="S1109" s="50"/>
      <c r="T1109" s="50"/>
      <c r="U1109" s="50"/>
      <c r="V1109" s="50"/>
      <c r="W1109" s="50"/>
      <c r="X1109" s="50"/>
      <c r="Y1109" s="50"/>
      <c r="Z1109" s="50"/>
      <c r="AA1109" s="50"/>
      <c r="AB1109" s="50"/>
      <c r="AC1109" s="50"/>
      <c r="AD1109" s="91"/>
      <c r="AE1109" s="91"/>
      <c r="AF1109" s="91"/>
      <c r="AG1109" s="91"/>
      <c r="AH1109" s="91"/>
      <c r="AI1109" s="91"/>
      <c r="AJ1109" s="91"/>
      <c r="AK1109" s="91"/>
      <c r="AL1109" s="91"/>
      <c r="AM1109" s="91"/>
      <c r="AN1109" s="91"/>
      <c r="AO1109" s="91"/>
      <c r="AP1109" s="91"/>
      <c r="AQ1109" s="91"/>
      <c r="AR1109" s="91"/>
      <c r="AS1109" s="91"/>
      <c r="AT1109" s="91"/>
      <c r="AU1109" s="91"/>
      <c r="AV1109" s="91"/>
      <c r="AW1109" s="91"/>
      <c r="AX1109" s="91"/>
      <c r="AY1109" s="91"/>
      <c r="AZ1109" s="91"/>
      <c r="BA1109" s="49"/>
      <c r="BB1109" s="49"/>
      <c r="BC1109" s="33"/>
      <c r="BD1109" s="91"/>
      <c r="BE1109" s="14"/>
      <c r="BF1109" s="35"/>
      <c r="BG1109" s="30"/>
      <c r="BH1109" s="30"/>
      <c r="BI1109" s="30"/>
      <c r="BJ1109" s="30"/>
      <c r="BK1109" s="30"/>
      <c r="BL1109" s="30"/>
      <c r="BM1109" s="30"/>
      <c r="BN1109" s="33"/>
      <c r="BO1109" s="27"/>
      <c r="BP1109" s="27"/>
      <c r="BQ1109" s="27"/>
      <c r="BR1109" s="27"/>
      <c r="BS1109" s="27"/>
      <c r="BT1109" s="27"/>
      <c r="BU1109" s="27"/>
      <c r="BV1109" s="27"/>
      <c r="BW1109" s="43"/>
      <c r="BX1109" s="27"/>
      <c r="BY1109" s="27"/>
      <c r="BZ1109" s="27"/>
      <c r="CA1109" s="27"/>
      <c r="CB1109" s="27"/>
      <c r="CC1109" s="27"/>
      <c r="CD1109" s="27"/>
      <c r="CE1109" s="27"/>
      <c r="CF1109" s="27"/>
      <c r="CG1109" s="27"/>
      <c r="CH1109" s="27"/>
      <c r="CI1109" s="27"/>
      <c r="CJ1109" s="27"/>
      <c r="CK1109" s="44"/>
      <c r="CL1109" s="27"/>
      <c r="CM1109" s="27"/>
      <c r="CQ1109" s="27"/>
      <c r="CR1109" s="44"/>
    </row>
    <row r="1110" spans="1:96" s="29" customFormat="1" x14ac:dyDescent="0.2">
      <c r="A1110" s="116"/>
      <c r="B1110" s="50"/>
      <c r="C1110" s="50"/>
      <c r="D1110" s="50"/>
      <c r="E1110" s="50"/>
      <c r="F1110" s="50"/>
      <c r="G1110" s="50"/>
      <c r="H1110" s="25"/>
      <c r="I1110" s="50"/>
      <c r="J1110" s="50"/>
      <c r="K1110" s="50"/>
      <c r="L1110" s="50"/>
      <c r="M1110" s="50"/>
      <c r="N1110" s="50"/>
      <c r="O1110" s="50"/>
      <c r="P1110" s="50"/>
      <c r="Q1110" s="50"/>
      <c r="R1110" s="50"/>
      <c r="S1110" s="50"/>
      <c r="T1110" s="50"/>
      <c r="U1110" s="50"/>
      <c r="V1110" s="50"/>
      <c r="W1110" s="50"/>
      <c r="X1110" s="50"/>
      <c r="Y1110" s="50"/>
      <c r="Z1110" s="50"/>
      <c r="AA1110" s="50"/>
      <c r="AB1110" s="50"/>
      <c r="AC1110" s="50"/>
      <c r="AD1110" s="91"/>
      <c r="AE1110" s="91"/>
      <c r="AF1110" s="91"/>
      <c r="AG1110" s="91"/>
      <c r="AH1110" s="91"/>
      <c r="AI1110" s="91"/>
      <c r="AJ1110" s="91"/>
      <c r="AK1110" s="91"/>
      <c r="AL1110" s="91"/>
      <c r="AM1110" s="91"/>
      <c r="AN1110" s="91"/>
      <c r="AO1110" s="91"/>
      <c r="AP1110" s="91"/>
      <c r="AQ1110" s="91"/>
      <c r="AR1110" s="91"/>
      <c r="AS1110" s="91"/>
      <c r="AT1110" s="91"/>
      <c r="AU1110" s="91"/>
      <c r="AV1110" s="91"/>
      <c r="AW1110" s="91"/>
      <c r="AX1110" s="91"/>
      <c r="AY1110" s="91"/>
      <c r="AZ1110" s="91"/>
      <c r="BA1110" s="49"/>
      <c r="BB1110" s="49"/>
      <c r="BC1110" s="33"/>
      <c r="BD1110" s="91"/>
      <c r="BE1110" s="14"/>
      <c r="BF1110" s="35"/>
      <c r="BG1110" s="30"/>
      <c r="BH1110" s="30"/>
      <c r="BI1110" s="30"/>
      <c r="BJ1110" s="30"/>
      <c r="BK1110" s="30"/>
      <c r="BL1110" s="30"/>
      <c r="BM1110" s="30"/>
      <c r="BN1110" s="33"/>
      <c r="BO1110" s="27"/>
      <c r="BP1110" s="27"/>
      <c r="BQ1110" s="27"/>
      <c r="BR1110" s="27"/>
      <c r="BS1110" s="27"/>
      <c r="BT1110" s="27"/>
      <c r="BU1110" s="27"/>
      <c r="BV1110" s="27"/>
      <c r="BW1110" s="43"/>
      <c r="BX1110" s="27"/>
      <c r="BY1110" s="27"/>
      <c r="BZ1110" s="27"/>
      <c r="CA1110" s="27"/>
      <c r="CB1110" s="27"/>
      <c r="CC1110" s="27"/>
      <c r="CD1110" s="27"/>
      <c r="CE1110" s="27"/>
      <c r="CF1110" s="27"/>
      <c r="CG1110" s="27"/>
      <c r="CH1110" s="27"/>
      <c r="CI1110" s="27"/>
      <c r="CJ1110" s="27"/>
      <c r="CK1110" s="44"/>
      <c r="CL1110" s="27"/>
      <c r="CM1110" s="27"/>
      <c r="CQ1110" s="27"/>
      <c r="CR1110" s="44"/>
    </row>
    <row r="1111" spans="1:96" s="29" customFormat="1" x14ac:dyDescent="0.2">
      <c r="A1111" s="116"/>
      <c r="B1111" s="50"/>
      <c r="C1111" s="50"/>
      <c r="D1111" s="50"/>
      <c r="E1111" s="50"/>
      <c r="F1111" s="50"/>
      <c r="G1111" s="50"/>
      <c r="H1111" s="25"/>
      <c r="I1111" s="50"/>
      <c r="J1111" s="50"/>
      <c r="K1111" s="50"/>
      <c r="L1111" s="50"/>
      <c r="M1111" s="50"/>
      <c r="N1111" s="50"/>
      <c r="O1111" s="50"/>
      <c r="P1111" s="50"/>
      <c r="Q1111" s="50"/>
      <c r="R1111" s="50"/>
      <c r="S1111" s="50"/>
      <c r="T1111" s="50"/>
      <c r="U1111" s="50"/>
      <c r="V1111" s="50"/>
      <c r="W1111" s="50"/>
      <c r="X1111" s="50"/>
      <c r="Y1111" s="50"/>
      <c r="Z1111" s="50"/>
      <c r="AA1111" s="50"/>
      <c r="AB1111" s="50"/>
      <c r="AC1111" s="50"/>
      <c r="AD1111" s="91"/>
      <c r="AE1111" s="91"/>
      <c r="AF1111" s="91"/>
      <c r="AG1111" s="91"/>
      <c r="AH1111" s="91"/>
      <c r="AI1111" s="91"/>
      <c r="AJ1111" s="91"/>
      <c r="AK1111" s="91"/>
      <c r="AL1111" s="91"/>
      <c r="AM1111" s="91"/>
      <c r="AN1111" s="91"/>
      <c r="AO1111" s="91"/>
      <c r="AP1111" s="91"/>
      <c r="AQ1111" s="91"/>
      <c r="AR1111" s="91"/>
      <c r="AS1111" s="91"/>
      <c r="AT1111" s="91"/>
      <c r="AU1111" s="91"/>
      <c r="AV1111" s="91"/>
      <c r="AW1111" s="91"/>
      <c r="AX1111" s="91"/>
      <c r="AY1111" s="91"/>
      <c r="AZ1111" s="91"/>
      <c r="BA1111" s="49"/>
      <c r="BB1111" s="49"/>
      <c r="BC1111" s="33"/>
      <c r="BD1111" s="91"/>
      <c r="BE1111" s="14"/>
      <c r="BF1111" s="35"/>
      <c r="BG1111" s="30"/>
      <c r="BH1111" s="30"/>
      <c r="BI1111" s="30"/>
      <c r="BJ1111" s="30"/>
      <c r="BK1111" s="30"/>
      <c r="BL1111" s="30"/>
      <c r="BM1111" s="30"/>
      <c r="BN1111" s="33"/>
      <c r="BO1111" s="27"/>
      <c r="BP1111" s="27"/>
      <c r="BQ1111" s="27"/>
      <c r="BR1111" s="27"/>
      <c r="BS1111" s="27"/>
      <c r="BT1111" s="27"/>
      <c r="BU1111" s="27"/>
      <c r="BV1111" s="27"/>
      <c r="BW1111" s="43"/>
      <c r="BX1111" s="27"/>
      <c r="BY1111" s="27"/>
      <c r="BZ1111" s="27"/>
      <c r="CA1111" s="27"/>
      <c r="CB1111" s="27"/>
      <c r="CC1111" s="27"/>
      <c r="CD1111" s="27"/>
      <c r="CE1111" s="27"/>
      <c r="CF1111" s="27"/>
      <c r="CG1111" s="27"/>
      <c r="CH1111" s="27"/>
      <c r="CI1111" s="27"/>
      <c r="CJ1111" s="27"/>
      <c r="CK1111" s="44"/>
      <c r="CL1111" s="27"/>
      <c r="CM1111" s="27"/>
      <c r="CQ1111" s="27"/>
      <c r="CR1111" s="44"/>
    </row>
    <row r="1112" spans="1:96" s="29" customFormat="1" x14ac:dyDescent="0.2">
      <c r="A1112" s="116"/>
      <c r="B1112" s="50"/>
      <c r="C1112" s="50"/>
      <c r="D1112" s="50"/>
      <c r="E1112" s="50"/>
      <c r="F1112" s="50"/>
      <c r="G1112" s="50"/>
      <c r="H1112" s="25"/>
      <c r="I1112" s="50"/>
      <c r="J1112" s="50"/>
      <c r="K1112" s="50"/>
      <c r="L1112" s="50"/>
      <c r="M1112" s="50"/>
      <c r="N1112" s="50"/>
      <c r="O1112" s="50"/>
      <c r="P1112" s="50"/>
      <c r="Q1112" s="50"/>
      <c r="R1112" s="50"/>
      <c r="S1112" s="50"/>
      <c r="T1112" s="50"/>
      <c r="U1112" s="50"/>
      <c r="V1112" s="50"/>
      <c r="W1112" s="50"/>
      <c r="X1112" s="50"/>
      <c r="Y1112" s="50"/>
      <c r="Z1112" s="50"/>
      <c r="AA1112" s="50"/>
      <c r="AB1112" s="50"/>
      <c r="AC1112" s="50"/>
      <c r="AD1112" s="91"/>
      <c r="AE1112" s="91"/>
      <c r="AF1112" s="91"/>
      <c r="AG1112" s="91"/>
      <c r="AH1112" s="91"/>
      <c r="AI1112" s="91"/>
      <c r="AJ1112" s="91"/>
      <c r="AK1112" s="91"/>
      <c r="AL1112" s="91"/>
      <c r="AM1112" s="91"/>
      <c r="AN1112" s="91"/>
      <c r="AO1112" s="91"/>
      <c r="AP1112" s="91"/>
      <c r="AQ1112" s="91"/>
      <c r="AR1112" s="91"/>
      <c r="AS1112" s="91"/>
      <c r="AT1112" s="91"/>
      <c r="AU1112" s="91"/>
      <c r="AV1112" s="91"/>
      <c r="AW1112" s="91"/>
      <c r="AX1112" s="91"/>
      <c r="AY1112" s="91"/>
      <c r="AZ1112" s="91"/>
      <c r="BA1112" s="49"/>
      <c r="BB1112" s="49"/>
      <c r="BC1112" s="33"/>
      <c r="BD1112" s="91"/>
      <c r="BE1112" s="14"/>
      <c r="BF1112" s="35"/>
      <c r="BG1112" s="30"/>
      <c r="BH1112" s="30"/>
      <c r="BI1112" s="30"/>
      <c r="BJ1112" s="30"/>
      <c r="BK1112" s="30"/>
      <c r="BL1112" s="30"/>
      <c r="BM1112" s="30"/>
      <c r="BN1112" s="33"/>
      <c r="BO1112" s="27"/>
      <c r="BP1112" s="27"/>
      <c r="BQ1112" s="27"/>
      <c r="BR1112" s="27"/>
      <c r="BS1112" s="27"/>
      <c r="BT1112" s="27"/>
      <c r="BU1112" s="27"/>
      <c r="BV1112" s="27"/>
      <c r="BW1112" s="43"/>
      <c r="BX1112" s="27"/>
      <c r="BY1112" s="27"/>
      <c r="BZ1112" s="27"/>
      <c r="CA1112" s="27"/>
      <c r="CB1112" s="27"/>
      <c r="CC1112" s="27"/>
      <c r="CD1112" s="27"/>
      <c r="CE1112" s="27"/>
      <c r="CF1112" s="27"/>
      <c r="CG1112" s="27"/>
      <c r="CH1112" s="27"/>
      <c r="CI1112" s="27"/>
      <c r="CJ1112" s="27"/>
      <c r="CK1112" s="44"/>
      <c r="CL1112" s="27"/>
      <c r="CM1112" s="27"/>
      <c r="CQ1112" s="27"/>
      <c r="CR1112" s="44"/>
    </row>
    <row r="1113" spans="1:96" s="29" customFormat="1" x14ac:dyDescent="0.2">
      <c r="A1113" s="116"/>
      <c r="B1113" s="50"/>
      <c r="C1113" s="50"/>
      <c r="D1113" s="50"/>
      <c r="E1113" s="50"/>
      <c r="F1113" s="50"/>
      <c r="G1113" s="50"/>
      <c r="H1113" s="25"/>
      <c r="I1113" s="50"/>
      <c r="J1113" s="50"/>
      <c r="K1113" s="50"/>
      <c r="L1113" s="50"/>
      <c r="M1113" s="50"/>
      <c r="N1113" s="50"/>
      <c r="O1113" s="50"/>
      <c r="P1113" s="50"/>
      <c r="Q1113" s="50"/>
      <c r="R1113" s="50"/>
      <c r="S1113" s="50"/>
      <c r="T1113" s="50"/>
      <c r="U1113" s="50"/>
      <c r="V1113" s="50"/>
      <c r="W1113" s="50"/>
      <c r="X1113" s="50"/>
      <c r="Y1113" s="50"/>
      <c r="Z1113" s="50"/>
      <c r="AA1113" s="50"/>
      <c r="AB1113" s="50"/>
      <c r="AC1113" s="50"/>
      <c r="AD1113" s="91"/>
      <c r="AE1113" s="91"/>
      <c r="AF1113" s="91"/>
      <c r="AG1113" s="91"/>
      <c r="AH1113" s="91"/>
      <c r="AI1113" s="91"/>
      <c r="AJ1113" s="91"/>
      <c r="AK1113" s="91"/>
      <c r="AL1113" s="91"/>
      <c r="AM1113" s="91"/>
      <c r="AN1113" s="91"/>
      <c r="AO1113" s="91"/>
      <c r="AP1113" s="91"/>
      <c r="AQ1113" s="91"/>
      <c r="AR1113" s="91"/>
      <c r="AS1113" s="91"/>
      <c r="AT1113" s="91"/>
      <c r="AU1113" s="91"/>
      <c r="AV1113" s="91"/>
      <c r="AW1113" s="91"/>
      <c r="AX1113" s="91"/>
      <c r="AY1113" s="91"/>
      <c r="AZ1113" s="91"/>
      <c r="BA1113" s="49"/>
      <c r="BB1113" s="49"/>
      <c r="BC1113" s="33"/>
      <c r="BD1113" s="91"/>
      <c r="BE1113" s="14"/>
      <c r="BF1113" s="35"/>
      <c r="BG1113" s="30"/>
      <c r="BH1113" s="30"/>
      <c r="BI1113" s="30"/>
      <c r="BJ1113" s="30"/>
      <c r="BK1113" s="30"/>
      <c r="BL1113" s="30"/>
      <c r="BM1113" s="30"/>
      <c r="BN1113" s="33"/>
      <c r="BO1113" s="27"/>
      <c r="BP1113" s="27"/>
      <c r="BQ1113" s="27"/>
      <c r="BR1113" s="27"/>
      <c r="BS1113" s="27"/>
      <c r="BT1113" s="27"/>
      <c r="BU1113" s="27"/>
      <c r="BV1113" s="27"/>
      <c r="BW1113" s="43"/>
      <c r="BX1113" s="27"/>
      <c r="BY1113" s="27"/>
      <c r="BZ1113" s="27"/>
      <c r="CA1113" s="27"/>
      <c r="CB1113" s="27"/>
      <c r="CC1113" s="27"/>
      <c r="CD1113" s="27"/>
      <c r="CE1113" s="27"/>
      <c r="CF1113" s="27"/>
      <c r="CG1113" s="27"/>
      <c r="CH1113" s="27"/>
      <c r="CI1113" s="27"/>
      <c r="CJ1113" s="27"/>
      <c r="CK1113" s="44"/>
      <c r="CL1113" s="27"/>
      <c r="CM1113" s="27"/>
      <c r="CQ1113" s="27"/>
      <c r="CR1113" s="44"/>
    </row>
    <row r="1114" spans="1:96" s="29" customFormat="1" x14ac:dyDescent="0.2">
      <c r="A1114" s="116"/>
      <c r="B1114" s="50"/>
      <c r="C1114" s="50"/>
      <c r="D1114" s="50"/>
      <c r="E1114" s="50"/>
      <c r="F1114" s="50"/>
      <c r="G1114" s="50"/>
      <c r="H1114" s="25"/>
      <c r="I1114" s="50"/>
      <c r="J1114" s="50"/>
      <c r="K1114" s="50"/>
      <c r="L1114" s="50"/>
      <c r="M1114" s="50"/>
      <c r="N1114" s="50"/>
      <c r="O1114" s="50"/>
      <c r="P1114" s="50"/>
      <c r="Q1114" s="50"/>
      <c r="R1114" s="50"/>
      <c r="S1114" s="50"/>
      <c r="T1114" s="50"/>
      <c r="U1114" s="50"/>
      <c r="V1114" s="50"/>
      <c r="W1114" s="50"/>
      <c r="X1114" s="50"/>
      <c r="Y1114" s="50"/>
      <c r="Z1114" s="50"/>
      <c r="AA1114" s="50"/>
      <c r="AB1114" s="50"/>
      <c r="AC1114" s="50"/>
      <c r="AD1114" s="91"/>
      <c r="AE1114" s="91"/>
      <c r="AF1114" s="91"/>
      <c r="AG1114" s="91"/>
      <c r="AH1114" s="91"/>
      <c r="AI1114" s="91"/>
      <c r="AJ1114" s="91"/>
      <c r="AK1114" s="91"/>
      <c r="AL1114" s="91"/>
      <c r="AM1114" s="91"/>
      <c r="AN1114" s="91"/>
      <c r="AO1114" s="91"/>
      <c r="AP1114" s="91"/>
      <c r="AQ1114" s="91"/>
      <c r="AR1114" s="91"/>
      <c r="AS1114" s="91"/>
      <c r="AT1114" s="91"/>
      <c r="AU1114" s="91"/>
      <c r="AV1114" s="91"/>
      <c r="AW1114" s="91"/>
      <c r="AX1114" s="91"/>
      <c r="AY1114" s="91"/>
      <c r="AZ1114" s="91"/>
      <c r="BA1114" s="49"/>
      <c r="BB1114" s="49"/>
      <c r="BC1114" s="33"/>
      <c r="BD1114" s="91"/>
      <c r="BE1114" s="14"/>
      <c r="BF1114" s="35"/>
      <c r="BG1114" s="30"/>
      <c r="BH1114" s="30"/>
      <c r="BI1114" s="30"/>
      <c r="BJ1114" s="30"/>
      <c r="BK1114" s="30"/>
      <c r="BL1114" s="30"/>
      <c r="BM1114" s="30"/>
      <c r="BN1114" s="33"/>
      <c r="BO1114" s="27"/>
      <c r="BP1114" s="27"/>
      <c r="BQ1114" s="27"/>
      <c r="BR1114" s="27"/>
      <c r="BS1114" s="27"/>
      <c r="BT1114" s="27"/>
      <c r="BU1114" s="27"/>
      <c r="BV1114" s="27"/>
      <c r="BW1114" s="43"/>
      <c r="BX1114" s="27"/>
      <c r="BY1114" s="27"/>
      <c r="BZ1114" s="27"/>
      <c r="CA1114" s="27"/>
      <c r="CB1114" s="27"/>
      <c r="CC1114" s="27"/>
      <c r="CD1114" s="27"/>
      <c r="CE1114" s="27"/>
      <c r="CF1114" s="27"/>
      <c r="CG1114" s="27"/>
      <c r="CH1114" s="27"/>
      <c r="CI1114" s="27"/>
      <c r="CJ1114" s="27"/>
      <c r="CK1114" s="44"/>
      <c r="CL1114" s="27"/>
      <c r="CM1114" s="27"/>
      <c r="CQ1114" s="27"/>
      <c r="CR1114" s="44"/>
    </row>
    <row r="1115" spans="1:96" s="29" customFormat="1" x14ac:dyDescent="0.2">
      <c r="A1115" s="116"/>
      <c r="B1115" s="50"/>
      <c r="C1115" s="50"/>
      <c r="D1115" s="50"/>
      <c r="E1115" s="50"/>
      <c r="F1115" s="50"/>
      <c r="G1115" s="50"/>
      <c r="H1115" s="25"/>
      <c r="I1115" s="50"/>
      <c r="J1115" s="50"/>
      <c r="K1115" s="50"/>
      <c r="L1115" s="50"/>
      <c r="M1115" s="50"/>
      <c r="N1115" s="50"/>
      <c r="O1115" s="50"/>
      <c r="P1115" s="50"/>
      <c r="Q1115" s="50"/>
      <c r="R1115" s="50"/>
      <c r="S1115" s="50"/>
      <c r="T1115" s="50"/>
      <c r="U1115" s="50"/>
      <c r="V1115" s="50"/>
      <c r="W1115" s="50"/>
      <c r="X1115" s="50"/>
      <c r="Y1115" s="50"/>
      <c r="Z1115" s="50"/>
      <c r="AA1115" s="50"/>
      <c r="AB1115" s="50"/>
      <c r="AC1115" s="50"/>
      <c r="AD1115" s="91"/>
      <c r="AE1115" s="91"/>
      <c r="AF1115" s="91"/>
      <c r="AG1115" s="91"/>
      <c r="AH1115" s="91"/>
      <c r="AI1115" s="91"/>
      <c r="AJ1115" s="91"/>
      <c r="AK1115" s="91"/>
      <c r="AL1115" s="91"/>
      <c r="AM1115" s="91"/>
      <c r="AN1115" s="91"/>
      <c r="AO1115" s="91"/>
      <c r="AP1115" s="91"/>
      <c r="AQ1115" s="91"/>
      <c r="AR1115" s="91"/>
      <c r="AS1115" s="91"/>
      <c r="AT1115" s="91"/>
      <c r="AU1115" s="91"/>
      <c r="AV1115" s="91"/>
      <c r="AW1115" s="91"/>
      <c r="AX1115" s="91"/>
      <c r="AY1115" s="91"/>
      <c r="AZ1115" s="91"/>
      <c r="BA1115" s="49"/>
      <c r="BB1115" s="49"/>
      <c r="BC1115" s="33"/>
      <c r="BD1115" s="91"/>
      <c r="BE1115" s="14"/>
      <c r="BF1115" s="35"/>
      <c r="BG1115" s="30"/>
      <c r="BH1115" s="30"/>
      <c r="BI1115" s="30"/>
      <c r="BJ1115" s="30"/>
      <c r="BK1115" s="30"/>
      <c r="BL1115" s="30"/>
      <c r="BM1115" s="30"/>
      <c r="BN1115" s="33"/>
      <c r="BO1115" s="27"/>
      <c r="BP1115" s="27"/>
      <c r="BQ1115" s="27"/>
      <c r="BR1115" s="27"/>
      <c r="BS1115" s="27"/>
      <c r="BT1115" s="27"/>
      <c r="BU1115" s="27"/>
      <c r="BV1115" s="27"/>
      <c r="BW1115" s="43"/>
      <c r="BX1115" s="27"/>
      <c r="BY1115" s="27"/>
      <c r="BZ1115" s="27"/>
      <c r="CA1115" s="27"/>
      <c r="CB1115" s="27"/>
      <c r="CC1115" s="27"/>
      <c r="CD1115" s="27"/>
      <c r="CE1115" s="27"/>
      <c r="CF1115" s="27"/>
      <c r="CG1115" s="27"/>
      <c r="CH1115" s="27"/>
      <c r="CI1115" s="27"/>
      <c r="CJ1115" s="27"/>
      <c r="CK1115" s="44"/>
      <c r="CL1115" s="27"/>
      <c r="CM1115" s="27"/>
      <c r="CQ1115" s="27"/>
      <c r="CR1115" s="44"/>
    </row>
    <row r="1116" spans="1:96" s="29" customFormat="1" x14ac:dyDescent="0.2">
      <c r="A1116" s="116"/>
      <c r="B1116" s="50"/>
      <c r="C1116" s="50"/>
      <c r="D1116" s="50"/>
      <c r="E1116" s="50"/>
      <c r="F1116" s="50"/>
      <c r="G1116" s="50"/>
      <c r="H1116" s="25"/>
      <c r="I1116" s="50"/>
      <c r="J1116" s="50"/>
      <c r="K1116" s="50"/>
      <c r="L1116" s="50"/>
      <c r="M1116" s="50"/>
      <c r="N1116" s="50"/>
      <c r="O1116" s="50"/>
      <c r="P1116" s="50"/>
      <c r="Q1116" s="50"/>
      <c r="R1116" s="50"/>
      <c r="S1116" s="50"/>
      <c r="T1116" s="50"/>
      <c r="U1116" s="50"/>
      <c r="V1116" s="50"/>
      <c r="W1116" s="50"/>
      <c r="X1116" s="50"/>
      <c r="Y1116" s="50"/>
      <c r="Z1116" s="50"/>
      <c r="AA1116" s="50"/>
      <c r="AB1116" s="50"/>
      <c r="AC1116" s="50"/>
      <c r="AD1116" s="91"/>
      <c r="AE1116" s="91"/>
      <c r="AF1116" s="91"/>
      <c r="AG1116" s="91"/>
      <c r="AH1116" s="91"/>
      <c r="AI1116" s="91"/>
      <c r="AJ1116" s="91"/>
      <c r="AK1116" s="91"/>
      <c r="AL1116" s="91"/>
      <c r="AM1116" s="91"/>
      <c r="AN1116" s="91"/>
      <c r="AO1116" s="91"/>
      <c r="AP1116" s="91"/>
      <c r="AQ1116" s="91"/>
      <c r="AR1116" s="91"/>
      <c r="AS1116" s="91"/>
      <c r="AT1116" s="91"/>
      <c r="AU1116" s="91"/>
      <c r="AV1116" s="91"/>
      <c r="AW1116" s="91"/>
      <c r="AX1116" s="91"/>
      <c r="AY1116" s="91"/>
      <c r="AZ1116" s="91"/>
      <c r="BA1116" s="49"/>
      <c r="BB1116" s="49"/>
      <c r="BC1116" s="33"/>
      <c r="BD1116" s="91"/>
      <c r="BE1116" s="14"/>
      <c r="BF1116" s="35"/>
      <c r="BG1116" s="30"/>
      <c r="BH1116" s="30"/>
      <c r="BI1116" s="30"/>
      <c r="BJ1116" s="30"/>
      <c r="BK1116" s="30"/>
      <c r="BL1116" s="30"/>
      <c r="BM1116" s="30"/>
      <c r="BN1116" s="33"/>
      <c r="BO1116" s="27"/>
      <c r="BP1116" s="27"/>
      <c r="BQ1116" s="27"/>
      <c r="BR1116" s="27"/>
      <c r="BS1116" s="27"/>
      <c r="BT1116" s="27"/>
      <c r="BU1116" s="27"/>
      <c r="BV1116" s="27"/>
      <c r="BW1116" s="43"/>
      <c r="BX1116" s="27"/>
      <c r="BY1116" s="27"/>
      <c r="BZ1116" s="27"/>
      <c r="CA1116" s="27"/>
      <c r="CB1116" s="27"/>
      <c r="CC1116" s="27"/>
      <c r="CD1116" s="27"/>
      <c r="CE1116" s="27"/>
      <c r="CF1116" s="27"/>
      <c r="CG1116" s="27"/>
      <c r="CH1116" s="27"/>
      <c r="CI1116" s="27"/>
      <c r="CJ1116" s="27"/>
      <c r="CK1116" s="44"/>
      <c r="CL1116" s="27"/>
      <c r="CM1116" s="27"/>
      <c r="CQ1116" s="27"/>
      <c r="CR1116" s="44"/>
    </row>
    <row r="1117" spans="1:96" s="29" customFormat="1" x14ac:dyDescent="0.2">
      <c r="A1117" s="116"/>
      <c r="B1117" s="50"/>
      <c r="C1117" s="50"/>
      <c r="D1117" s="50"/>
      <c r="E1117" s="50"/>
      <c r="F1117" s="50"/>
      <c r="G1117" s="50"/>
      <c r="H1117" s="25"/>
      <c r="I1117" s="50"/>
      <c r="J1117" s="50"/>
      <c r="K1117" s="50"/>
      <c r="L1117" s="50"/>
      <c r="M1117" s="50"/>
      <c r="N1117" s="50"/>
      <c r="O1117" s="50"/>
      <c r="P1117" s="50"/>
      <c r="Q1117" s="50"/>
      <c r="R1117" s="50"/>
      <c r="S1117" s="50"/>
      <c r="T1117" s="50"/>
      <c r="U1117" s="50"/>
      <c r="V1117" s="50"/>
      <c r="W1117" s="50"/>
      <c r="X1117" s="50"/>
      <c r="Y1117" s="50"/>
      <c r="Z1117" s="50"/>
      <c r="AA1117" s="50"/>
      <c r="AB1117" s="50"/>
      <c r="AC1117" s="50"/>
      <c r="AD1117" s="91"/>
      <c r="AE1117" s="91"/>
      <c r="AF1117" s="91"/>
      <c r="AG1117" s="91"/>
      <c r="AH1117" s="91"/>
      <c r="AI1117" s="91"/>
      <c r="AJ1117" s="91"/>
      <c r="AK1117" s="91"/>
      <c r="AL1117" s="91"/>
      <c r="AM1117" s="91"/>
      <c r="AN1117" s="91"/>
      <c r="AO1117" s="91"/>
      <c r="AP1117" s="91"/>
      <c r="AQ1117" s="91"/>
      <c r="AR1117" s="91"/>
      <c r="AS1117" s="91"/>
      <c r="AT1117" s="91"/>
      <c r="AU1117" s="91"/>
      <c r="AV1117" s="91"/>
      <c r="AW1117" s="91"/>
      <c r="AX1117" s="91"/>
      <c r="AY1117" s="91"/>
      <c r="AZ1117" s="91"/>
      <c r="BA1117" s="49"/>
      <c r="BB1117" s="49"/>
      <c r="BC1117" s="33"/>
      <c r="BD1117" s="91"/>
      <c r="BE1117" s="14"/>
      <c r="BF1117" s="35"/>
      <c r="BG1117" s="30"/>
      <c r="BH1117" s="30"/>
      <c r="BI1117" s="30"/>
      <c r="BJ1117" s="30"/>
      <c r="BK1117" s="30"/>
      <c r="BL1117" s="30"/>
      <c r="BM1117" s="30"/>
      <c r="BN1117" s="33"/>
      <c r="BO1117" s="27"/>
      <c r="BP1117" s="27"/>
      <c r="BQ1117" s="27"/>
      <c r="BR1117" s="27"/>
      <c r="BS1117" s="27"/>
      <c r="BT1117" s="27"/>
      <c r="BU1117" s="27"/>
      <c r="BV1117" s="27"/>
      <c r="BW1117" s="43"/>
      <c r="BX1117" s="27"/>
      <c r="BY1117" s="27"/>
      <c r="BZ1117" s="27"/>
      <c r="CA1117" s="27"/>
      <c r="CB1117" s="27"/>
      <c r="CC1117" s="27"/>
      <c r="CD1117" s="27"/>
      <c r="CE1117" s="27"/>
      <c r="CF1117" s="27"/>
      <c r="CG1117" s="27"/>
      <c r="CH1117" s="27"/>
      <c r="CI1117" s="27"/>
      <c r="CJ1117" s="27"/>
      <c r="CK1117" s="44"/>
      <c r="CL1117" s="27"/>
      <c r="CM1117" s="27"/>
      <c r="CQ1117" s="27"/>
      <c r="CR1117" s="44"/>
    </row>
    <row r="1118" spans="1:96" s="29" customFormat="1" x14ac:dyDescent="0.2">
      <c r="A1118" s="116"/>
      <c r="B1118" s="50"/>
      <c r="C1118" s="50"/>
      <c r="D1118" s="50"/>
      <c r="E1118" s="50"/>
      <c r="F1118" s="50"/>
      <c r="G1118" s="50"/>
      <c r="H1118" s="25"/>
      <c r="I1118" s="50"/>
      <c r="J1118" s="50"/>
      <c r="K1118" s="50"/>
      <c r="L1118" s="50"/>
      <c r="M1118" s="50"/>
      <c r="N1118" s="50"/>
      <c r="O1118" s="50"/>
      <c r="P1118" s="50"/>
      <c r="Q1118" s="50"/>
      <c r="R1118" s="50"/>
      <c r="S1118" s="50"/>
      <c r="T1118" s="50"/>
      <c r="U1118" s="50"/>
      <c r="V1118" s="50"/>
      <c r="W1118" s="50"/>
      <c r="X1118" s="50"/>
      <c r="Y1118" s="50"/>
      <c r="Z1118" s="50"/>
      <c r="AA1118" s="50"/>
      <c r="AB1118" s="50"/>
      <c r="AC1118" s="50"/>
      <c r="AD1118" s="91"/>
      <c r="AE1118" s="91"/>
      <c r="AF1118" s="91"/>
      <c r="AG1118" s="91"/>
      <c r="AH1118" s="91"/>
      <c r="AI1118" s="91"/>
      <c r="AJ1118" s="91"/>
      <c r="AK1118" s="91"/>
      <c r="AL1118" s="91"/>
      <c r="AM1118" s="91"/>
      <c r="AN1118" s="91"/>
      <c r="AO1118" s="91"/>
      <c r="AP1118" s="91"/>
      <c r="AQ1118" s="91"/>
      <c r="AR1118" s="91"/>
      <c r="AS1118" s="91"/>
      <c r="AT1118" s="91"/>
      <c r="AU1118" s="91"/>
      <c r="AV1118" s="91"/>
      <c r="AW1118" s="91"/>
      <c r="AX1118" s="91"/>
      <c r="AY1118" s="91"/>
      <c r="AZ1118" s="91"/>
      <c r="BA1118" s="49"/>
      <c r="BB1118" s="49"/>
      <c r="BC1118" s="33"/>
      <c r="BD1118" s="91"/>
      <c r="BE1118" s="14"/>
      <c r="BF1118" s="35"/>
      <c r="BG1118" s="30"/>
      <c r="BH1118" s="30"/>
      <c r="BI1118" s="30"/>
      <c r="BJ1118" s="30"/>
      <c r="BK1118" s="30"/>
      <c r="BL1118" s="30"/>
      <c r="BM1118" s="30"/>
      <c r="BN1118" s="33"/>
      <c r="BO1118" s="27"/>
      <c r="BP1118" s="27"/>
      <c r="BQ1118" s="27"/>
      <c r="BR1118" s="27"/>
      <c r="BS1118" s="27"/>
      <c r="BT1118" s="27"/>
      <c r="BU1118" s="27"/>
      <c r="BV1118" s="27"/>
      <c r="BW1118" s="43"/>
      <c r="BX1118" s="27"/>
      <c r="BY1118" s="27"/>
      <c r="BZ1118" s="27"/>
      <c r="CA1118" s="27"/>
      <c r="CB1118" s="27"/>
      <c r="CC1118" s="27"/>
      <c r="CD1118" s="27"/>
      <c r="CE1118" s="27"/>
      <c r="CF1118" s="27"/>
      <c r="CG1118" s="27"/>
      <c r="CH1118" s="27"/>
      <c r="CI1118" s="27"/>
      <c r="CJ1118" s="27"/>
      <c r="CK1118" s="44"/>
      <c r="CL1118" s="27"/>
      <c r="CM1118" s="27"/>
      <c r="CQ1118" s="27"/>
      <c r="CR1118" s="44"/>
    </row>
    <row r="1119" spans="1:96" s="29" customFormat="1" x14ac:dyDescent="0.2">
      <c r="A1119" s="116"/>
      <c r="B1119" s="50"/>
      <c r="C1119" s="50"/>
      <c r="D1119" s="50"/>
      <c r="E1119" s="50"/>
      <c r="F1119" s="50"/>
      <c r="G1119" s="50"/>
      <c r="H1119" s="25"/>
      <c r="I1119" s="50"/>
      <c r="J1119" s="50"/>
      <c r="K1119" s="50"/>
      <c r="L1119" s="50"/>
      <c r="M1119" s="50"/>
      <c r="N1119" s="50"/>
      <c r="O1119" s="50"/>
      <c r="P1119" s="50"/>
      <c r="Q1119" s="50"/>
      <c r="R1119" s="50"/>
      <c r="S1119" s="50"/>
      <c r="T1119" s="50"/>
      <c r="U1119" s="50"/>
      <c r="V1119" s="50"/>
      <c r="W1119" s="50"/>
      <c r="X1119" s="50"/>
      <c r="Y1119" s="50"/>
      <c r="Z1119" s="50"/>
      <c r="AA1119" s="50"/>
      <c r="AB1119" s="50"/>
      <c r="AC1119" s="50"/>
      <c r="AD1119" s="91"/>
      <c r="AE1119" s="91"/>
      <c r="AF1119" s="91"/>
      <c r="AG1119" s="91"/>
      <c r="AH1119" s="91"/>
      <c r="AI1119" s="91"/>
      <c r="AJ1119" s="91"/>
      <c r="AK1119" s="91"/>
      <c r="AL1119" s="91"/>
      <c r="AM1119" s="91"/>
      <c r="AN1119" s="91"/>
      <c r="AO1119" s="91"/>
      <c r="AP1119" s="91"/>
      <c r="AQ1119" s="91"/>
      <c r="AR1119" s="91"/>
      <c r="AS1119" s="91"/>
      <c r="AT1119" s="91"/>
      <c r="AU1119" s="91"/>
      <c r="AV1119" s="91"/>
      <c r="AW1119" s="91"/>
      <c r="AX1119" s="91"/>
      <c r="AY1119" s="91"/>
      <c r="AZ1119" s="91"/>
      <c r="BA1119" s="49"/>
      <c r="BB1119" s="49"/>
      <c r="BC1119" s="33"/>
      <c r="BD1119" s="91"/>
      <c r="BE1119" s="14"/>
      <c r="BF1119" s="35"/>
      <c r="BG1119" s="30"/>
      <c r="BH1119" s="30"/>
      <c r="BI1119" s="30"/>
      <c r="BJ1119" s="30"/>
      <c r="BK1119" s="30"/>
      <c r="BL1119" s="30"/>
      <c r="BM1119" s="30"/>
      <c r="BN1119" s="33"/>
      <c r="BO1119" s="27"/>
      <c r="BP1119" s="27"/>
      <c r="BQ1119" s="27"/>
      <c r="BR1119" s="27"/>
      <c r="BS1119" s="27"/>
      <c r="BT1119" s="27"/>
      <c r="BU1119" s="27"/>
      <c r="BV1119" s="27"/>
      <c r="BW1119" s="43"/>
      <c r="BX1119" s="27"/>
      <c r="BY1119" s="27"/>
      <c r="BZ1119" s="27"/>
      <c r="CA1119" s="27"/>
      <c r="CB1119" s="27"/>
      <c r="CC1119" s="27"/>
      <c r="CD1119" s="27"/>
      <c r="CE1119" s="27"/>
      <c r="CF1119" s="27"/>
      <c r="CG1119" s="27"/>
      <c r="CH1119" s="27"/>
      <c r="CI1119" s="27"/>
      <c r="CJ1119" s="27"/>
      <c r="CK1119" s="44"/>
      <c r="CL1119" s="27"/>
      <c r="CM1119" s="27"/>
      <c r="CQ1119" s="27"/>
      <c r="CR1119" s="44"/>
    </row>
    <row r="1120" spans="1:96" s="29" customFormat="1" x14ac:dyDescent="0.2">
      <c r="A1120" s="116"/>
      <c r="B1120" s="50"/>
      <c r="C1120" s="50"/>
      <c r="D1120" s="50"/>
      <c r="E1120" s="50"/>
      <c r="F1120" s="50"/>
      <c r="G1120" s="50"/>
      <c r="H1120" s="25"/>
      <c r="I1120" s="50"/>
      <c r="J1120" s="50"/>
      <c r="K1120" s="50"/>
      <c r="L1120" s="50"/>
      <c r="M1120" s="50"/>
      <c r="N1120" s="50"/>
      <c r="O1120" s="50"/>
      <c r="P1120" s="50"/>
      <c r="Q1120" s="50"/>
      <c r="R1120" s="50"/>
      <c r="S1120" s="50"/>
      <c r="T1120" s="50"/>
      <c r="U1120" s="50"/>
      <c r="V1120" s="50"/>
      <c r="W1120" s="50"/>
      <c r="X1120" s="50"/>
      <c r="Y1120" s="50"/>
      <c r="Z1120" s="50"/>
      <c r="AA1120" s="50"/>
      <c r="AB1120" s="50"/>
      <c r="AC1120" s="50"/>
      <c r="AD1120" s="91"/>
      <c r="AE1120" s="91"/>
      <c r="AF1120" s="91"/>
      <c r="AG1120" s="91"/>
      <c r="AH1120" s="91"/>
      <c r="AI1120" s="91"/>
      <c r="AJ1120" s="91"/>
      <c r="AK1120" s="91"/>
      <c r="AL1120" s="91"/>
      <c r="AM1120" s="91"/>
      <c r="AN1120" s="91"/>
      <c r="AO1120" s="91"/>
      <c r="AP1120" s="91"/>
      <c r="AQ1120" s="91"/>
      <c r="AR1120" s="91"/>
      <c r="AS1120" s="91"/>
      <c r="AT1120" s="91"/>
      <c r="AU1120" s="91"/>
      <c r="AV1120" s="91"/>
      <c r="AW1120" s="91"/>
      <c r="AX1120" s="91"/>
      <c r="AY1120" s="91"/>
      <c r="AZ1120" s="91"/>
      <c r="BA1120" s="49"/>
      <c r="BB1120" s="49"/>
      <c r="BC1120" s="33"/>
      <c r="BD1120" s="91"/>
      <c r="BE1120" s="14"/>
      <c r="BF1120" s="35"/>
      <c r="BG1120" s="30"/>
      <c r="BH1120" s="30"/>
      <c r="BI1120" s="30"/>
      <c r="BJ1120" s="30"/>
      <c r="BK1120" s="30"/>
      <c r="BL1120" s="30"/>
      <c r="BM1120" s="30"/>
      <c r="BN1120" s="33"/>
      <c r="BO1120" s="27"/>
      <c r="BP1120" s="27"/>
      <c r="BQ1120" s="27"/>
      <c r="BR1120" s="27"/>
      <c r="BS1120" s="27"/>
      <c r="BT1120" s="27"/>
      <c r="BU1120" s="27"/>
      <c r="BV1120" s="27"/>
      <c r="BW1120" s="43"/>
      <c r="BX1120" s="27"/>
      <c r="BY1120" s="27"/>
      <c r="BZ1120" s="27"/>
      <c r="CA1120" s="27"/>
      <c r="CB1120" s="27"/>
      <c r="CC1120" s="27"/>
      <c r="CD1120" s="27"/>
      <c r="CE1120" s="27"/>
      <c r="CF1120" s="27"/>
      <c r="CG1120" s="27"/>
      <c r="CH1120" s="27"/>
      <c r="CI1120" s="27"/>
      <c r="CJ1120" s="27"/>
      <c r="CK1120" s="44"/>
      <c r="CL1120" s="27"/>
      <c r="CM1120" s="27"/>
      <c r="CQ1120" s="27"/>
      <c r="CR1120" s="44"/>
    </row>
    <row r="1121" spans="1:96" s="29" customFormat="1" x14ac:dyDescent="0.2">
      <c r="A1121" s="116"/>
      <c r="B1121" s="50"/>
      <c r="C1121" s="50"/>
      <c r="D1121" s="50"/>
      <c r="E1121" s="50"/>
      <c r="F1121" s="50"/>
      <c r="G1121" s="50"/>
      <c r="H1121" s="25"/>
      <c r="I1121" s="50"/>
      <c r="J1121" s="50"/>
      <c r="K1121" s="50"/>
      <c r="L1121" s="50"/>
      <c r="M1121" s="50"/>
      <c r="N1121" s="50"/>
      <c r="O1121" s="50"/>
      <c r="P1121" s="50"/>
      <c r="Q1121" s="50"/>
      <c r="R1121" s="50"/>
      <c r="S1121" s="50"/>
      <c r="T1121" s="50"/>
      <c r="U1121" s="50"/>
      <c r="V1121" s="50"/>
      <c r="W1121" s="50"/>
      <c r="X1121" s="50"/>
      <c r="Y1121" s="50"/>
      <c r="Z1121" s="50"/>
      <c r="AA1121" s="50"/>
      <c r="AB1121" s="50"/>
      <c r="AC1121" s="50"/>
      <c r="AD1121" s="91"/>
      <c r="AE1121" s="91"/>
      <c r="AF1121" s="91"/>
      <c r="AG1121" s="91"/>
      <c r="AH1121" s="91"/>
      <c r="AI1121" s="91"/>
      <c r="AJ1121" s="91"/>
      <c r="AK1121" s="91"/>
      <c r="AL1121" s="91"/>
      <c r="AM1121" s="91"/>
      <c r="AN1121" s="91"/>
      <c r="AO1121" s="91"/>
      <c r="AP1121" s="91"/>
      <c r="AQ1121" s="91"/>
      <c r="AR1121" s="91"/>
      <c r="AS1121" s="91"/>
      <c r="AT1121" s="91"/>
      <c r="AU1121" s="91"/>
      <c r="AV1121" s="91"/>
      <c r="AW1121" s="91"/>
      <c r="AX1121" s="91"/>
      <c r="AY1121" s="91"/>
      <c r="AZ1121" s="91"/>
      <c r="BA1121" s="49"/>
      <c r="BB1121" s="49"/>
      <c r="BC1121" s="33"/>
      <c r="BD1121" s="91"/>
      <c r="BE1121" s="14"/>
      <c r="BF1121" s="35"/>
      <c r="BG1121" s="30"/>
      <c r="BH1121" s="30"/>
      <c r="BI1121" s="30"/>
      <c r="BJ1121" s="30"/>
      <c r="BK1121" s="30"/>
      <c r="BL1121" s="30"/>
      <c r="BM1121" s="30"/>
      <c r="BN1121" s="33"/>
      <c r="BO1121" s="27"/>
      <c r="BP1121" s="27"/>
      <c r="BQ1121" s="27"/>
      <c r="BR1121" s="27"/>
      <c r="BS1121" s="27"/>
      <c r="BT1121" s="27"/>
      <c r="BU1121" s="27"/>
      <c r="BV1121" s="27"/>
      <c r="BW1121" s="43"/>
      <c r="BX1121" s="27"/>
      <c r="BY1121" s="27"/>
      <c r="BZ1121" s="27"/>
      <c r="CA1121" s="27"/>
      <c r="CB1121" s="27"/>
      <c r="CC1121" s="27"/>
      <c r="CD1121" s="27"/>
      <c r="CE1121" s="27"/>
      <c r="CF1121" s="27"/>
      <c r="CG1121" s="27"/>
      <c r="CH1121" s="27"/>
      <c r="CI1121" s="27"/>
      <c r="CJ1121" s="27"/>
      <c r="CK1121" s="44"/>
      <c r="CL1121" s="27"/>
      <c r="CM1121" s="27"/>
      <c r="CQ1121" s="27"/>
      <c r="CR1121" s="44"/>
    </row>
    <row r="1122" spans="1:96" s="29" customFormat="1" x14ac:dyDescent="0.2">
      <c r="A1122" s="116"/>
      <c r="B1122" s="50"/>
      <c r="C1122" s="50"/>
      <c r="D1122" s="50"/>
      <c r="E1122" s="50"/>
      <c r="F1122" s="50"/>
      <c r="G1122" s="50"/>
      <c r="H1122" s="25"/>
      <c r="I1122" s="50"/>
      <c r="J1122" s="50"/>
      <c r="K1122" s="50"/>
      <c r="L1122" s="50"/>
      <c r="M1122" s="50"/>
      <c r="N1122" s="50"/>
      <c r="O1122" s="50"/>
      <c r="P1122" s="50"/>
      <c r="Q1122" s="50"/>
      <c r="R1122" s="50"/>
      <c r="S1122" s="50"/>
      <c r="T1122" s="50"/>
      <c r="U1122" s="50"/>
      <c r="V1122" s="50"/>
      <c r="W1122" s="50"/>
      <c r="X1122" s="50"/>
      <c r="Y1122" s="50"/>
      <c r="Z1122" s="50"/>
      <c r="AA1122" s="50"/>
      <c r="AB1122" s="50"/>
      <c r="AC1122" s="50"/>
      <c r="AD1122" s="91"/>
      <c r="AE1122" s="91"/>
      <c r="AF1122" s="91"/>
      <c r="AG1122" s="91"/>
      <c r="AH1122" s="91"/>
      <c r="AI1122" s="91"/>
      <c r="AJ1122" s="91"/>
      <c r="AK1122" s="91"/>
      <c r="AL1122" s="91"/>
      <c r="AM1122" s="91"/>
      <c r="AN1122" s="91"/>
      <c r="AO1122" s="91"/>
      <c r="AP1122" s="91"/>
      <c r="AQ1122" s="91"/>
      <c r="AR1122" s="91"/>
      <c r="AS1122" s="91"/>
      <c r="AT1122" s="91"/>
      <c r="AU1122" s="91"/>
      <c r="AV1122" s="91"/>
      <c r="AW1122" s="91"/>
      <c r="AX1122" s="91"/>
      <c r="AY1122" s="91"/>
      <c r="AZ1122" s="91"/>
      <c r="BA1122" s="49"/>
      <c r="BB1122" s="49"/>
      <c r="BC1122" s="33"/>
      <c r="BD1122" s="91"/>
      <c r="BE1122" s="14"/>
      <c r="BF1122" s="35"/>
      <c r="BG1122" s="30"/>
      <c r="BH1122" s="30"/>
      <c r="BI1122" s="30"/>
      <c r="BJ1122" s="30"/>
      <c r="BK1122" s="30"/>
      <c r="BL1122" s="30"/>
      <c r="BM1122" s="30"/>
      <c r="BN1122" s="33"/>
      <c r="BO1122" s="27"/>
      <c r="BP1122" s="27"/>
      <c r="BQ1122" s="27"/>
      <c r="BR1122" s="27"/>
      <c r="BS1122" s="27"/>
      <c r="BT1122" s="27"/>
      <c r="BU1122" s="27"/>
      <c r="BV1122" s="27"/>
      <c r="BW1122" s="43"/>
      <c r="BX1122" s="27"/>
      <c r="BY1122" s="27"/>
      <c r="BZ1122" s="27"/>
      <c r="CA1122" s="27"/>
      <c r="CB1122" s="27"/>
      <c r="CC1122" s="27"/>
      <c r="CD1122" s="27"/>
      <c r="CE1122" s="27"/>
      <c r="CF1122" s="27"/>
      <c r="CG1122" s="27"/>
      <c r="CH1122" s="27"/>
      <c r="CI1122" s="27"/>
      <c r="CJ1122" s="27"/>
      <c r="CK1122" s="44"/>
      <c r="CL1122" s="27"/>
      <c r="CM1122" s="27"/>
      <c r="CQ1122" s="27"/>
      <c r="CR1122" s="44"/>
    </row>
    <row r="1123" spans="1:96" s="29" customFormat="1" x14ac:dyDescent="0.2">
      <c r="A1123" s="116"/>
      <c r="B1123" s="50"/>
      <c r="C1123" s="50"/>
      <c r="D1123" s="50"/>
      <c r="E1123" s="50"/>
      <c r="F1123" s="50"/>
      <c r="G1123" s="50"/>
      <c r="H1123" s="25"/>
      <c r="I1123" s="50"/>
      <c r="J1123" s="50"/>
      <c r="K1123" s="50"/>
      <c r="L1123" s="50"/>
      <c r="M1123" s="50"/>
      <c r="N1123" s="50"/>
      <c r="O1123" s="50"/>
      <c r="P1123" s="50"/>
      <c r="Q1123" s="50"/>
      <c r="R1123" s="50"/>
      <c r="S1123" s="50"/>
      <c r="T1123" s="50"/>
      <c r="U1123" s="50"/>
      <c r="V1123" s="50"/>
      <c r="W1123" s="50"/>
      <c r="X1123" s="50"/>
      <c r="Y1123" s="50"/>
      <c r="Z1123" s="50"/>
      <c r="AA1123" s="50"/>
      <c r="AB1123" s="50"/>
      <c r="AC1123" s="50"/>
      <c r="AD1123" s="91"/>
      <c r="AE1123" s="91"/>
      <c r="AF1123" s="91"/>
      <c r="AG1123" s="91"/>
      <c r="AH1123" s="91"/>
      <c r="AI1123" s="91"/>
      <c r="AJ1123" s="91"/>
      <c r="AK1123" s="91"/>
      <c r="AL1123" s="91"/>
      <c r="AM1123" s="91"/>
      <c r="AN1123" s="91"/>
      <c r="AO1123" s="91"/>
      <c r="AP1123" s="91"/>
      <c r="AQ1123" s="91"/>
      <c r="AR1123" s="91"/>
      <c r="AS1123" s="91"/>
      <c r="AT1123" s="91"/>
      <c r="AU1123" s="91"/>
      <c r="AV1123" s="91"/>
      <c r="AW1123" s="91"/>
      <c r="AX1123" s="91"/>
      <c r="AY1123" s="91"/>
      <c r="AZ1123" s="91"/>
      <c r="BA1123" s="49"/>
      <c r="BB1123" s="49"/>
      <c r="BC1123" s="33"/>
      <c r="BD1123" s="91"/>
      <c r="BE1123" s="14"/>
      <c r="BF1123" s="35"/>
      <c r="BG1123" s="30"/>
      <c r="BH1123" s="30"/>
      <c r="BI1123" s="30"/>
      <c r="BJ1123" s="30"/>
      <c r="BK1123" s="30"/>
      <c r="BL1123" s="30"/>
      <c r="BM1123" s="30"/>
      <c r="BN1123" s="33"/>
      <c r="BO1123" s="27"/>
      <c r="BP1123" s="27"/>
      <c r="BQ1123" s="27"/>
      <c r="BR1123" s="27"/>
      <c r="BS1123" s="27"/>
      <c r="BT1123" s="27"/>
      <c r="BU1123" s="27"/>
      <c r="BV1123" s="27"/>
      <c r="BW1123" s="43"/>
      <c r="BX1123" s="27"/>
      <c r="BY1123" s="27"/>
      <c r="BZ1123" s="27"/>
      <c r="CA1123" s="27"/>
      <c r="CB1123" s="27"/>
      <c r="CC1123" s="27"/>
      <c r="CD1123" s="27"/>
      <c r="CE1123" s="27"/>
      <c r="CF1123" s="27"/>
      <c r="CG1123" s="27"/>
      <c r="CH1123" s="27"/>
      <c r="CI1123" s="27"/>
      <c r="CJ1123" s="27"/>
      <c r="CK1123" s="44"/>
      <c r="CL1123" s="27"/>
      <c r="CM1123" s="27"/>
      <c r="CQ1123" s="27"/>
      <c r="CR1123" s="44"/>
    </row>
    <row r="1124" spans="1:96" s="29" customFormat="1" x14ac:dyDescent="0.2">
      <c r="A1124" s="116"/>
      <c r="B1124" s="50"/>
      <c r="C1124" s="50"/>
      <c r="D1124" s="50"/>
      <c r="E1124" s="50"/>
      <c r="F1124" s="50"/>
      <c r="G1124" s="50"/>
      <c r="H1124" s="25"/>
      <c r="I1124" s="50"/>
      <c r="J1124" s="50"/>
      <c r="K1124" s="50"/>
      <c r="L1124" s="50"/>
      <c r="M1124" s="50"/>
      <c r="N1124" s="50"/>
      <c r="O1124" s="50"/>
      <c r="P1124" s="50"/>
      <c r="Q1124" s="50"/>
      <c r="R1124" s="50"/>
      <c r="S1124" s="50"/>
      <c r="T1124" s="50"/>
      <c r="U1124" s="50"/>
      <c r="V1124" s="50"/>
      <c r="W1124" s="50"/>
      <c r="X1124" s="50"/>
      <c r="Y1124" s="50"/>
      <c r="Z1124" s="50"/>
      <c r="AA1124" s="50"/>
      <c r="AB1124" s="50"/>
      <c r="AC1124" s="50"/>
      <c r="AD1124" s="91"/>
      <c r="AE1124" s="91"/>
      <c r="AF1124" s="91"/>
      <c r="AG1124" s="91"/>
      <c r="AH1124" s="91"/>
      <c r="AI1124" s="91"/>
      <c r="AJ1124" s="91"/>
      <c r="AK1124" s="91"/>
      <c r="AL1124" s="91"/>
      <c r="AM1124" s="91"/>
      <c r="AN1124" s="91"/>
      <c r="AO1124" s="91"/>
      <c r="AP1124" s="91"/>
      <c r="AQ1124" s="91"/>
      <c r="AR1124" s="91"/>
      <c r="AS1124" s="91"/>
      <c r="AT1124" s="91"/>
      <c r="AU1124" s="91"/>
      <c r="AV1124" s="91"/>
      <c r="AW1124" s="91"/>
      <c r="AX1124" s="91"/>
      <c r="AY1124" s="91"/>
      <c r="AZ1124" s="91"/>
      <c r="BA1124" s="49"/>
      <c r="BB1124" s="49"/>
      <c r="BC1124" s="33"/>
      <c r="BD1124" s="91"/>
      <c r="BE1124" s="14"/>
      <c r="BF1124" s="35"/>
      <c r="BG1124" s="30"/>
      <c r="BH1124" s="30"/>
      <c r="BI1124" s="30"/>
      <c r="BJ1124" s="30"/>
      <c r="BK1124" s="30"/>
      <c r="BL1124" s="30"/>
      <c r="BM1124" s="30"/>
      <c r="BN1124" s="33"/>
      <c r="BO1124" s="27"/>
      <c r="BP1124" s="27"/>
      <c r="BQ1124" s="27"/>
      <c r="BR1124" s="27"/>
      <c r="BS1124" s="27"/>
      <c r="BT1124" s="27"/>
      <c r="BU1124" s="27"/>
      <c r="BV1124" s="27"/>
      <c r="BW1124" s="43"/>
      <c r="BX1124" s="27"/>
      <c r="BY1124" s="27"/>
      <c r="BZ1124" s="27"/>
      <c r="CA1124" s="27"/>
      <c r="CB1124" s="27"/>
      <c r="CC1124" s="27"/>
      <c r="CD1124" s="27"/>
      <c r="CE1124" s="27"/>
      <c r="CF1124" s="27"/>
      <c r="CG1124" s="27"/>
      <c r="CH1124" s="27"/>
      <c r="CI1124" s="27"/>
      <c r="CJ1124" s="27"/>
      <c r="CK1124" s="44"/>
      <c r="CL1124" s="27"/>
      <c r="CM1124" s="27"/>
      <c r="CQ1124" s="27"/>
      <c r="CR1124" s="44"/>
    </row>
    <row r="1125" spans="1:96" s="29" customFormat="1" x14ac:dyDescent="0.2">
      <c r="A1125" s="116"/>
      <c r="B1125" s="50"/>
      <c r="C1125" s="50"/>
      <c r="D1125" s="50"/>
      <c r="E1125" s="50"/>
      <c r="F1125" s="50"/>
      <c r="G1125" s="50"/>
      <c r="H1125" s="25"/>
      <c r="I1125" s="50"/>
      <c r="J1125" s="50"/>
      <c r="K1125" s="50"/>
      <c r="L1125" s="50"/>
      <c r="M1125" s="50"/>
      <c r="N1125" s="50"/>
      <c r="O1125" s="50"/>
      <c r="P1125" s="50"/>
      <c r="Q1125" s="50"/>
      <c r="R1125" s="50"/>
      <c r="S1125" s="50"/>
      <c r="T1125" s="50"/>
      <c r="U1125" s="50"/>
      <c r="V1125" s="50"/>
      <c r="W1125" s="50"/>
      <c r="X1125" s="50"/>
      <c r="Y1125" s="50"/>
      <c r="Z1125" s="50"/>
      <c r="AA1125" s="50"/>
      <c r="AB1125" s="50"/>
      <c r="AC1125" s="50"/>
      <c r="AD1125" s="91"/>
      <c r="AE1125" s="91"/>
      <c r="AF1125" s="91"/>
      <c r="AG1125" s="91"/>
      <c r="AH1125" s="91"/>
      <c r="AI1125" s="91"/>
      <c r="AJ1125" s="91"/>
      <c r="AK1125" s="91"/>
      <c r="AL1125" s="91"/>
      <c r="AM1125" s="91"/>
      <c r="AN1125" s="91"/>
      <c r="AO1125" s="91"/>
      <c r="AP1125" s="91"/>
      <c r="AQ1125" s="91"/>
      <c r="AR1125" s="91"/>
      <c r="AS1125" s="91"/>
      <c r="AT1125" s="91"/>
      <c r="AU1125" s="91"/>
      <c r="AV1125" s="91"/>
      <c r="AW1125" s="91"/>
      <c r="AX1125" s="91"/>
      <c r="AY1125" s="91"/>
      <c r="AZ1125" s="91"/>
      <c r="BA1125" s="49"/>
      <c r="BB1125" s="49"/>
      <c r="BC1125" s="33"/>
      <c r="BD1125" s="91"/>
      <c r="BE1125" s="14"/>
      <c r="BF1125" s="35"/>
      <c r="BG1125" s="30"/>
      <c r="BH1125" s="30"/>
      <c r="BI1125" s="30"/>
      <c r="BJ1125" s="30"/>
      <c r="BK1125" s="30"/>
      <c r="BL1125" s="30"/>
      <c r="BM1125" s="30"/>
      <c r="BN1125" s="33"/>
      <c r="BO1125" s="27"/>
      <c r="BP1125" s="27"/>
      <c r="BQ1125" s="27"/>
      <c r="BR1125" s="27"/>
      <c r="BS1125" s="27"/>
      <c r="BT1125" s="27"/>
      <c r="BU1125" s="27"/>
      <c r="BV1125" s="27"/>
      <c r="BW1125" s="43"/>
      <c r="BX1125" s="27"/>
      <c r="BY1125" s="27"/>
      <c r="BZ1125" s="27"/>
      <c r="CA1125" s="27"/>
      <c r="CB1125" s="27"/>
      <c r="CC1125" s="27"/>
      <c r="CD1125" s="27"/>
      <c r="CE1125" s="27"/>
      <c r="CF1125" s="27"/>
      <c r="CG1125" s="27"/>
      <c r="CH1125" s="27"/>
      <c r="CI1125" s="27"/>
      <c r="CJ1125" s="27"/>
      <c r="CK1125" s="44"/>
      <c r="CL1125" s="27"/>
      <c r="CM1125" s="27"/>
      <c r="CQ1125" s="27"/>
      <c r="CR1125" s="44"/>
    </row>
    <row r="1126" spans="1:96" s="29" customFormat="1" x14ac:dyDescent="0.2">
      <c r="A1126" s="116"/>
      <c r="B1126" s="50"/>
      <c r="C1126" s="50"/>
      <c r="D1126" s="50"/>
      <c r="E1126" s="50"/>
      <c r="F1126" s="50"/>
      <c r="G1126" s="50"/>
      <c r="H1126" s="25"/>
      <c r="I1126" s="50"/>
      <c r="J1126" s="50"/>
      <c r="K1126" s="50"/>
      <c r="L1126" s="50"/>
      <c r="M1126" s="50"/>
      <c r="N1126" s="50"/>
      <c r="O1126" s="50"/>
      <c r="P1126" s="50"/>
      <c r="Q1126" s="50"/>
      <c r="R1126" s="50"/>
      <c r="S1126" s="50"/>
      <c r="T1126" s="50"/>
      <c r="U1126" s="50"/>
      <c r="V1126" s="50"/>
      <c r="W1126" s="50"/>
      <c r="X1126" s="50"/>
      <c r="Y1126" s="50"/>
      <c r="Z1126" s="50"/>
      <c r="AA1126" s="50"/>
      <c r="AB1126" s="50"/>
      <c r="AC1126" s="50"/>
      <c r="AD1126" s="91"/>
      <c r="AE1126" s="91"/>
      <c r="AF1126" s="91"/>
      <c r="AG1126" s="91"/>
      <c r="AH1126" s="91"/>
      <c r="AI1126" s="91"/>
      <c r="AJ1126" s="91"/>
      <c r="AK1126" s="91"/>
      <c r="AL1126" s="91"/>
      <c r="AM1126" s="91"/>
      <c r="AN1126" s="91"/>
      <c r="AO1126" s="91"/>
      <c r="AP1126" s="91"/>
      <c r="AQ1126" s="91"/>
      <c r="AR1126" s="91"/>
      <c r="AS1126" s="91"/>
      <c r="AT1126" s="91"/>
      <c r="AU1126" s="91"/>
      <c r="AV1126" s="91"/>
      <c r="AW1126" s="91"/>
      <c r="AX1126" s="91"/>
      <c r="AY1126" s="91"/>
      <c r="AZ1126" s="91"/>
      <c r="BA1126" s="49"/>
      <c r="BB1126" s="49"/>
      <c r="BC1126" s="33"/>
      <c r="BD1126" s="91"/>
      <c r="BE1126" s="14"/>
      <c r="BF1126" s="35"/>
      <c r="BG1126" s="30"/>
      <c r="BH1126" s="30"/>
      <c r="BI1126" s="30"/>
      <c r="BJ1126" s="30"/>
      <c r="BK1126" s="30"/>
      <c r="BL1126" s="30"/>
      <c r="BM1126" s="30"/>
      <c r="BN1126" s="33"/>
      <c r="BO1126" s="27"/>
      <c r="BP1126" s="27"/>
      <c r="BQ1126" s="27"/>
      <c r="BR1126" s="27"/>
      <c r="BS1126" s="27"/>
      <c r="BT1126" s="27"/>
      <c r="BU1126" s="27"/>
      <c r="BV1126" s="27"/>
      <c r="BW1126" s="43"/>
      <c r="BX1126" s="27"/>
      <c r="BY1126" s="27"/>
      <c r="BZ1126" s="27"/>
      <c r="CA1126" s="27"/>
      <c r="CB1126" s="27"/>
      <c r="CC1126" s="27"/>
      <c r="CD1126" s="27"/>
      <c r="CE1126" s="27"/>
      <c r="CF1126" s="27"/>
      <c r="CG1126" s="27"/>
      <c r="CH1126" s="27"/>
      <c r="CI1126" s="27"/>
      <c r="CJ1126" s="27"/>
      <c r="CK1126" s="44"/>
      <c r="CL1126" s="27"/>
      <c r="CM1126" s="27"/>
      <c r="CQ1126" s="27"/>
      <c r="CR1126" s="44"/>
    </row>
    <row r="1127" spans="1:96" s="29" customFormat="1" x14ac:dyDescent="0.2">
      <c r="A1127" s="116"/>
      <c r="B1127" s="50"/>
      <c r="C1127" s="50"/>
      <c r="D1127" s="50"/>
      <c r="E1127" s="50"/>
      <c r="F1127" s="50"/>
      <c r="G1127" s="50"/>
      <c r="H1127" s="25"/>
      <c r="I1127" s="50"/>
      <c r="J1127" s="50"/>
      <c r="K1127" s="50"/>
      <c r="L1127" s="50"/>
      <c r="M1127" s="50"/>
      <c r="N1127" s="50"/>
      <c r="O1127" s="50"/>
      <c r="P1127" s="50"/>
      <c r="Q1127" s="50"/>
      <c r="R1127" s="50"/>
      <c r="S1127" s="50"/>
      <c r="T1127" s="50"/>
      <c r="U1127" s="50"/>
      <c r="V1127" s="50"/>
      <c r="W1127" s="50"/>
      <c r="X1127" s="50"/>
      <c r="Y1127" s="50"/>
      <c r="Z1127" s="50"/>
      <c r="AA1127" s="50"/>
      <c r="AB1127" s="50"/>
      <c r="AC1127" s="50"/>
      <c r="AD1127" s="91"/>
      <c r="AE1127" s="91"/>
      <c r="AF1127" s="91"/>
      <c r="AG1127" s="91"/>
      <c r="AH1127" s="91"/>
      <c r="AI1127" s="91"/>
      <c r="AJ1127" s="91"/>
      <c r="AK1127" s="91"/>
      <c r="AL1127" s="91"/>
      <c r="AM1127" s="91"/>
      <c r="AN1127" s="91"/>
      <c r="AO1127" s="91"/>
      <c r="AP1127" s="91"/>
      <c r="AQ1127" s="91"/>
      <c r="AR1127" s="91"/>
      <c r="AS1127" s="91"/>
      <c r="AT1127" s="91"/>
      <c r="AU1127" s="91"/>
      <c r="AV1127" s="91"/>
      <c r="AW1127" s="91"/>
      <c r="AX1127" s="91"/>
      <c r="AY1127" s="91"/>
      <c r="AZ1127" s="91"/>
      <c r="BA1127" s="49"/>
      <c r="BB1127" s="49"/>
      <c r="BC1127" s="33"/>
      <c r="BD1127" s="91"/>
      <c r="BE1127" s="14"/>
      <c r="BF1127" s="35"/>
      <c r="BG1127" s="30"/>
      <c r="BH1127" s="30"/>
      <c r="BI1127" s="30"/>
      <c r="BJ1127" s="30"/>
      <c r="BK1127" s="30"/>
      <c r="BL1127" s="30"/>
      <c r="BM1127" s="30"/>
      <c r="BN1127" s="33"/>
      <c r="BO1127" s="27"/>
      <c r="BP1127" s="27"/>
      <c r="BQ1127" s="27"/>
      <c r="BR1127" s="27"/>
      <c r="BS1127" s="27"/>
      <c r="BT1127" s="27"/>
      <c r="BU1127" s="27"/>
      <c r="BV1127" s="27"/>
      <c r="BW1127" s="43"/>
      <c r="BX1127" s="27"/>
      <c r="BY1127" s="27"/>
      <c r="BZ1127" s="27"/>
      <c r="CA1127" s="27"/>
      <c r="CB1127" s="27"/>
      <c r="CC1127" s="27"/>
      <c r="CD1127" s="27"/>
      <c r="CE1127" s="27"/>
      <c r="CF1127" s="27"/>
      <c r="CG1127" s="27"/>
      <c r="CH1127" s="27"/>
      <c r="CI1127" s="27"/>
      <c r="CJ1127" s="27"/>
      <c r="CK1127" s="44"/>
      <c r="CL1127" s="27"/>
      <c r="CM1127" s="27"/>
      <c r="CQ1127" s="27"/>
      <c r="CR1127" s="44"/>
    </row>
    <row r="1128" spans="1:96" s="29" customFormat="1" x14ac:dyDescent="0.2">
      <c r="A1128" s="116"/>
      <c r="B1128" s="50"/>
      <c r="C1128" s="50"/>
      <c r="D1128" s="50"/>
      <c r="E1128" s="50"/>
      <c r="F1128" s="50"/>
      <c r="G1128" s="50"/>
      <c r="H1128" s="25"/>
      <c r="I1128" s="50"/>
      <c r="J1128" s="50"/>
      <c r="K1128" s="50"/>
      <c r="L1128" s="50"/>
      <c r="M1128" s="50"/>
      <c r="N1128" s="50"/>
      <c r="O1128" s="50"/>
      <c r="P1128" s="50"/>
      <c r="Q1128" s="50"/>
      <c r="R1128" s="50"/>
      <c r="S1128" s="50"/>
      <c r="T1128" s="50"/>
      <c r="U1128" s="50"/>
      <c r="V1128" s="50"/>
      <c r="W1128" s="50"/>
      <c r="X1128" s="50"/>
      <c r="Y1128" s="50"/>
      <c r="Z1128" s="50"/>
      <c r="AA1128" s="50"/>
      <c r="AB1128" s="50"/>
      <c r="AC1128" s="50"/>
      <c r="AD1128" s="91"/>
      <c r="AE1128" s="91"/>
      <c r="AF1128" s="91"/>
      <c r="AG1128" s="91"/>
      <c r="AH1128" s="91"/>
      <c r="AI1128" s="91"/>
      <c r="AJ1128" s="91"/>
      <c r="AK1128" s="91"/>
      <c r="AL1128" s="91"/>
      <c r="AM1128" s="91"/>
      <c r="AN1128" s="91"/>
      <c r="AO1128" s="91"/>
      <c r="AP1128" s="91"/>
      <c r="AQ1128" s="91"/>
      <c r="AR1128" s="91"/>
      <c r="AS1128" s="91"/>
      <c r="AT1128" s="91"/>
      <c r="AU1128" s="91"/>
      <c r="AV1128" s="91"/>
      <c r="AW1128" s="91"/>
      <c r="AX1128" s="91"/>
      <c r="AY1128" s="91"/>
      <c r="AZ1128" s="91"/>
      <c r="BA1128" s="49"/>
      <c r="BB1128" s="49"/>
      <c r="BC1128" s="33"/>
      <c r="BD1128" s="91"/>
      <c r="BE1128" s="14"/>
      <c r="BF1128" s="35"/>
      <c r="BG1128" s="30"/>
      <c r="BH1128" s="30"/>
      <c r="BI1128" s="30"/>
      <c r="BJ1128" s="30"/>
      <c r="BK1128" s="30"/>
      <c r="BL1128" s="30"/>
      <c r="BM1128" s="30"/>
      <c r="BN1128" s="33"/>
      <c r="BO1128" s="27"/>
      <c r="BP1128" s="27"/>
      <c r="BQ1128" s="27"/>
      <c r="BR1128" s="27"/>
      <c r="BS1128" s="27"/>
      <c r="BT1128" s="27"/>
      <c r="BU1128" s="27"/>
      <c r="BV1128" s="27"/>
      <c r="BW1128" s="43"/>
      <c r="BX1128" s="27"/>
      <c r="BY1128" s="27"/>
      <c r="BZ1128" s="27"/>
      <c r="CA1128" s="27"/>
      <c r="CB1128" s="27"/>
      <c r="CC1128" s="27"/>
      <c r="CD1128" s="27"/>
      <c r="CE1128" s="27"/>
      <c r="CF1128" s="27"/>
      <c r="CG1128" s="27"/>
      <c r="CH1128" s="27"/>
      <c r="CI1128" s="27"/>
      <c r="CJ1128" s="27"/>
      <c r="CK1128" s="44"/>
      <c r="CL1128" s="27"/>
      <c r="CM1128" s="27"/>
      <c r="CQ1128" s="27"/>
      <c r="CR1128" s="44"/>
    </row>
    <row r="1129" spans="1:96" s="29" customFormat="1" x14ac:dyDescent="0.2">
      <c r="A1129" s="116"/>
      <c r="B1129" s="50"/>
      <c r="C1129" s="50"/>
      <c r="D1129" s="50"/>
      <c r="E1129" s="50"/>
      <c r="F1129" s="50"/>
      <c r="G1129" s="50"/>
      <c r="H1129" s="25"/>
      <c r="I1129" s="50"/>
      <c r="J1129" s="50"/>
      <c r="K1129" s="50"/>
      <c r="L1129" s="50"/>
      <c r="M1129" s="50"/>
      <c r="N1129" s="50"/>
      <c r="O1129" s="50"/>
      <c r="P1129" s="50"/>
      <c r="Q1129" s="50"/>
      <c r="R1129" s="50"/>
      <c r="S1129" s="50"/>
      <c r="T1129" s="50"/>
      <c r="U1129" s="50"/>
      <c r="V1129" s="50"/>
      <c r="W1129" s="50"/>
      <c r="X1129" s="50"/>
      <c r="Y1129" s="50"/>
      <c r="Z1129" s="50"/>
      <c r="AA1129" s="50"/>
      <c r="AB1129" s="50"/>
      <c r="AC1129" s="50"/>
      <c r="AD1129" s="91"/>
      <c r="AE1129" s="91"/>
      <c r="AF1129" s="91"/>
      <c r="AG1129" s="91"/>
      <c r="AH1129" s="91"/>
      <c r="AI1129" s="91"/>
      <c r="AJ1129" s="91"/>
      <c r="AK1129" s="91"/>
      <c r="AL1129" s="91"/>
      <c r="AM1129" s="91"/>
      <c r="AN1129" s="91"/>
      <c r="AO1129" s="91"/>
      <c r="AP1129" s="91"/>
      <c r="AQ1129" s="91"/>
      <c r="AR1129" s="91"/>
      <c r="AS1129" s="91"/>
      <c r="AT1129" s="91"/>
      <c r="AU1129" s="91"/>
      <c r="AV1129" s="91"/>
      <c r="AW1129" s="91"/>
      <c r="AX1129" s="91"/>
      <c r="AY1129" s="91"/>
      <c r="AZ1129" s="91"/>
      <c r="BA1129" s="49"/>
      <c r="BB1129" s="49"/>
      <c r="BC1129" s="33"/>
      <c r="BD1129" s="91"/>
      <c r="BE1129" s="14"/>
      <c r="BF1129" s="35"/>
      <c r="BG1129" s="30"/>
      <c r="BH1129" s="30"/>
      <c r="BI1129" s="30"/>
      <c r="BJ1129" s="30"/>
      <c r="BK1129" s="30"/>
      <c r="BL1129" s="30"/>
      <c r="BM1129" s="30"/>
      <c r="BN1129" s="33"/>
      <c r="BO1129" s="27"/>
      <c r="BP1129" s="27"/>
      <c r="BQ1129" s="27"/>
      <c r="BR1129" s="27"/>
      <c r="BS1129" s="27"/>
      <c r="BT1129" s="27"/>
      <c r="BU1129" s="27"/>
      <c r="BV1129" s="27"/>
      <c r="BW1129" s="43"/>
      <c r="BX1129" s="27"/>
      <c r="BY1129" s="27"/>
      <c r="BZ1129" s="27"/>
      <c r="CA1129" s="27"/>
      <c r="CB1129" s="27"/>
      <c r="CC1129" s="27"/>
      <c r="CD1129" s="27"/>
      <c r="CE1129" s="27"/>
      <c r="CF1129" s="27"/>
      <c r="CG1129" s="27"/>
      <c r="CH1129" s="27"/>
      <c r="CI1129" s="27"/>
      <c r="CJ1129" s="27"/>
      <c r="CK1129" s="44"/>
      <c r="CL1129" s="27"/>
      <c r="CM1129" s="27"/>
      <c r="CQ1129" s="27"/>
      <c r="CR1129" s="44"/>
    </row>
    <row r="1130" spans="1:96" s="29" customFormat="1" x14ac:dyDescent="0.2">
      <c r="A1130" s="116"/>
      <c r="B1130" s="50"/>
      <c r="C1130" s="50"/>
      <c r="D1130" s="50"/>
      <c r="E1130" s="50"/>
      <c r="F1130" s="50"/>
      <c r="G1130" s="50"/>
      <c r="H1130" s="25"/>
      <c r="I1130" s="50"/>
      <c r="J1130" s="50"/>
      <c r="K1130" s="50"/>
      <c r="L1130" s="50"/>
      <c r="M1130" s="50"/>
      <c r="N1130" s="50"/>
      <c r="O1130" s="50"/>
      <c r="P1130" s="50"/>
      <c r="Q1130" s="50"/>
      <c r="R1130" s="50"/>
      <c r="S1130" s="50"/>
      <c r="T1130" s="50"/>
      <c r="U1130" s="50"/>
      <c r="V1130" s="50"/>
      <c r="W1130" s="50"/>
      <c r="X1130" s="50"/>
      <c r="Y1130" s="50"/>
      <c r="Z1130" s="50"/>
      <c r="AA1130" s="50"/>
      <c r="AB1130" s="50"/>
      <c r="AC1130" s="50"/>
      <c r="AD1130" s="91"/>
      <c r="AE1130" s="91"/>
      <c r="AF1130" s="91"/>
      <c r="AG1130" s="91"/>
      <c r="AH1130" s="91"/>
      <c r="AI1130" s="91"/>
      <c r="AJ1130" s="91"/>
      <c r="AK1130" s="91"/>
      <c r="AL1130" s="91"/>
      <c r="AM1130" s="91"/>
      <c r="AN1130" s="91"/>
      <c r="AO1130" s="91"/>
      <c r="AP1130" s="91"/>
      <c r="AQ1130" s="91"/>
      <c r="AR1130" s="91"/>
      <c r="AS1130" s="91"/>
      <c r="AT1130" s="91"/>
      <c r="AU1130" s="91"/>
      <c r="AV1130" s="91"/>
      <c r="AW1130" s="91"/>
      <c r="AX1130" s="91"/>
      <c r="AY1130" s="91"/>
      <c r="AZ1130" s="91"/>
      <c r="BA1130" s="49"/>
      <c r="BB1130" s="49"/>
      <c r="BC1130" s="33"/>
      <c r="BD1130" s="91"/>
      <c r="BE1130" s="14"/>
      <c r="BF1130" s="35"/>
      <c r="BG1130" s="30"/>
      <c r="BH1130" s="30"/>
      <c r="BI1130" s="30"/>
      <c r="BJ1130" s="30"/>
      <c r="BK1130" s="30"/>
      <c r="BL1130" s="30"/>
      <c r="BM1130" s="30"/>
      <c r="BN1130" s="33"/>
      <c r="BO1130" s="27"/>
      <c r="BP1130" s="27"/>
      <c r="BQ1130" s="27"/>
      <c r="BR1130" s="27"/>
      <c r="BS1130" s="27"/>
      <c r="BT1130" s="27"/>
      <c r="BU1130" s="27"/>
      <c r="BV1130" s="27"/>
      <c r="BW1130" s="43"/>
      <c r="BX1130" s="27"/>
      <c r="BY1130" s="27"/>
      <c r="BZ1130" s="27"/>
      <c r="CA1130" s="27"/>
      <c r="CB1130" s="27"/>
      <c r="CC1130" s="27"/>
      <c r="CD1130" s="27"/>
      <c r="CE1130" s="27"/>
      <c r="CF1130" s="27"/>
      <c r="CG1130" s="27"/>
      <c r="CH1130" s="27"/>
      <c r="CI1130" s="27"/>
      <c r="CJ1130" s="27"/>
      <c r="CK1130" s="44"/>
      <c r="CL1130" s="27"/>
      <c r="CM1130" s="27"/>
      <c r="CQ1130" s="27"/>
      <c r="CR1130" s="44"/>
    </row>
    <row r="1131" spans="1:96" s="29" customFormat="1" x14ac:dyDescent="0.2">
      <c r="A1131" s="116"/>
      <c r="B1131" s="50"/>
      <c r="C1131" s="50"/>
      <c r="D1131" s="50"/>
      <c r="E1131" s="50"/>
      <c r="F1131" s="50"/>
      <c r="G1131" s="50"/>
      <c r="H1131" s="25"/>
      <c r="I1131" s="50"/>
      <c r="J1131" s="50"/>
      <c r="K1131" s="50"/>
      <c r="L1131" s="50"/>
      <c r="M1131" s="50"/>
      <c r="N1131" s="50"/>
      <c r="O1131" s="50"/>
      <c r="P1131" s="50"/>
      <c r="Q1131" s="50"/>
      <c r="R1131" s="50"/>
      <c r="S1131" s="50"/>
      <c r="T1131" s="50"/>
      <c r="U1131" s="50"/>
      <c r="V1131" s="50"/>
      <c r="W1131" s="50"/>
      <c r="X1131" s="50"/>
      <c r="Y1131" s="50"/>
      <c r="Z1131" s="50"/>
      <c r="AA1131" s="50"/>
      <c r="AB1131" s="50"/>
      <c r="AC1131" s="50"/>
      <c r="AD1131" s="91"/>
      <c r="AE1131" s="91"/>
      <c r="AF1131" s="91"/>
      <c r="AG1131" s="91"/>
      <c r="AH1131" s="91"/>
      <c r="AI1131" s="91"/>
      <c r="AJ1131" s="91"/>
      <c r="AK1131" s="91"/>
      <c r="AL1131" s="91"/>
      <c r="AM1131" s="91"/>
      <c r="AN1131" s="91"/>
      <c r="AO1131" s="91"/>
      <c r="AP1131" s="91"/>
      <c r="AQ1131" s="91"/>
      <c r="AR1131" s="91"/>
      <c r="AS1131" s="91"/>
      <c r="AT1131" s="91"/>
      <c r="AU1131" s="91"/>
      <c r="AV1131" s="91"/>
      <c r="AW1131" s="91"/>
      <c r="AX1131" s="91"/>
      <c r="AY1131" s="91"/>
      <c r="AZ1131" s="91"/>
      <c r="BA1131" s="49"/>
      <c r="BB1131" s="49"/>
      <c r="BC1131" s="33"/>
      <c r="BD1131" s="91"/>
      <c r="BE1131" s="14"/>
      <c r="BF1131" s="35"/>
      <c r="BG1131" s="30"/>
      <c r="BH1131" s="30"/>
      <c r="BI1131" s="30"/>
      <c r="BJ1131" s="30"/>
      <c r="BK1131" s="30"/>
      <c r="BL1131" s="30"/>
      <c r="BM1131" s="30"/>
      <c r="BN1131" s="33"/>
      <c r="BO1131" s="27"/>
      <c r="BP1131" s="27"/>
      <c r="BQ1131" s="27"/>
      <c r="BR1131" s="27"/>
      <c r="BS1131" s="27"/>
      <c r="BT1131" s="27"/>
      <c r="BU1131" s="27"/>
      <c r="BV1131" s="27"/>
      <c r="BW1131" s="43"/>
      <c r="BX1131" s="27"/>
      <c r="BY1131" s="27"/>
      <c r="BZ1131" s="27"/>
      <c r="CA1131" s="27"/>
      <c r="CB1131" s="27"/>
      <c r="CC1131" s="27"/>
      <c r="CD1131" s="27"/>
      <c r="CE1131" s="27"/>
      <c r="CF1131" s="27"/>
      <c r="CG1131" s="27"/>
      <c r="CH1131" s="27"/>
      <c r="CI1131" s="27"/>
      <c r="CJ1131" s="27"/>
      <c r="CK1131" s="44"/>
      <c r="CL1131" s="27"/>
      <c r="CM1131" s="27"/>
      <c r="CQ1131" s="27"/>
      <c r="CR1131" s="44"/>
    </row>
    <row r="1132" spans="1:96" s="29" customFormat="1" x14ac:dyDescent="0.2">
      <c r="A1132" s="116"/>
      <c r="B1132" s="50"/>
      <c r="C1132" s="50"/>
      <c r="D1132" s="50"/>
      <c r="E1132" s="50"/>
      <c r="F1132" s="50"/>
      <c r="G1132" s="50"/>
      <c r="H1132" s="25"/>
      <c r="I1132" s="50"/>
      <c r="J1132" s="50"/>
      <c r="K1132" s="50"/>
      <c r="L1132" s="50"/>
      <c r="M1132" s="50"/>
      <c r="N1132" s="50"/>
      <c r="O1132" s="50"/>
      <c r="P1132" s="50"/>
      <c r="Q1132" s="50"/>
      <c r="R1132" s="50"/>
      <c r="S1132" s="50"/>
      <c r="T1132" s="50"/>
      <c r="U1132" s="50"/>
      <c r="V1132" s="50"/>
      <c r="W1132" s="50"/>
      <c r="X1132" s="50"/>
      <c r="Y1132" s="50"/>
      <c r="Z1132" s="50"/>
      <c r="AA1132" s="50"/>
      <c r="AB1132" s="50"/>
      <c r="AC1132" s="50"/>
      <c r="AD1132" s="91"/>
      <c r="AE1132" s="91"/>
      <c r="AF1132" s="91"/>
      <c r="AG1132" s="91"/>
      <c r="AH1132" s="91"/>
      <c r="AI1132" s="91"/>
      <c r="AJ1132" s="91"/>
      <c r="AK1132" s="91"/>
      <c r="AL1132" s="91"/>
      <c r="AM1132" s="91"/>
      <c r="AN1132" s="91"/>
      <c r="AO1132" s="91"/>
      <c r="AP1132" s="91"/>
      <c r="AQ1132" s="91"/>
      <c r="AR1132" s="91"/>
      <c r="AS1132" s="91"/>
      <c r="AT1132" s="91"/>
      <c r="AU1132" s="91"/>
      <c r="AV1132" s="91"/>
      <c r="AW1132" s="91"/>
      <c r="AX1132" s="91"/>
      <c r="AY1132" s="91"/>
      <c r="AZ1132" s="91"/>
      <c r="BA1132" s="49"/>
      <c r="BB1132" s="49"/>
      <c r="BC1132" s="33"/>
      <c r="BD1132" s="91"/>
      <c r="BE1132" s="14"/>
      <c r="BF1132" s="35"/>
      <c r="BG1132" s="30"/>
      <c r="BH1132" s="30"/>
      <c r="BI1132" s="30"/>
      <c r="BJ1132" s="30"/>
      <c r="BK1132" s="30"/>
      <c r="BL1132" s="30"/>
      <c r="BM1132" s="30"/>
      <c r="BN1132" s="33"/>
      <c r="BO1132" s="27"/>
      <c r="BP1132" s="27"/>
      <c r="BQ1132" s="27"/>
      <c r="BR1132" s="27"/>
      <c r="BS1132" s="27"/>
      <c r="BT1132" s="27"/>
      <c r="BU1132" s="27"/>
      <c r="BV1132" s="27"/>
      <c r="BW1132" s="43"/>
      <c r="BX1132" s="27"/>
      <c r="BY1132" s="27"/>
      <c r="BZ1132" s="27"/>
      <c r="CA1132" s="27"/>
      <c r="CB1132" s="27"/>
      <c r="CC1132" s="27"/>
      <c r="CD1132" s="27"/>
      <c r="CE1132" s="27"/>
      <c r="CF1132" s="27"/>
      <c r="CG1132" s="27"/>
      <c r="CH1132" s="27"/>
      <c r="CI1132" s="27"/>
      <c r="CJ1132" s="27"/>
      <c r="CK1132" s="44"/>
      <c r="CL1132" s="27"/>
      <c r="CM1132" s="27"/>
      <c r="CQ1132" s="27"/>
      <c r="CR1132" s="44"/>
    </row>
    <row r="1133" spans="1:96" s="29" customFormat="1" x14ac:dyDescent="0.2">
      <c r="A1133" s="116"/>
      <c r="B1133" s="50"/>
      <c r="C1133" s="50"/>
      <c r="D1133" s="50"/>
      <c r="E1133" s="50"/>
      <c r="F1133" s="50"/>
      <c r="G1133" s="50"/>
      <c r="H1133" s="25"/>
      <c r="I1133" s="50"/>
      <c r="J1133" s="50"/>
      <c r="K1133" s="50"/>
      <c r="L1133" s="50"/>
      <c r="M1133" s="50"/>
      <c r="N1133" s="50"/>
      <c r="O1133" s="50"/>
      <c r="P1133" s="50"/>
      <c r="Q1133" s="50"/>
      <c r="R1133" s="50"/>
      <c r="S1133" s="50"/>
      <c r="T1133" s="50"/>
      <c r="U1133" s="50"/>
      <c r="V1133" s="50"/>
      <c r="W1133" s="50"/>
      <c r="X1133" s="50"/>
      <c r="Y1133" s="50"/>
      <c r="Z1133" s="50"/>
      <c r="AA1133" s="50"/>
      <c r="AB1133" s="50"/>
      <c r="AC1133" s="50"/>
      <c r="AD1133" s="91"/>
      <c r="AE1133" s="91"/>
      <c r="AF1133" s="91"/>
      <c r="AG1133" s="91"/>
      <c r="AH1133" s="91"/>
      <c r="AI1133" s="91"/>
      <c r="AJ1133" s="91"/>
      <c r="AK1133" s="91"/>
      <c r="AL1133" s="91"/>
      <c r="AM1133" s="91"/>
      <c r="AN1133" s="91"/>
      <c r="AO1133" s="91"/>
      <c r="AP1133" s="91"/>
      <c r="AQ1133" s="91"/>
      <c r="AR1133" s="91"/>
      <c r="AS1133" s="91"/>
      <c r="AT1133" s="91"/>
      <c r="AU1133" s="91"/>
      <c r="AV1133" s="91"/>
      <c r="AW1133" s="91"/>
      <c r="AX1133" s="91"/>
      <c r="AY1133" s="91"/>
      <c r="AZ1133" s="91"/>
      <c r="BA1133" s="49"/>
      <c r="BB1133" s="49"/>
      <c r="BC1133" s="33"/>
      <c r="BD1133" s="91"/>
      <c r="BE1133" s="14"/>
      <c r="BF1133" s="35"/>
      <c r="BG1133" s="30"/>
      <c r="BH1133" s="30"/>
      <c r="BI1133" s="30"/>
      <c r="BJ1133" s="30"/>
      <c r="BK1133" s="30"/>
      <c r="BL1133" s="30"/>
      <c r="BM1133" s="30"/>
      <c r="BN1133" s="33"/>
      <c r="BO1133" s="27"/>
      <c r="BP1133" s="27"/>
      <c r="BQ1133" s="27"/>
      <c r="BR1133" s="27"/>
      <c r="BS1133" s="27"/>
      <c r="BT1133" s="27"/>
      <c r="BU1133" s="27"/>
      <c r="BV1133" s="27"/>
      <c r="BW1133" s="43"/>
      <c r="BX1133" s="27"/>
      <c r="BY1133" s="27"/>
      <c r="BZ1133" s="27"/>
      <c r="CA1133" s="27"/>
      <c r="CB1133" s="27"/>
      <c r="CC1133" s="27"/>
      <c r="CD1133" s="27"/>
      <c r="CE1133" s="27"/>
      <c r="CF1133" s="27"/>
      <c r="CG1133" s="27"/>
      <c r="CH1133" s="27"/>
      <c r="CI1133" s="27"/>
      <c r="CJ1133" s="27"/>
      <c r="CK1133" s="44"/>
      <c r="CL1133" s="27"/>
      <c r="CM1133" s="27"/>
      <c r="CQ1133" s="27"/>
      <c r="CR1133" s="44"/>
    </row>
    <row r="1134" spans="1:96" s="29" customFormat="1" x14ac:dyDescent="0.2">
      <c r="A1134" s="116"/>
      <c r="B1134" s="50"/>
      <c r="C1134" s="50"/>
      <c r="D1134" s="50"/>
      <c r="E1134" s="50"/>
      <c r="F1134" s="50"/>
      <c r="G1134" s="50"/>
      <c r="H1134" s="25"/>
      <c r="I1134" s="50"/>
      <c r="J1134" s="50"/>
      <c r="K1134" s="50"/>
      <c r="L1134" s="50"/>
      <c r="M1134" s="50"/>
      <c r="N1134" s="50"/>
      <c r="O1134" s="50"/>
      <c r="P1134" s="50"/>
      <c r="Q1134" s="50"/>
      <c r="R1134" s="50"/>
      <c r="S1134" s="50"/>
      <c r="T1134" s="50"/>
      <c r="U1134" s="50"/>
      <c r="V1134" s="50"/>
      <c r="W1134" s="50"/>
      <c r="X1134" s="50"/>
      <c r="Y1134" s="50"/>
      <c r="Z1134" s="50"/>
      <c r="AA1134" s="50"/>
      <c r="AB1134" s="50"/>
      <c r="AC1134" s="50"/>
      <c r="AD1134" s="91"/>
      <c r="AE1134" s="91"/>
      <c r="AF1134" s="91"/>
      <c r="AG1134" s="91"/>
      <c r="AH1134" s="91"/>
      <c r="AI1134" s="91"/>
      <c r="AJ1134" s="91"/>
      <c r="AK1134" s="91"/>
      <c r="AL1134" s="91"/>
      <c r="AM1134" s="91"/>
      <c r="AN1134" s="91"/>
      <c r="AO1134" s="91"/>
      <c r="AP1134" s="91"/>
      <c r="AQ1134" s="91"/>
      <c r="AR1134" s="91"/>
      <c r="AS1134" s="91"/>
      <c r="AT1134" s="91"/>
      <c r="AU1134" s="91"/>
      <c r="AV1134" s="91"/>
      <c r="AW1134" s="91"/>
      <c r="AX1134" s="91"/>
      <c r="AY1134" s="91"/>
      <c r="AZ1134" s="91"/>
      <c r="BA1134" s="49"/>
      <c r="BB1134" s="49"/>
      <c r="BC1134" s="33"/>
      <c r="BD1134" s="91"/>
      <c r="BE1134" s="14"/>
      <c r="BF1134" s="35"/>
      <c r="BG1134" s="30"/>
      <c r="BH1134" s="30"/>
      <c r="BI1134" s="30"/>
      <c r="BJ1134" s="30"/>
      <c r="BK1134" s="30"/>
      <c r="BL1134" s="30"/>
      <c r="BM1134" s="30"/>
      <c r="BN1134" s="33"/>
      <c r="BO1134" s="27"/>
      <c r="BP1134" s="27"/>
      <c r="BQ1134" s="27"/>
      <c r="BR1134" s="27"/>
      <c r="BS1134" s="27"/>
      <c r="BT1134" s="27"/>
      <c r="BU1134" s="27"/>
      <c r="BV1134" s="27"/>
      <c r="BW1134" s="43"/>
      <c r="BX1134" s="27"/>
      <c r="BY1134" s="27"/>
      <c r="BZ1134" s="27"/>
      <c r="CA1134" s="27"/>
      <c r="CB1134" s="27"/>
      <c r="CC1134" s="27"/>
      <c r="CD1134" s="27"/>
      <c r="CE1134" s="27"/>
      <c r="CF1134" s="27"/>
      <c r="CG1134" s="27"/>
      <c r="CH1134" s="27"/>
      <c r="CI1134" s="27"/>
      <c r="CJ1134" s="27"/>
      <c r="CK1134" s="44"/>
      <c r="CL1134" s="27"/>
      <c r="CM1134" s="27"/>
      <c r="CQ1134" s="27"/>
      <c r="CR1134" s="44"/>
    </row>
    <row r="1135" spans="1:96" s="29" customFormat="1" x14ac:dyDescent="0.2">
      <c r="A1135" s="116"/>
      <c r="B1135" s="50"/>
      <c r="C1135" s="50"/>
      <c r="D1135" s="50"/>
      <c r="E1135" s="50"/>
      <c r="F1135" s="50"/>
      <c r="G1135" s="50"/>
      <c r="H1135" s="25"/>
      <c r="I1135" s="50"/>
      <c r="J1135" s="50"/>
      <c r="K1135" s="50"/>
      <c r="L1135" s="50"/>
      <c r="M1135" s="50"/>
      <c r="N1135" s="50"/>
      <c r="O1135" s="50"/>
      <c r="P1135" s="50"/>
      <c r="Q1135" s="50"/>
      <c r="R1135" s="50"/>
      <c r="S1135" s="50"/>
      <c r="T1135" s="50"/>
      <c r="U1135" s="50"/>
      <c r="V1135" s="50"/>
      <c r="W1135" s="50"/>
      <c r="X1135" s="50"/>
      <c r="Y1135" s="50"/>
      <c r="Z1135" s="50"/>
      <c r="AA1135" s="50"/>
      <c r="AB1135" s="50"/>
      <c r="AC1135" s="50"/>
      <c r="AD1135" s="91"/>
      <c r="AE1135" s="91"/>
      <c r="AF1135" s="91"/>
      <c r="AG1135" s="91"/>
      <c r="AH1135" s="91"/>
      <c r="AI1135" s="91"/>
      <c r="AJ1135" s="91"/>
      <c r="AK1135" s="91"/>
      <c r="AL1135" s="91"/>
      <c r="AM1135" s="91"/>
      <c r="AN1135" s="91"/>
      <c r="AO1135" s="91"/>
      <c r="AP1135" s="91"/>
      <c r="AQ1135" s="91"/>
      <c r="AR1135" s="91"/>
      <c r="AS1135" s="91"/>
      <c r="AT1135" s="91"/>
      <c r="AU1135" s="91"/>
      <c r="AV1135" s="91"/>
      <c r="AW1135" s="91"/>
      <c r="AX1135" s="91"/>
      <c r="AY1135" s="91"/>
      <c r="AZ1135" s="91"/>
      <c r="BA1135" s="49"/>
      <c r="BB1135" s="49"/>
      <c r="BC1135" s="33"/>
      <c r="BD1135" s="91"/>
      <c r="BE1135" s="14"/>
      <c r="BF1135" s="35"/>
      <c r="BG1135" s="30"/>
      <c r="BH1135" s="30"/>
      <c r="BI1135" s="30"/>
      <c r="BJ1135" s="30"/>
      <c r="BK1135" s="30"/>
      <c r="BL1135" s="30"/>
      <c r="BM1135" s="30"/>
      <c r="BN1135" s="33"/>
      <c r="BO1135" s="27"/>
      <c r="BP1135" s="27"/>
      <c r="BQ1135" s="27"/>
      <c r="BR1135" s="27"/>
      <c r="BS1135" s="27"/>
      <c r="BT1135" s="27"/>
      <c r="BU1135" s="27"/>
      <c r="BV1135" s="27"/>
      <c r="BW1135" s="43"/>
      <c r="BX1135" s="27"/>
      <c r="BY1135" s="27"/>
      <c r="BZ1135" s="27"/>
      <c r="CA1135" s="27"/>
      <c r="CB1135" s="27"/>
      <c r="CC1135" s="27"/>
      <c r="CD1135" s="27"/>
      <c r="CE1135" s="27"/>
      <c r="CF1135" s="27"/>
      <c r="CG1135" s="27"/>
      <c r="CH1135" s="27"/>
      <c r="CI1135" s="27"/>
      <c r="CJ1135" s="27"/>
      <c r="CK1135" s="44"/>
      <c r="CL1135" s="27"/>
      <c r="CM1135" s="27"/>
      <c r="CQ1135" s="27"/>
      <c r="CR1135" s="44"/>
    </row>
    <row r="1136" spans="1:96" s="29" customFormat="1" x14ac:dyDescent="0.2">
      <c r="A1136" s="116"/>
      <c r="B1136" s="50"/>
      <c r="C1136" s="50"/>
      <c r="D1136" s="50"/>
      <c r="E1136" s="50"/>
      <c r="F1136" s="50"/>
      <c r="G1136" s="50"/>
      <c r="H1136" s="25"/>
      <c r="I1136" s="50"/>
      <c r="J1136" s="50"/>
      <c r="K1136" s="50"/>
      <c r="L1136" s="50"/>
      <c r="M1136" s="50"/>
      <c r="N1136" s="50"/>
      <c r="O1136" s="50"/>
      <c r="P1136" s="50"/>
      <c r="Q1136" s="50"/>
      <c r="R1136" s="50"/>
      <c r="S1136" s="50"/>
      <c r="T1136" s="50"/>
      <c r="U1136" s="50"/>
      <c r="V1136" s="50"/>
      <c r="W1136" s="50"/>
      <c r="X1136" s="50"/>
      <c r="Y1136" s="50"/>
      <c r="Z1136" s="50"/>
      <c r="AA1136" s="50"/>
      <c r="AB1136" s="50"/>
      <c r="AC1136" s="50"/>
      <c r="AD1136" s="91"/>
      <c r="AE1136" s="91"/>
      <c r="AF1136" s="91"/>
      <c r="AG1136" s="91"/>
      <c r="AH1136" s="91"/>
      <c r="AI1136" s="91"/>
      <c r="AJ1136" s="91"/>
      <c r="AK1136" s="91"/>
      <c r="AL1136" s="91"/>
      <c r="AM1136" s="91"/>
      <c r="AN1136" s="91"/>
      <c r="AO1136" s="91"/>
      <c r="AP1136" s="91"/>
      <c r="AQ1136" s="91"/>
      <c r="AR1136" s="91"/>
      <c r="AS1136" s="91"/>
      <c r="AT1136" s="91"/>
      <c r="AU1136" s="91"/>
      <c r="AV1136" s="91"/>
      <c r="AW1136" s="91"/>
      <c r="AX1136" s="91"/>
      <c r="AY1136" s="91"/>
      <c r="AZ1136" s="91"/>
      <c r="BA1136" s="49"/>
      <c r="BB1136" s="49"/>
      <c r="BC1136" s="33"/>
      <c r="BD1136" s="91"/>
      <c r="BE1136" s="14"/>
      <c r="BF1136" s="35"/>
      <c r="BG1136" s="30"/>
      <c r="BH1136" s="30"/>
      <c r="BI1136" s="30"/>
      <c r="BJ1136" s="30"/>
      <c r="BK1136" s="30"/>
      <c r="BL1136" s="30"/>
      <c r="BM1136" s="30"/>
      <c r="BN1136" s="33"/>
      <c r="BO1136" s="27"/>
      <c r="BP1136" s="27"/>
      <c r="BQ1136" s="27"/>
      <c r="BR1136" s="27"/>
      <c r="BS1136" s="27"/>
      <c r="BT1136" s="27"/>
      <c r="BU1136" s="27"/>
      <c r="BV1136" s="27"/>
      <c r="BW1136" s="43"/>
      <c r="BX1136" s="27"/>
      <c r="BY1136" s="27"/>
      <c r="BZ1136" s="27"/>
      <c r="CA1136" s="27"/>
      <c r="CB1136" s="27"/>
      <c r="CC1136" s="27"/>
      <c r="CD1136" s="27"/>
      <c r="CE1136" s="27"/>
      <c r="CF1136" s="27"/>
      <c r="CG1136" s="27"/>
      <c r="CH1136" s="27"/>
      <c r="CI1136" s="27"/>
      <c r="CJ1136" s="27"/>
      <c r="CK1136" s="44"/>
      <c r="CL1136" s="27"/>
      <c r="CM1136" s="27"/>
      <c r="CQ1136" s="27"/>
      <c r="CR1136" s="44"/>
    </row>
    <row r="1137" spans="1:96" s="29" customFormat="1" x14ac:dyDescent="0.2">
      <c r="A1137" s="116"/>
      <c r="B1137" s="50"/>
      <c r="C1137" s="50"/>
      <c r="D1137" s="50"/>
      <c r="E1137" s="50"/>
      <c r="F1137" s="50"/>
      <c r="G1137" s="50"/>
      <c r="H1137" s="25"/>
      <c r="I1137" s="50"/>
      <c r="J1137" s="50"/>
      <c r="K1137" s="50"/>
      <c r="L1137" s="50"/>
      <c r="M1137" s="50"/>
      <c r="N1137" s="50"/>
      <c r="O1137" s="50"/>
      <c r="P1137" s="50"/>
      <c r="Q1137" s="50"/>
      <c r="R1137" s="50"/>
      <c r="S1137" s="50"/>
      <c r="T1137" s="50"/>
      <c r="U1137" s="50"/>
      <c r="V1137" s="50"/>
      <c r="W1137" s="50"/>
      <c r="X1137" s="50"/>
      <c r="Y1137" s="50"/>
      <c r="Z1137" s="50"/>
      <c r="AA1137" s="50"/>
      <c r="AB1137" s="50"/>
      <c r="AC1137" s="50"/>
      <c r="AD1137" s="91"/>
      <c r="AE1137" s="91"/>
      <c r="AF1137" s="91"/>
      <c r="AG1137" s="91"/>
      <c r="AH1137" s="91"/>
      <c r="AI1137" s="91"/>
      <c r="AJ1137" s="91"/>
      <c r="AK1137" s="91"/>
      <c r="AL1137" s="91"/>
      <c r="AM1137" s="91"/>
      <c r="AN1137" s="91"/>
      <c r="AO1137" s="91"/>
      <c r="AP1137" s="91"/>
      <c r="AQ1137" s="91"/>
      <c r="AR1137" s="91"/>
      <c r="AS1137" s="91"/>
      <c r="AT1137" s="91"/>
      <c r="AU1137" s="91"/>
      <c r="AV1137" s="91"/>
      <c r="AW1137" s="91"/>
      <c r="AX1137" s="91"/>
      <c r="AY1137" s="91"/>
      <c r="AZ1137" s="91"/>
      <c r="BA1137" s="49"/>
      <c r="BB1137" s="49"/>
      <c r="BC1137" s="33"/>
      <c r="BD1137" s="91"/>
      <c r="BE1137" s="14"/>
      <c r="BF1137" s="35"/>
      <c r="BG1137" s="30"/>
      <c r="BH1137" s="30"/>
      <c r="BI1137" s="30"/>
      <c r="BJ1137" s="30"/>
      <c r="BK1137" s="30"/>
      <c r="BL1137" s="30"/>
      <c r="BM1137" s="30"/>
      <c r="BN1137" s="33"/>
      <c r="BO1137" s="27"/>
      <c r="BP1137" s="27"/>
      <c r="BQ1137" s="27"/>
      <c r="BR1137" s="27"/>
      <c r="BS1137" s="27"/>
      <c r="BT1137" s="27"/>
      <c r="BU1137" s="27"/>
      <c r="BV1137" s="27"/>
      <c r="BW1137" s="43"/>
      <c r="BX1137" s="27"/>
      <c r="BY1137" s="27"/>
      <c r="BZ1137" s="27"/>
      <c r="CA1137" s="27"/>
      <c r="CB1137" s="27"/>
      <c r="CC1137" s="27"/>
      <c r="CD1137" s="27"/>
      <c r="CE1137" s="27"/>
      <c r="CF1137" s="27"/>
      <c r="CG1137" s="27"/>
      <c r="CH1137" s="27"/>
      <c r="CI1137" s="27"/>
      <c r="CJ1137" s="27"/>
      <c r="CK1137" s="44"/>
      <c r="CL1137" s="27"/>
      <c r="CM1137" s="27"/>
      <c r="CQ1137" s="27"/>
      <c r="CR1137" s="44"/>
    </row>
    <row r="1138" spans="1:96" s="29" customFormat="1" x14ac:dyDescent="0.2">
      <c r="A1138" s="116"/>
      <c r="B1138" s="50"/>
      <c r="C1138" s="50"/>
      <c r="D1138" s="50"/>
      <c r="E1138" s="50"/>
      <c r="F1138" s="50"/>
      <c r="G1138" s="50"/>
      <c r="H1138" s="25"/>
      <c r="I1138" s="50"/>
      <c r="J1138" s="50"/>
      <c r="K1138" s="50"/>
      <c r="L1138" s="50"/>
      <c r="M1138" s="50"/>
      <c r="N1138" s="50"/>
      <c r="O1138" s="50"/>
      <c r="P1138" s="50"/>
      <c r="Q1138" s="50"/>
      <c r="R1138" s="50"/>
      <c r="S1138" s="50"/>
      <c r="T1138" s="50"/>
      <c r="U1138" s="50"/>
      <c r="V1138" s="50"/>
      <c r="W1138" s="50"/>
      <c r="X1138" s="50"/>
      <c r="Y1138" s="50"/>
      <c r="Z1138" s="50"/>
      <c r="AA1138" s="50"/>
      <c r="AB1138" s="50"/>
      <c r="AC1138" s="50"/>
      <c r="AD1138" s="91"/>
      <c r="AE1138" s="91"/>
      <c r="AF1138" s="91"/>
      <c r="AG1138" s="91"/>
      <c r="AH1138" s="91"/>
      <c r="AI1138" s="91"/>
      <c r="AJ1138" s="91"/>
      <c r="AK1138" s="91"/>
      <c r="AL1138" s="91"/>
      <c r="AM1138" s="91"/>
      <c r="AN1138" s="91"/>
      <c r="AO1138" s="91"/>
      <c r="AP1138" s="91"/>
      <c r="AQ1138" s="91"/>
      <c r="AR1138" s="91"/>
      <c r="AS1138" s="91"/>
      <c r="AT1138" s="91"/>
      <c r="AU1138" s="91"/>
      <c r="AV1138" s="91"/>
      <c r="AW1138" s="91"/>
      <c r="AX1138" s="91"/>
      <c r="AY1138" s="91"/>
      <c r="AZ1138" s="91"/>
      <c r="BA1138" s="49"/>
      <c r="BB1138" s="49"/>
      <c r="BC1138" s="33"/>
      <c r="BD1138" s="91"/>
      <c r="BE1138" s="14"/>
      <c r="BF1138" s="35"/>
      <c r="BG1138" s="30"/>
      <c r="BH1138" s="30"/>
      <c r="BI1138" s="30"/>
      <c r="BJ1138" s="30"/>
      <c r="BK1138" s="30"/>
      <c r="BL1138" s="30"/>
      <c r="BM1138" s="30"/>
      <c r="BN1138" s="33"/>
      <c r="BO1138" s="27"/>
      <c r="BP1138" s="27"/>
      <c r="BQ1138" s="27"/>
      <c r="BR1138" s="27"/>
      <c r="BS1138" s="27"/>
      <c r="BT1138" s="27"/>
      <c r="BU1138" s="27"/>
      <c r="BV1138" s="27"/>
      <c r="BW1138" s="43"/>
      <c r="BX1138" s="27"/>
      <c r="BY1138" s="27"/>
      <c r="BZ1138" s="27"/>
      <c r="CA1138" s="27"/>
      <c r="CB1138" s="27"/>
      <c r="CC1138" s="27"/>
      <c r="CD1138" s="27"/>
      <c r="CE1138" s="27"/>
      <c r="CF1138" s="27"/>
      <c r="CG1138" s="27"/>
      <c r="CH1138" s="27"/>
      <c r="CI1138" s="27"/>
      <c r="CJ1138" s="27"/>
      <c r="CK1138" s="44"/>
      <c r="CL1138" s="27"/>
      <c r="CM1138" s="27"/>
      <c r="CQ1138" s="27"/>
      <c r="CR1138" s="44"/>
    </row>
    <row r="1139" spans="1:96" s="29" customFormat="1" x14ac:dyDescent="0.2">
      <c r="A1139" s="52"/>
      <c r="B1139" s="49"/>
      <c r="C1139" s="49"/>
      <c r="D1139" s="49"/>
      <c r="E1139" s="49"/>
      <c r="F1139" s="49"/>
      <c r="G1139" s="49"/>
      <c r="H1139" s="27"/>
      <c r="I1139" s="49"/>
      <c r="J1139" s="49"/>
      <c r="K1139" s="49"/>
      <c r="L1139" s="49"/>
      <c r="M1139" s="49"/>
      <c r="N1139" s="49"/>
      <c r="O1139" s="49"/>
      <c r="P1139" s="49"/>
      <c r="Q1139" s="49"/>
      <c r="R1139" s="49"/>
      <c r="S1139" s="49"/>
      <c r="T1139" s="49"/>
      <c r="U1139" s="49"/>
      <c r="V1139" s="49"/>
      <c r="W1139" s="49"/>
      <c r="X1139" s="49"/>
      <c r="Y1139" s="49"/>
      <c r="Z1139" s="49"/>
      <c r="AA1139" s="99"/>
      <c r="AB1139" s="99"/>
      <c r="AC1139" s="99"/>
      <c r="AD1139" s="91"/>
      <c r="AE1139" s="91"/>
      <c r="AF1139" s="91"/>
      <c r="AG1139" s="91"/>
      <c r="AH1139" s="91"/>
      <c r="AI1139" s="91"/>
      <c r="AJ1139" s="91"/>
      <c r="AK1139" s="91"/>
      <c r="AL1139" s="91"/>
      <c r="AM1139" s="91"/>
      <c r="AN1139" s="91"/>
      <c r="AO1139" s="91"/>
      <c r="AP1139" s="91"/>
      <c r="AQ1139" s="91"/>
      <c r="AR1139" s="91"/>
      <c r="AS1139" s="91"/>
      <c r="AT1139" s="91"/>
      <c r="AU1139" s="91"/>
      <c r="AV1139" s="91"/>
      <c r="AW1139" s="91"/>
      <c r="AX1139" s="91"/>
      <c r="AY1139" s="91"/>
      <c r="AZ1139" s="91"/>
      <c r="BA1139" s="49"/>
      <c r="BB1139" s="49"/>
      <c r="BC1139" s="33"/>
      <c r="BD1139" s="91"/>
      <c r="BE1139" s="14"/>
      <c r="BF1139" s="35"/>
      <c r="BG1139" s="34"/>
      <c r="BH1139" s="27"/>
      <c r="BI1139" s="49"/>
      <c r="BJ1139" s="27"/>
      <c r="BK1139" s="49"/>
      <c r="BL1139" s="49"/>
      <c r="BM1139" s="27"/>
      <c r="BN1139" s="33"/>
      <c r="BO1139" s="27"/>
      <c r="BP1139" s="27"/>
      <c r="BQ1139" s="27"/>
      <c r="BR1139" s="27"/>
      <c r="BS1139" s="27"/>
      <c r="BT1139" s="27"/>
      <c r="BU1139" s="27"/>
      <c r="BV1139" s="27"/>
      <c r="BW1139" s="43"/>
      <c r="BX1139" s="27"/>
      <c r="BY1139" s="27"/>
      <c r="BZ1139" s="27"/>
      <c r="CA1139" s="27"/>
      <c r="CB1139" s="27"/>
      <c r="CC1139" s="27"/>
      <c r="CD1139" s="27"/>
      <c r="CE1139" s="27"/>
      <c r="CF1139" s="27"/>
      <c r="CG1139" s="27"/>
      <c r="CH1139" s="27"/>
      <c r="CI1139" s="27"/>
      <c r="CJ1139" s="27"/>
      <c r="CK1139" s="43"/>
      <c r="CL1139" s="27"/>
      <c r="CM1139" s="27"/>
      <c r="CQ1139" s="27"/>
      <c r="CR1139" s="43"/>
    </row>
    <row r="1140" spans="1:96" s="29" customFormat="1" x14ac:dyDescent="0.2">
      <c r="A1140" s="52"/>
      <c r="B1140" s="49"/>
      <c r="C1140" s="49"/>
      <c r="D1140" s="49"/>
      <c r="E1140" s="49"/>
      <c r="F1140" s="49"/>
      <c r="G1140" s="49"/>
      <c r="H1140" s="27"/>
      <c r="I1140" s="49"/>
      <c r="J1140" s="49"/>
      <c r="K1140" s="49"/>
      <c r="L1140" s="49"/>
      <c r="M1140" s="49"/>
      <c r="N1140" s="49"/>
      <c r="O1140" s="49"/>
      <c r="P1140" s="49"/>
      <c r="Q1140" s="49"/>
      <c r="R1140" s="49"/>
      <c r="S1140" s="49"/>
      <c r="T1140" s="49"/>
      <c r="U1140" s="49"/>
      <c r="V1140" s="49"/>
      <c r="W1140" s="49"/>
      <c r="X1140" s="49"/>
      <c r="Y1140" s="49"/>
      <c r="Z1140" s="49"/>
      <c r="AA1140" s="99"/>
      <c r="AB1140" s="99"/>
      <c r="AC1140" s="99"/>
      <c r="AD1140" s="91"/>
      <c r="AE1140" s="91"/>
      <c r="AF1140" s="91"/>
      <c r="AG1140" s="91"/>
      <c r="AH1140" s="91"/>
      <c r="AI1140" s="91"/>
      <c r="AJ1140" s="91"/>
      <c r="AK1140" s="91"/>
      <c r="AL1140" s="91"/>
      <c r="AM1140" s="91"/>
      <c r="AN1140" s="91"/>
      <c r="AO1140" s="91"/>
      <c r="AP1140" s="91"/>
      <c r="AQ1140" s="91"/>
      <c r="AR1140" s="91"/>
      <c r="AS1140" s="91"/>
      <c r="AT1140" s="91"/>
      <c r="AU1140" s="91"/>
      <c r="AV1140" s="91"/>
      <c r="AW1140" s="91"/>
      <c r="AX1140" s="91"/>
      <c r="AY1140" s="91"/>
      <c r="AZ1140" s="91"/>
      <c r="BA1140" s="49"/>
      <c r="BB1140" s="49"/>
      <c r="BC1140" s="33"/>
      <c r="BD1140" s="91"/>
      <c r="BE1140" s="14"/>
      <c r="BF1140" s="35"/>
      <c r="BG1140" s="34"/>
      <c r="BH1140" s="27"/>
      <c r="BI1140" s="49"/>
      <c r="BJ1140" s="27"/>
      <c r="BK1140" s="49"/>
      <c r="BL1140" s="49"/>
      <c r="BM1140" s="27"/>
      <c r="BN1140" s="33"/>
      <c r="BO1140" s="27"/>
      <c r="BP1140" s="27"/>
      <c r="BQ1140" s="27"/>
      <c r="BR1140" s="27"/>
      <c r="BS1140" s="27"/>
      <c r="BT1140" s="27"/>
      <c r="BU1140" s="27"/>
      <c r="BV1140" s="27"/>
      <c r="BW1140" s="43"/>
      <c r="BX1140" s="27"/>
      <c r="BY1140" s="27"/>
      <c r="BZ1140" s="27"/>
      <c r="CA1140" s="27"/>
      <c r="CB1140" s="27"/>
      <c r="CC1140" s="27"/>
      <c r="CD1140" s="27"/>
      <c r="CE1140" s="27"/>
      <c r="CF1140" s="27"/>
      <c r="CG1140" s="27"/>
      <c r="CH1140" s="27"/>
      <c r="CI1140" s="27"/>
      <c r="CJ1140" s="27"/>
      <c r="CK1140" s="43"/>
      <c r="CL1140" s="27"/>
      <c r="CM1140" s="27"/>
      <c r="CQ1140" s="27"/>
      <c r="CR1140" s="43"/>
    </row>
    <row r="1141" spans="1:96" s="29" customFormat="1" x14ac:dyDescent="0.2">
      <c r="A1141" s="52"/>
      <c r="B1141" s="49"/>
      <c r="C1141" s="49"/>
      <c r="D1141" s="49"/>
      <c r="E1141" s="49"/>
      <c r="F1141" s="49"/>
      <c r="G1141" s="49"/>
      <c r="H1141" s="27"/>
      <c r="I1141" s="49"/>
      <c r="J1141" s="49"/>
      <c r="K1141" s="49"/>
      <c r="L1141" s="49"/>
      <c r="M1141" s="49"/>
      <c r="N1141" s="49"/>
      <c r="O1141" s="49"/>
      <c r="P1141" s="49"/>
      <c r="Q1141" s="49"/>
      <c r="R1141" s="49"/>
      <c r="S1141" s="49"/>
      <c r="T1141" s="49"/>
      <c r="U1141" s="49"/>
      <c r="V1141" s="49"/>
      <c r="W1141" s="49"/>
      <c r="X1141" s="49"/>
      <c r="Y1141" s="49"/>
      <c r="Z1141" s="49"/>
      <c r="AA1141" s="99"/>
      <c r="AB1141" s="99"/>
      <c r="AC1141" s="99"/>
      <c r="AD1141" s="91"/>
      <c r="AE1141" s="91"/>
      <c r="AF1141" s="91"/>
      <c r="AG1141" s="91"/>
      <c r="AH1141" s="91"/>
      <c r="AI1141" s="91"/>
      <c r="AJ1141" s="91"/>
      <c r="AK1141" s="91"/>
      <c r="AL1141" s="91"/>
      <c r="AM1141" s="91"/>
      <c r="AN1141" s="91"/>
      <c r="AO1141" s="91"/>
      <c r="AP1141" s="91"/>
      <c r="AQ1141" s="91"/>
      <c r="AR1141" s="91"/>
      <c r="AS1141" s="91"/>
      <c r="AT1141" s="91"/>
      <c r="AU1141" s="91"/>
      <c r="AV1141" s="91"/>
      <c r="AW1141" s="91"/>
      <c r="AX1141" s="91"/>
      <c r="AY1141" s="91"/>
      <c r="AZ1141" s="91"/>
      <c r="BA1141" s="49"/>
      <c r="BB1141" s="49"/>
      <c r="BC1141" s="33"/>
      <c r="BD1141" s="91"/>
      <c r="BE1141" s="14"/>
      <c r="BF1141" s="35"/>
      <c r="BG1141" s="34"/>
      <c r="BH1141" s="27"/>
      <c r="BI1141" s="49"/>
      <c r="BJ1141" s="27"/>
      <c r="BK1141" s="49"/>
      <c r="BL1141" s="49"/>
      <c r="BM1141" s="27"/>
      <c r="BN1141" s="33"/>
      <c r="BO1141" s="27"/>
      <c r="BP1141" s="27"/>
      <c r="BQ1141" s="27"/>
      <c r="BR1141" s="27"/>
      <c r="BS1141" s="27"/>
      <c r="BT1141" s="27"/>
      <c r="BU1141" s="27"/>
      <c r="BV1141" s="27"/>
      <c r="BW1141" s="43"/>
      <c r="BX1141" s="27"/>
      <c r="BY1141" s="27"/>
      <c r="BZ1141" s="27"/>
      <c r="CA1141" s="27"/>
      <c r="CB1141" s="27"/>
      <c r="CC1141" s="27"/>
      <c r="CD1141" s="27"/>
      <c r="CE1141" s="27"/>
      <c r="CF1141" s="27"/>
      <c r="CG1141" s="27"/>
      <c r="CH1141" s="27"/>
      <c r="CI1141" s="27"/>
      <c r="CJ1141" s="27"/>
      <c r="CK1141" s="43"/>
      <c r="CL1141" s="27"/>
      <c r="CM1141" s="27"/>
      <c r="CQ1141" s="27"/>
      <c r="CR1141" s="43"/>
    </row>
    <row r="1142" spans="1:96" s="29" customFormat="1" x14ac:dyDescent="0.2">
      <c r="A1142" s="52"/>
      <c r="B1142" s="49"/>
      <c r="C1142" s="49"/>
      <c r="D1142" s="49"/>
      <c r="E1142" s="49"/>
      <c r="F1142" s="49"/>
      <c r="G1142" s="49"/>
      <c r="H1142" s="27"/>
      <c r="I1142" s="49"/>
      <c r="J1142" s="49"/>
      <c r="K1142" s="49"/>
      <c r="L1142" s="49"/>
      <c r="M1142" s="49"/>
      <c r="N1142" s="49"/>
      <c r="O1142" s="49"/>
      <c r="P1142" s="49"/>
      <c r="Q1142" s="49"/>
      <c r="R1142" s="49"/>
      <c r="S1142" s="49"/>
      <c r="T1142" s="49"/>
      <c r="U1142" s="49"/>
      <c r="V1142" s="49"/>
      <c r="W1142" s="49"/>
      <c r="X1142" s="49"/>
      <c r="Y1142" s="49"/>
      <c r="Z1142" s="49"/>
      <c r="AA1142" s="99"/>
      <c r="AB1142" s="99"/>
      <c r="AC1142" s="99"/>
      <c r="AD1142" s="91"/>
      <c r="AE1142" s="91"/>
      <c r="AF1142" s="91"/>
      <c r="AG1142" s="91"/>
      <c r="AH1142" s="91"/>
      <c r="AI1142" s="91"/>
      <c r="AJ1142" s="91"/>
      <c r="AK1142" s="91"/>
      <c r="AL1142" s="91"/>
      <c r="AM1142" s="91"/>
      <c r="AN1142" s="91"/>
      <c r="AO1142" s="91"/>
      <c r="AP1142" s="91"/>
      <c r="AQ1142" s="91"/>
      <c r="AR1142" s="91"/>
      <c r="AS1142" s="91"/>
      <c r="AT1142" s="91"/>
      <c r="AU1142" s="91"/>
      <c r="AV1142" s="91"/>
      <c r="AW1142" s="91"/>
      <c r="AX1142" s="91"/>
      <c r="AY1142" s="91"/>
      <c r="AZ1142" s="91"/>
      <c r="BA1142" s="49"/>
      <c r="BB1142" s="49"/>
      <c r="BC1142" s="33"/>
      <c r="BD1142" s="91"/>
      <c r="BE1142" s="14"/>
      <c r="BF1142" s="35"/>
      <c r="BG1142" s="34"/>
      <c r="BH1142" s="27"/>
      <c r="BI1142" s="49"/>
      <c r="BJ1142" s="27"/>
      <c r="BK1142" s="49"/>
      <c r="BL1142" s="49"/>
      <c r="BM1142" s="27"/>
      <c r="BN1142" s="33"/>
      <c r="BO1142" s="27"/>
      <c r="BP1142" s="27"/>
      <c r="BQ1142" s="27"/>
      <c r="BR1142" s="27"/>
      <c r="BS1142" s="27"/>
      <c r="BT1142" s="27"/>
      <c r="BU1142" s="27"/>
      <c r="BV1142" s="27"/>
      <c r="BW1142" s="43"/>
      <c r="BX1142" s="27"/>
      <c r="BY1142" s="27"/>
      <c r="BZ1142" s="27"/>
      <c r="CA1142" s="27"/>
      <c r="CB1142" s="27"/>
      <c r="CC1142" s="27"/>
      <c r="CD1142" s="27"/>
      <c r="CE1142" s="27"/>
      <c r="CF1142" s="27"/>
      <c r="CG1142" s="27"/>
      <c r="CH1142" s="27"/>
      <c r="CI1142" s="27"/>
      <c r="CJ1142" s="27"/>
      <c r="CK1142" s="43"/>
      <c r="CL1142" s="27"/>
      <c r="CM1142" s="27"/>
      <c r="CQ1142" s="27"/>
      <c r="CR1142" s="43"/>
    </row>
    <row r="1143" spans="1:96" s="29" customFormat="1" x14ac:dyDescent="0.2">
      <c r="A1143" s="52"/>
      <c r="B1143" s="49"/>
      <c r="C1143" s="49"/>
      <c r="D1143" s="49"/>
      <c r="E1143" s="49"/>
      <c r="F1143" s="49"/>
      <c r="G1143" s="49"/>
      <c r="H1143" s="27"/>
      <c r="I1143" s="49"/>
      <c r="J1143" s="49"/>
      <c r="K1143" s="49"/>
      <c r="L1143" s="49"/>
      <c r="M1143" s="49"/>
      <c r="N1143" s="49"/>
      <c r="O1143" s="49"/>
      <c r="P1143" s="49"/>
      <c r="Q1143" s="49"/>
      <c r="R1143" s="49"/>
      <c r="S1143" s="49"/>
      <c r="T1143" s="49"/>
      <c r="U1143" s="49"/>
      <c r="V1143" s="49"/>
      <c r="W1143" s="49"/>
      <c r="X1143" s="49"/>
      <c r="Y1143" s="49"/>
      <c r="Z1143" s="49"/>
      <c r="AA1143" s="99"/>
      <c r="AB1143" s="99"/>
      <c r="AC1143" s="99"/>
      <c r="AD1143" s="91"/>
      <c r="AE1143" s="91"/>
      <c r="AF1143" s="91"/>
      <c r="AG1143" s="91"/>
      <c r="AH1143" s="91"/>
      <c r="AI1143" s="91"/>
      <c r="AJ1143" s="91"/>
      <c r="AK1143" s="91"/>
      <c r="AL1143" s="91"/>
      <c r="AM1143" s="91"/>
      <c r="AN1143" s="91"/>
      <c r="AO1143" s="91"/>
      <c r="AP1143" s="91"/>
      <c r="AQ1143" s="91"/>
      <c r="AR1143" s="91"/>
      <c r="AS1143" s="91"/>
      <c r="AT1143" s="91"/>
      <c r="AU1143" s="91"/>
      <c r="AV1143" s="91"/>
      <c r="AW1143" s="91"/>
      <c r="AX1143" s="91"/>
      <c r="AY1143" s="91"/>
      <c r="AZ1143" s="91"/>
      <c r="BA1143" s="49"/>
      <c r="BB1143" s="49"/>
      <c r="BC1143" s="33"/>
      <c r="BD1143" s="91"/>
      <c r="BE1143" s="14"/>
      <c r="BF1143" s="35"/>
      <c r="BG1143" s="34"/>
      <c r="BH1143" s="27"/>
      <c r="BI1143" s="49"/>
      <c r="BJ1143" s="27"/>
      <c r="BK1143" s="49"/>
      <c r="BL1143" s="49"/>
      <c r="BM1143" s="27"/>
      <c r="BN1143" s="33"/>
      <c r="BO1143" s="27"/>
      <c r="BP1143" s="27"/>
      <c r="BQ1143" s="27"/>
      <c r="BR1143" s="27"/>
      <c r="BS1143" s="27"/>
      <c r="BT1143" s="27"/>
      <c r="BU1143" s="27"/>
      <c r="BV1143" s="27"/>
      <c r="BW1143" s="43"/>
      <c r="BX1143" s="27"/>
      <c r="BY1143" s="27"/>
      <c r="BZ1143" s="27"/>
      <c r="CA1143" s="27"/>
      <c r="CB1143" s="27"/>
      <c r="CC1143" s="27"/>
      <c r="CD1143" s="27"/>
      <c r="CE1143" s="27"/>
      <c r="CF1143" s="27"/>
      <c r="CG1143" s="27"/>
      <c r="CH1143" s="27"/>
      <c r="CI1143" s="27"/>
      <c r="CJ1143" s="27"/>
      <c r="CK1143" s="43"/>
      <c r="CL1143" s="27"/>
      <c r="CM1143" s="27"/>
      <c r="CQ1143" s="27"/>
      <c r="CR1143" s="43"/>
    </row>
    <row r="1144" spans="1:96" s="29" customFormat="1" x14ac:dyDescent="0.2">
      <c r="A1144" s="52"/>
      <c r="B1144" s="49"/>
      <c r="C1144" s="49"/>
      <c r="D1144" s="49"/>
      <c r="E1144" s="49"/>
      <c r="F1144" s="49"/>
      <c r="G1144" s="49"/>
      <c r="H1144" s="27"/>
      <c r="I1144" s="49"/>
      <c r="J1144" s="49"/>
      <c r="K1144" s="49"/>
      <c r="L1144" s="49"/>
      <c r="M1144" s="49"/>
      <c r="N1144" s="49"/>
      <c r="O1144" s="49"/>
      <c r="P1144" s="49"/>
      <c r="Q1144" s="49"/>
      <c r="R1144" s="49"/>
      <c r="S1144" s="49"/>
      <c r="T1144" s="49"/>
      <c r="U1144" s="49"/>
      <c r="V1144" s="49"/>
      <c r="W1144" s="49"/>
      <c r="X1144" s="49"/>
      <c r="Y1144" s="49"/>
      <c r="Z1144" s="49"/>
      <c r="AA1144" s="99"/>
      <c r="AB1144" s="99"/>
      <c r="AC1144" s="99"/>
      <c r="AD1144" s="91"/>
      <c r="AE1144" s="91"/>
      <c r="AF1144" s="91"/>
      <c r="AG1144" s="91"/>
      <c r="AH1144" s="91"/>
      <c r="AI1144" s="91"/>
      <c r="AJ1144" s="91"/>
      <c r="AK1144" s="91"/>
      <c r="AL1144" s="91"/>
      <c r="AM1144" s="91"/>
      <c r="AN1144" s="91"/>
      <c r="AO1144" s="91"/>
      <c r="AP1144" s="91"/>
      <c r="AQ1144" s="91"/>
      <c r="AR1144" s="91"/>
      <c r="AS1144" s="91"/>
      <c r="AT1144" s="91"/>
      <c r="AU1144" s="91"/>
      <c r="AV1144" s="91"/>
      <c r="AW1144" s="91"/>
      <c r="AX1144" s="91"/>
      <c r="AY1144" s="91"/>
      <c r="AZ1144" s="91"/>
      <c r="BA1144" s="49"/>
      <c r="BB1144" s="49"/>
      <c r="BC1144" s="33"/>
      <c r="BD1144" s="91"/>
      <c r="BE1144" s="14"/>
      <c r="BF1144" s="35"/>
      <c r="BG1144" s="34"/>
      <c r="BH1144" s="27"/>
      <c r="BI1144" s="49"/>
      <c r="BJ1144" s="27"/>
      <c r="BK1144" s="49"/>
      <c r="BL1144" s="49"/>
      <c r="BM1144" s="27"/>
      <c r="BN1144" s="33"/>
      <c r="BO1144" s="27"/>
      <c r="BP1144" s="27"/>
      <c r="BQ1144" s="27"/>
      <c r="BR1144" s="27"/>
      <c r="BS1144" s="27"/>
      <c r="BT1144" s="27"/>
      <c r="BU1144" s="27"/>
      <c r="BV1144" s="27"/>
      <c r="BW1144" s="43"/>
      <c r="BX1144" s="27"/>
      <c r="BY1144" s="27"/>
      <c r="BZ1144" s="27"/>
      <c r="CA1144" s="27"/>
      <c r="CB1144" s="27"/>
      <c r="CC1144" s="27"/>
      <c r="CD1144" s="27"/>
      <c r="CE1144" s="27"/>
      <c r="CF1144" s="27"/>
      <c r="CG1144" s="27"/>
      <c r="CH1144" s="27"/>
      <c r="CI1144" s="27"/>
      <c r="CJ1144" s="27"/>
      <c r="CK1144" s="43"/>
      <c r="CL1144" s="27"/>
      <c r="CM1144" s="27"/>
      <c r="CQ1144" s="27"/>
      <c r="CR1144" s="43"/>
    </row>
    <row r="1145" spans="1:96" s="29" customFormat="1" x14ac:dyDescent="0.2">
      <c r="A1145" s="52"/>
      <c r="B1145" s="49"/>
      <c r="C1145" s="49"/>
      <c r="D1145" s="49"/>
      <c r="E1145" s="49"/>
      <c r="F1145" s="49"/>
      <c r="G1145" s="49"/>
      <c r="H1145" s="27"/>
      <c r="I1145" s="49"/>
      <c r="J1145" s="49"/>
      <c r="K1145" s="49"/>
      <c r="L1145" s="49"/>
      <c r="M1145" s="49"/>
      <c r="N1145" s="49"/>
      <c r="O1145" s="49"/>
      <c r="P1145" s="49"/>
      <c r="Q1145" s="49"/>
      <c r="R1145" s="49"/>
      <c r="S1145" s="49"/>
      <c r="T1145" s="49"/>
      <c r="U1145" s="49"/>
      <c r="V1145" s="49"/>
      <c r="W1145" s="49"/>
      <c r="X1145" s="49"/>
      <c r="Y1145" s="49"/>
      <c r="Z1145" s="49"/>
      <c r="AA1145" s="99"/>
      <c r="AB1145" s="99"/>
      <c r="AC1145" s="99"/>
      <c r="AD1145" s="91"/>
      <c r="AE1145" s="91"/>
      <c r="AF1145" s="91"/>
      <c r="AG1145" s="91"/>
      <c r="AH1145" s="91"/>
      <c r="AI1145" s="91"/>
      <c r="AJ1145" s="91"/>
      <c r="AK1145" s="91"/>
      <c r="AL1145" s="91"/>
      <c r="AM1145" s="91"/>
      <c r="AN1145" s="91"/>
      <c r="AO1145" s="91"/>
      <c r="AP1145" s="91"/>
      <c r="AQ1145" s="91"/>
      <c r="AR1145" s="91"/>
      <c r="AS1145" s="91"/>
      <c r="AT1145" s="91"/>
      <c r="AU1145" s="91"/>
      <c r="AV1145" s="91"/>
      <c r="AW1145" s="91"/>
      <c r="AX1145" s="91"/>
      <c r="AY1145" s="91"/>
      <c r="AZ1145" s="91"/>
      <c r="BA1145" s="49"/>
      <c r="BB1145" s="49"/>
      <c r="BC1145" s="33"/>
      <c r="BD1145" s="91"/>
      <c r="BE1145" s="14"/>
      <c r="BF1145" s="35"/>
      <c r="BG1145" s="34"/>
      <c r="BH1145" s="27"/>
      <c r="BI1145" s="49"/>
      <c r="BJ1145" s="27"/>
      <c r="BK1145" s="49"/>
      <c r="BL1145" s="49"/>
      <c r="BM1145" s="27"/>
      <c r="BN1145" s="33"/>
      <c r="BO1145" s="27"/>
      <c r="BP1145" s="27"/>
      <c r="BQ1145" s="27"/>
      <c r="BR1145" s="27"/>
      <c r="BS1145" s="27"/>
      <c r="BT1145" s="27"/>
      <c r="BU1145" s="27"/>
      <c r="BV1145" s="27"/>
      <c r="BW1145" s="43"/>
      <c r="BX1145" s="27"/>
      <c r="BY1145" s="27"/>
      <c r="BZ1145" s="27"/>
      <c r="CA1145" s="27"/>
      <c r="CB1145" s="27"/>
      <c r="CC1145" s="27"/>
      <c r="CD1145" s="27"/>
      <c r="CE1145" s="27"/>
      <c r="CF1145" s="27"/>
      <c r="CG1145" s="27"/>
      <c r="CH1145" s="27"/>
      <c r="CI1145" s="27"/>
      <c r="CJ1145" s="27"/>
      <c r="CK1145" s="43"/>
      <c r="CL1145" s="27"/>
      <c r="CM1145" s="27"/>
      <c r="CQ1145" s="27"/>
      <c r="CR1145" s="43"/>
    </row>
    <row r="1146" spans="1:96" s="29" customFormat="1" x14ac:dyDescent="0.2">
      <c r="A1146" s="52"/>
      <c r="B1146" s="49"/>
      <c r="C1146" s="49"/>
      <c r="D1146" s="49"/>
      <c r="E1146" s="49"/>
      <c r="F1146" s="49"/>
      <c r="G1146" s="49"/>
      <c r="H1146" s="27"/>
      <c r="I1146" s="49"/>
      <c r="J1146" s="49"/>
      <c r="K1146" s="49"/>
      <c r="L1146" s="49"/>
      <c r="M1146" s="49"/>
      <c r="N1146" s="49"/>
      <c r="O1146" s="49"/>
      <c r="P1146" s="49"/>
      <c r="Q1146" s="49"/>
      <c r="R1146" s="49"/>
      <c r="S1146" s="49"/>
      <c r="T1146" s="49"/>
      <c r="U1146" s="49"/>
      <c r="V1146" s="49"/>
      <c r="W1146" s="49"/>
      <c r="X1146" s="49"/>
      <c r="Y1146" s="49"/>
      <c r="Z1146" s="49"/>
      <c r="AA1146" s="99"/>
      <c r="AB1146" s="99"/>
      <c r="AC1146" s="99"/>
      <c r="AD1146" s="91"/>
      <c r="AE1146" s="91"/>
      <c r="AF1146" s="91"/>
      <c r="AG1146" s="91"/>
      <c r="AH1146" s="91"/>
      <c r="AI1146" s="91"/>
      <c r="AJ1146" s="91"/>
      <c r="AK1146" s="91"/>
      <c r="AL1146" s="91"/>
      <c r="AM1146" s="91"/>
      <c r="AN1146" s="91"/>
      <c r="AO1146" s="91"/>
      <c r="AP1146" s="91"/>
      <c r="AQ1146" s="91"/>
      <c r="AR1146" s="91"/>
      <c r="AS1146" s="91"/>
      <c r="AT1146" s="91"/>
      <c r="AU1146" s="91"/>
      <c r="AV1146" s="91"/>
      <c r="AW1146" s="91"/>
      <c r="AX1146" s="91"/>
      <c r="AY1146" s="91"/>
      <c r="AZ1146" s="91"/>
      <c r="BA1146" s="49"/>
      <c r="BB1146" s="49"/>
      <c r="BC1146" s="33"/>
      <c r="BD1146" s="91"/>
      <c r="BE1146" s="14"/>
      <c r="BF1146" s="35"/>
      <c r="BG1146" s="34"/>
      <c r="BH1146" s="27"/>
      <c r="BI1146" s="49"/>
      <c r="BJ1146" s="27"/>
      <c r="BK1146" s="49"/>
      <c r="BL1146" s="49"/>
      <c r="BM1146" s="27"/>
      <c r="BN1146" s="33"/>
      <c r="BO1146" s="27"/>
      <c r="BP1146" s="27"/>
      <c r="BQ1146" s="27"/>
      <c r="BR1146" s="27"/>
      <c r="BS1146" s="27"/>
      <c r="BT1146" s="27"/>
      <c r="BU1146" s="27"/>
      <c r="BV1146" s="27"/>
      <c r="BW1146" s="43"/>
      <c r="BX1146" s="27"/>
      <c r="BY1146" s="27"/>
      <c r="BZ1146" s="27"/>
      <c r="CA1146" s="27"/>
      <c r="CB1146" s="27"/>
      <c r="CC1146" s="27"/>
      <c r="CD1146" s="27"/>
      <c r="CE1146" s="27"/>
      <c r="CF1146" s="27"/>
      <c r="CG1146" s="27"/>
      <c r="CH1146" s="27"/>
      <c r="CI1146" s="27"/>
      <c r="CJ1146" s="27"/>
      <c r="CK1146" s="43"/>
      <c r="CL1146" s="27"/>
      <c r="CM1146" s="27"/>
      <c r="CQ1146" s="27"/>
      <c r="CR1146" s="43"/>
    </row>
    <row r="1147" spans="1:96" s="29" customFormat="1" x14ac:dyDescent="0.2">
      <c r="A1147" s="52"/>
      <c r="B1147" s="49"/>
      <c r="C1147" s="49"/>
      <c r="D1147" s="49"/>
      <c r="E1147" s="49"/>
      <c r="F1147" s="49"/>
      <c r="G1147" s="49"/>
      <c r="H1147" s="27"/>
      <c r="I1147" s="49"/>
      <c r="J1147" s="49"/>
      <c r="K1147" s="49"/>
      <c r="L1147" s="49"/>
      <c r="M1147" s="49"/>
      <c r="N1147" s="49"/>
      <c r="O1147" s="49"/>
      <c r="P1147" s="49"/>
      <c r="Q1147" s="49"/>
      <c r="R1147" s="49"/>
      <c r="S1147" s="49"/>
      <c r="T1147" s="49"/>
      <c r="U1147" s="49"/>
      <c r="V1147" s="49"/>
      <c r="W1147" s="49"/>
      <c r="X1147" s="49"/>
      <c r="Y1147" s="49"/>
      <c r="Z1147" s="49"/>
      <c r="AA1147" s="99"/>
      <c r="AB1147" s="99"/>
      <c r="AC1147" s="99"/>
      <c r="AD1147" s="91"/>
      <c r="AE1147" s="91"/>
      <c r="AF1147" s="91"/>
      <c r="AG1147" s="91"/>
      <c r="AH1147" s="91"/>
      <c r="AI1147" s="91"/>
      <c r="AJ1147" s="91"/>
      <c r="AK1147" s="91"/>
      <c r="AL1147" s="91"/>
      <c r="AM1147" s="91"/>
      <c r="AN1147" s="91"/>
      <c r="AO1147" s="91"/>
      <c r="AP1147" s="91"/>
      <c r="AQ1147" s="91"/>
      <c r="AR1147" s="91"/>
      <c r="AS1147" s="91"/>
      <c r="AT1147" s="91"/>
      <c r="AU1147" s="91"/>
      <c r="AV1147" s="91"/>
      <c r="AW1147" s="91"/>
      <c r="AX1147" s="91"/>
      <c r="AY1147" s="91"/>
      <c r="AZ1147" s="91"/>
      <c r="BA1147" s="49"/>
      <c r="BB1147" s="49"/>
      <c r="BC1147" s="33"/>
      <c r="BD1147" s="91"/>
      <c r="BE1147" s="14"/>
      <c r="BF1147" s="35"/>
      <c r="BG1147" s="34"/>
      <c r="BH1147" s="27"/>
      <c r="BI1147" s="49"/>
      <c r="BJ1147" s="27"/>
      <c r="BK1147" s="49"/>
      <c r="BL1147" s="49"/>
      <c r="BM1147" s="27"/>
      <c r="BN1147" s="33"/>
      <c r="BO1147" s="27"/>
      <c r="BP1147" s="27"/>
      <c r="BQ1147" s="27"/>
      <c r="BR1147" s="27"/>
      <c r="BS1147" s="27"/>
      <c r="BT1147" s="27"/>
      <c r="BU1147" s="27"/>
      <c r="BV1147" s="27"/>
      <c r="BW1147" s="43"/>
      <c r="BX1147" s="27"/>
      <c r="BY1147" s="27"/>
      <c r="BZ1147" s="27"/>
      <c r="CA1147" s="27"/>
      <c r="CB1147" s="27"/>
      <c r="CC1147" s="27"/>
      <c r="CD1147" s="27"/>
      <c r="CE1147" s="27"/>
      <c r="CF1147" s="27"/>
      <c r="CG1147" s="27"/>
      <c r="CH1147" s="27"/>
      <c r="CI1147" s="27"/>
      <c r="CJ1147" s="27"/>
      <c r="CK1147" s="43"/>
      <c r="CL1147" s="27"/>
      <c r="CM1147" s="27"/>
      <c r="CQ1147" s="27"/>
      <c r="CR1147" s="43"/>
    </row>
    <row r="1148" spans="1:96" s="29" customFormat="1" x14ac:dyDescent="0.2">
      <c r="A1148" s="52"/>
      <c r="B1148" s="49"/>
      <c r="C1148" s="49"/>
      <c r="D1148" s="49"/>
      <c r="E1148" s="49"/>
      <c r="F1148" s="49"/>
      <c r="G1148" s="49"/>
      <c r="H1148" s="27"/>
      <c r="I1148" s="49"/>
      <c r="J1148" s="49"/>
      <c r="K1148" s="49"/>
      <c r="L1148" s="49"/>
      <c r="M1148" s="49"/>
      <c r="N1148" s="49"/>
      <c r="O1148" s="49"/>
      <c r="P1148" s="49"/>
      <c r="Q1148" s="49"/>
      <c r="R1148" s="49"/>
      <c r="S1148" s="49"/>
      <c r="T1148" s="49"/>
      <c r="U1148" s="49"/>
      <c r="V1148" s="49"/>
      <c r="W1148" s="49"/>
      <c r="X1148" s="49"/>
      <c r="Y1148" s="49"/>
      <c r="Z1148" s="49"/>
      <c r="AA1148" s="99"/>
      <c r="AB1148" s="99"/>
      <c r="AC1148" s="99"/>
      <c r="AD1148" s="91"/>
      <c r="AE1148" s="91"/>
      <c r="AF1148" s="91"/>
      <c r="AG1148" s="91"/>
      <c r="AH1148" s="91"/>
      <c r="AI1148" s="91"/>
      <c r="AJ1148" s="91"/>
      <c r="AK1148" s="91"/>
      <c r="AL1148" s="91"/>
      <c r="AM1148" s="91"/>
      <c r="AN1148" s="91"/>
      <c r="AO1148" s="91"/>
      <c r="AP1148" s="91"/>
      <c r="AQ1148" s="91"/>
      <c r="AR1148" s="91"/>
      <c r="AS1148" s="91"/>
      <c r="AT1148" s="91"/>
      <c r="AU1148" s="91"/>
      <c r="AV1148" s="91"/>
      <c r="AW1148" s="91"/>
      <c r="AX1148" s="91"/>
      <c r="AY1148" s="91"/>
      <c r="AZ1148" s="91"/>
      <c r="BA1148" s="49"/>
      <c r="BB1148" s="49"/>
      <c r="BC1148" s="33"/>
      <c r="BD1148" s="91"/>
      <c r="BE1148" s="14"/>
      <c r="BF1148" s="35"/>
      <c r="BG1148" s="34"/>
      <c r="BH1148" s="27"/>
      <c r="BI1148" s="49"/>
      <c r="BJ1148" s="27"/>
      <c r="BK1148" s="49"/>
      <c r="BL1148" s="49"/>
      <c r="BM1148" s="27"/>
      <c r="BN1148" s="33"/>
      <c r="BO1148" s="27"/>
      <c r="BP1148" s="27"/>
      <c r="BQ1148" s="27"/>
      <c r="BR1148" s="27"/>
      <c r="BS1148" s="27"/>
      <c r="BT1148" s="27"/>
      <c r="BU1148" s="27"/>
      <c r="BV1148" s="27"/>
      <c r="BW1148" s="43"/>
      <c r="BX1148" s="27"/>
      <c r="BY1148" s="27"/>
      <c r="BZ1148" s="27"/>
      <c r="CA1148" s="27"/>
      <c r="CB1148" s="27"/>
      <c r="CC1148" s="27"/>
      <c r="CD1148" s="27"/>
      <c r="CE1148" s="27"/>
      <c r="CF1148" s="27"/>
      <c r="CG1148" s="27"/>
      <c r="CH1148" s="27"/>
      <c r="CI1148" s="27"/>
      <c r="CJ1148" s="27"/>
      <c r="CK1148" s="43"/>
      <c r="CL1148" s="27"/>
      <c r="CM1148" s="27"/>
      <c r="CQ1148" s="27"/>
      <c r="CR1148" s="43"/>
    </row>
    <row r="1149" spans="1:96" s="29" customFormat="1" x14ac:dyDescent="0.2">
      <c r="A1149" s="52"/>
      <c r="B1149" s="49"/>
      <c r="C1149" s="49"/>
      <c r="D1149" s="49"/>
      <c r="E1149" s="49"/>
      <c r="F1149" s="49"/>
      <c r="G1149" s="49"/>
      <c r="H1149" s="27"/>
      <c r="I1149" s="49"/>
      <c r="J1149" s="49"/>
      <c r="K1149" s="49"/>
      <c r="L1149" s="49"/>
      <c r="M1149" s="49"/>
      <c r="N1149" s="49"/>
      <c r="O1149" s="49"/>
      <c r="P1149" s="49"/>
      <c r="Q1149" s="49"/>
      <c r="R1149" s="49"/>
      <c r="S1149" s="49"/>
      <c r="T1149" s="49"/>
      <c r="U1149" s="49"/>
      <c r="V1149" s="49"/>
      <c r="W1149" s="49"/>
      <c r="X1149" s="49"/>
      <c r="Y1149" s="49"/>
      <c r="Z1149" s="49"/>
      <c r="AA1149" s="99"/>
      <c r="AB1149" s="99"/>
      <c r="AC1149" s="99"/>
      <c r="AD1149" s="91"/>
      <c r="AE1149" s="91"/>
      <c r="AF1149" s="91"/>
      <c r="AG1149" s="91"/>
      <c r="AH1149" s="91"/>
      <c r="AI1149" s="91"/>
      <c r="AJ1149" s="91"/>
      <c r="AK1149" s="91"/>
      <c r="AL1149" s="91"/>
      <c r="AM1149" s="91"/>
      <c r="AN1149" s="91"/>
      <c r="AO1149" s="91"/>
      <c r="AP1149" s="91"/>
      <c r="AQ1149" s="91"/>
      <c r="AR1149" s="91"/>
      <c r="AS1149" s="91"/>
      <c r="AT1149" s="91"/>
      <c r="AU1149" s="91"/>
      <c r="AV1149" s="91"/>
      <c r="AW1149" s="91"/>
      <c r="AX1149" s="91"/>
      <c r="AY1149" s="91"/>
      <c r="AZ1149" s="91"/>
      <c r="BA1149" s="49"/>
      <c r="BB1149" s="49"/>
      <c r="BC1149" s="33"/>
      <c r="BD1149" s="91"/>
      <c r="BE1149" s="14"/>
      <c r="BF1149" s="35"/>
      <c r="BG1149" s="34"/>
      <c r="BH1149" s="27"/>
      <c r="BI1149" s="49"/>
      <c r="BJ1149" s="27"/>
      <c r="BK1149" s="49"/>
      <c r="BL1149" s="49"/>
      <c r="BM1149" s="27"/>
      <c r="BN1149" s="33"/>
      <c r="BO1149" s="27"/>
      <c r="BP1149" s="27"/>
      <c r="BQ1149" s="27"/>
      <c r="BR1149" s="27"/>
      <c r="BS1149" s="27"/>
      <c r="BT1149" s="27"/>
      <c r="BU1149" s="27"/>
      <c r="BV1149" s="27"/>
      <c r="BW1149" s="43"/>
      <c r="BX1149" s="27"/>
      <c r="BY1149" s="27"/>
      <c r="BZ1149" s="27"/>
      <c r="CA1149" s="27"/>
      <c r="CB1149" s="27"/>
      <c r="CC1149" s="27"/>
      <c r="CD1149" s="27"/>
      <c r="CE1149" s="27"/>
      <c r="CF1149" s="27"/>
      <c r="CG1149" s="27"/>
      <c r="CH1149" s="27"/>
      <c r="CI1149" s="27"/>
      <c r="CJ1149" s="27"/>
      <c r="CK1149" s="43"/>
      <c r="CL1149" s="27"/>
      <c r="CM1149" s="27"/>
      <c r="CQ1149" s="27"/>
      <c r="CR1149" s="43"/>
    </row>
    <row r="1150" spans="1:96" s="29" customFormat="1" x14ac:dyDescent="0.2">
      <c r="A1150" s="52"/>
      <c r="B1150" s="49"/>
      <c r="C1150" s="49"/>
      <c r="D1150" s="49"/>
      <c r="E1150" s="49"/>
      <c r="F1150" s="49"/>
      <c r="G1150" s="49"/>
      <c r="H1150" s="27"/>
      <c r="I1150" s="49"/>
      <c r="J1150" s="49"/>
      <c r="K1150" s="49"/>
      <c r="L1150" s="49"/>
      <c r="M1150" s="49"/>
      <c r="N1150" s="49"/>
      <c r="O1150" s="49"/>
      <c r="P1150" s="49"/>
      <c r="Q1150" s="49"/>
      <c r="R1150" s="49"/>
      <c r="S1150" s="49"/>
      <c r="T1150" s="49"/>
      <c r="U1150" s="49"/>
      <c r="V1150" s="49"/>
      <c r="W1150" s="49"/>
      <c r="X1150" s="49"/>
      <c r="Y1150" s="49"/>
      <c r="Z1150" s="49"/>
      <c r="AA1150" s="99"/>
      <c r="AB1150" s="99"/>
      <c r="AC1150" s="99"/>
      <c r="AD1150" s="91"/>
      <c r="AE1150" s="91"/>
      <c r="AF1150" s="91"/>
      <c r="AG1150" s="91"/>
      <c r="AH1150" s="91"/>
      <c r="AI1150" s="91"/>
      <c r="AJ1150" s="91"/>
      <c r="AK1150" s="91"/>
      <c r="AL1150" s="91"/>
      <c r="AM1150" s="91"/>
      <c r="AN1150" s="91"/>
      <c r="AO1150" s="91"/>
      <c r="AP1150" s="91"/>
      <c r="AQ1150" s="91"/>
      <c r="AR1150" s="91"/>
      <c r="AS1150" s="91"/>
      <c r="AT1150" s="91"/>
      <c r="AU1150" s="91"/>
      <c r="AV1150" s="91"/>
      <c r="AW1150" s="91"/>
      <c r="AX1150" s="91"/>
      <c r="AY1150" s="91"/>
      <c r="AZ1150" s="91"/>
      <c r="BA1150" s="49"/>
      <c r="BB1150" s="49"/>
      <c r="BC1150" s="33"/>
      <c r="BD1150" s="91"/>
      <c r="BE1150" s="14"/>
      <c r="BF1150" s="35"/>
      <c r="BG1150" s="34"/>
      <c r="BH1150" s="27"/>
      <c r="BI1150" s="49"/>
      <c r="BJ1150" s="27"/>
      <c r="BK1150" s="49"/>
      <c r="BL1150" s="49"/>
      <c r="BM1150" s="27"/>
      <c r="BN1150" s="33"/>
      <c r="BO1150" s="27"/>
      <c r="BP1150" s="27"/>
      <c r="BQ1150" s="27"/>
      <c r="BR1150" s="27"/>
      <c r="BS1150" s="27"/>
      <c r="BT1150" s="27"/>
      <c r="BU1150" s="27"/>
      <c r="BV1150" s="27"/>
      <c r="BW1150" s="43"/>
      <c r="BX1150" s="27"/>
      <c r="BY1150" s="27"/>
      <c r="BZ1150" s="27"/>
      <c r="CA1150" s="27"/>
      <c r="CB1150" s="27"/>
      <c r="CC1150" s="27"/>
      <c r="CD1150" s="27"/>
      <c r="CE1150" s="27"/>
      <c r="CF1150" s="27"/>
      <c r="CG1150" s="27"/>
      <c r="CH1150" s="27"/>
      <c r="CI1150" s="27"/>
      <c r="CJ1150" s="27"/>
      <c r="CK1150" s="43"/>
      <c r="CL1150" s="27"/>
      <c r="CM1150" s="27"/>
      <c r="CQ1150" s="27"/>
      <c r="CR1150" s="43"/>
    </row>
    <row r="1151" spans="1:96" s="29" customFormat="1" x14ac:dyDescent="0.2">
      <c r="A1151" s="52"/>
      <c r="B1151" s="49"/>
      <c r="C1151" s="49"/>
      <c r="D1151" s="49"/>
      <c r="E1151" s="49"/>
      <c r="F1151" s="49"/>
      <c r="G1151" s="49"/>
      <c r="H1151" s="27"/>
      <c r="I1151" s="49"/>
      <c r="J1151" s="49"/>
      <c r="K1151" s="49"/>
      <c r="L1151" s="49"/>
      <c r="M1151" s="49"/>
      <c r="N1151" s="49"/>
      <c r="O1151" s="49"/>
      <c r="P1151" s="49"/>
      <c r="Q1151" s="49"/>
      <c r="R1151" s="49"/>
      <c r="S1151" s="49"/>
      <c r="T1151" s="49"/>
      <c r="U1151" s="49"/>
      <c r="V1151" s="49"/>
      <c r="W1151" s="49"/>
      <c r="X1151" s="49"/>
      <c r="Y1151" s="49"/>
      <c r="Z1151" s="49"/>
      <c r="AA1151" s="99"/>
      <c r="AB1151" s="99"/>
      <c r="AC1151" s="99"/>
      <c r="AD1151" s="91"/>
      <c r="AE1151" s="91"/>
      <c r="AF1151" s="91"/>
      <c r="AG1151" s="91"/>
      <c r="AH1151" s="91"/>
      <c r="AI1151" s="91"/>
      <c r="AJ1151" s="91"/>
      <c r="AK1151" s="91"/>
      <c r="AL1151" s="91"/>
      <c r="AM1151" s="91"/>
      <c r="AN1151" s="91"/>
      <c r="AO1151" s="91"/>
      <c r="AP1151" s="91"/>
      <c r="AQ1151" s="91"/>
      <c r="AR1151" s="91"/>
      <c r="AS1151" s="91"/>
      <c r="AT1151" s="91"/>
      <c r="AU1151" s="91"/>
      <c r="AV1151" s="91"/>
      <c r="AW1151" s="91"/>
      <c r="AX1151" s="91"/>
      <c r="AY1151" s="91"/>
      <c r="AZ1151" s="91"/>
      <c r="BA1151" s="49"/>
      <c r="BB1151" s="49"/>
      <c r="BC1151" s="33"/>
      <c r="BD1151" s="91"/>
      <c r="BE1151" s="14"/>
      <c r="BF1151" s="35"/>
      <c r="BG1151" s="34"/>
      <c r="BH1151" s="27"/>
      <c r="BI1151" s="49"/>
      <c r="BJ1151" s="27"/>
      <c r="BK1151" s="49"/>
      <c r="BL1151" s="49"/>
      <c r="BM1151" s="27"/>
      <c r="BN1151" s="33"/>
      <c r="BO1151" s="27"/>
      <c r="BP1151" s="27"/>
      <c r="BQ1151" s="27"/>
      <c r="BR1151" s="27"/>
      <c r="BS1151" s="27"/>
      <c r="BT1151" s="27"/>
      <c r="BU1151" s="27"/>
      <c r="BV1151" s="27"/>
      <c r="BW1151" s="43"/>
      <c r="BX1151" s="27"/>
      <c r="BY1151" s="27"/>
      <c r="BZ1151" s="27"/>
      <c r="CA1151" s="27"/>
      <c r="CB1151" s="27"/>
      <c r="CC1151" s="27"/>
      <c r="CD1151" s="27"/>
      <c r="CE1151" s="27"/>
      <c r="CF1151" s="27"/>
      <c r="CG1151" s="27"/>
      <c r="CH1151" s="27"/>
      <c r="CI1151" s="27"/>
      <c r="CJ1151" s="27"/>
      <c r="CK1151" s="43"/>
      <c r="CL1151" s="27"/>
      <c r="CM1151" s="27"/>
      <c r="CQ1151" s="27"/>
      <c r="CR1151" s="43"/>
    </row>
    <row r="1152" spans="1:96" s="29" customFormat="1" x14ac:dyDescent="0.2">
      <c r="A1152" s="52"/>
      <c r="B1152" s="49"/>
      <c r="C1152" s="49"/>
      <c r="D1152" s="49"/>
      <c r="E1152" s="49"/>
      <c r="F1152" s="49"/>
      <c r="G1152" s="49"/>
      <c r="H1152" s="27"/>
      <c r="I1152" s="49"/>
      <c r="J1152" s="49"/>
      <c r="K1152" s="49"/>
      <c r="L1152" s="49"/>
      <c r="M1152" s="49"/>
      <c r="N1152" s="49"/>
      <c r="O1152" s="49"/>
      <c r="P1152" s="49"/>
      <c r="Q1152" s="49"/>
      <c r="R1152" s="49"/>
      <c r="S1152" s="49"/>
      <c r="T1152" s="49"/>
      <c r="U1152" s="49"/>
      <c r="V1152" s="49"/>
      <c r="W1152" s="49"/>
      <c r="X1152" s="49"/>
      <c r="Y1152" s="49"/>
      <c r="Z1152" s="49"/>
      <c r="AA1152" s="99"/>
      <c r="AB1152" s="99"/>
      <c r="AC1152" s="99"/>
      <c r="AD1152" s="91"/>
      <c r="AE1152" s="91"/>
      <c r="AF1152" s="91"/>
      <c r="AG1152" s="91"/>
      <c r="AH1152" s="91"/>
      <c r="AI1152" s="91"/>
      <c r="AJ1152" s="91"/>
      <c r="AK1152" s="91"/>
      <c r="AL1152" s="91"/>
      <c r="AM1152" s="91"/>
      <c r="AN1152" s="91"/>
      <c r="AO1152" s="91"/>
      <c r="AP1152" s="91"/>
      <c r="AQ1152" s="91"/>
      <c r="AR1152" s="91"/>
      <c r="AS1152" s="91"/>
      <c r="AT1152" s="91"/>
      <c r="AU1152" s="91"/>
      <c r="AV1152" s="91"/>
      <c r="AW1152" s="91"/>
      <c r="AX1152" s="91"/>
      <c r="AY1152" s="91"/>
      <c r="AZ1152" s="91"/>
      <c r="BA1152" s="49"/>
      <c r="BB1152" s="49"/>
      <c r="BC1152" s="33"/>
      <c r="BD1152" s="91"/>
      <c r="BE1152" s="14"/>
      <c r="BF1152" s="35"/>
      <c r="BG1152" s="34"/>
      <c r="BH1152" s="27"/>
      <c r="BI1152" s="49"/>
      <c r="BJ1152" s="27"/>
      <c r="BK1152" s="49"/>
      <c r="BL1152" s="49"/>
      <c r="BM1152" s="27"/>
      <c r="BN1152" s="33"/>
      <c r="BO1152" s="27"/>
      <c r="BP1152" s="27"/>
      <c r="BQ1152" s="27"/>
      <c r="BR1152" s="27"/>
      <c r="BS1152" s="27"/>
      <c r="BT1152" s="27"/>
      <c r="BU1152" s="27"/>
      <c r="BV1152" s="27"/>
      <c r="BW1152" s="43"/>
      <c r="BX1152" s="27"/>
      <c r="BY1152" s="27"/>
      <c r="BZ1152" s="27"/>
      <c r="CA1152" s="27"/>
      <c r="CB1152" s="27"/>
      <c r="CC1152" s="27"/>
      <c r="CD1152" s="27"/>
      <c r="CE1152" s="27"/>
      <c r="CF1152" s="27"/>
      <c r="CG1152" s="27"/>
      <c r="CH1152" s="27"/>
      <c r="CI1152" s="27"/>
      <c r="CJ1152" s="27"/>
      <c r="CK1152" s="43"/>
      <c r="CL1152" s="27"/>
      <c r="CM1152" s="27"/>
      <c r="CQ1152" s="27"/>
      <c r="CR1152" s="43"/>
    </row>
    <row r="1153" spans="1:96" s="29" customFormat="1" x14ac:dyDescent="0.2">
      <c r="A1153" s="52"/>
      <c r="B1153" s="49"/>
      <c r="C1153" s="49"/>
      <c r="D1153" s="49"/>
      <c r="E1153" s="49"/>
      <c r="F1153" s="49"/>
      <c r="G1153" s="49"/>
      <c r="H1153" s="27"/>
      <c r="I1153" s="49"/>
      <c r="J1153" s="49"/>
      <c r="K1153" s="49"/>
      <c r="L1153" s="49"/>
      <c r="M1153" s="49"/>
      <c r="N1153" s="49"/>
      <c r="O1153" s="49"/>
      <c r="P1153" s="49"/>
      <c r="Q1153" s="49"/>
      <c r="R1153" s="49"/>
      <c r="S1153" s="49"/>
      <c r="T1153" s="49"/>
      <c r="U1153" s="49"/>
      <c r="V1153" s="49"/>
      <c r="W1153" s="49"/>
      <c r="X1153" s="49"/>
      <c r="Y1153" s="49"/>
      <c r="Z1153" s="49"/>
      <c r="AA1153" s="99"/>
      <c r="AB1153" s="99"/>
      <c r="AC1153" s="99"/>
      <c r="AD1153" s="91"/>
      <c r="AE1153" s="91"/>
      <c r="AF1153" s="91"/>
      <c r="AG1153" s="91"/>
      <c r="AH1153" s="91"/>
      <c r="AI1153" s="91"/>
      <c r="AJ1153" s="91"/>
      <c r="AK1153" s="91"/>
      <c r="AL1153" s="91"/>
      <c r="AM1153" s="91"/>
      <c r="AN1153" s="91"/>
      <c r="AO1153" s="91"/>
      <c r="AP1153" s="91"/>
      <c r="AQ1153" s="91"/>
      <c r="AR1153" s="91"/>
      <c r="AS1153" s="91"/>
      <c r="AT1153" s="91"/>
      <c r="AU1153" s="91"/>
      <c r="AV1153" s="91"/>
      <c r="AW1153" s="91"/>
      <c r="AX1153" s="91"/>
      <c r="AY1153" s="91"/>
      <c r="AZ1153" s="91"/>
      <c r="BA1153" s="49"/>
      <c r="BB1153" s="49"/>
      <c r="BC1153" s="33"/>
      <c r="BD1153" s="91"/>
      <c r="BE1153" s="14"/>
      <c r="BF1153" s="35"/>
      <c r="BG1153" s="34"/>
      <c r="BH1153" s="27"/>
      <c r="BI1153" s="49"/>
      <c r="BJ1153" s="27"/>
      <c r="BK1153" s="49"/>
      <c r="BL1153" s="49"/>
      <c r="BM1153" s="27"/>
      <c r="BN1153" s="33"/>
      <c r="BO1153" s="27"/>
      <c r="BP1153" s="27"/>
      <c r="BQ1153" s="27"/>
      <c r="BR1153" s="27"/>
      <c r="BS1153" s="27"/>
      <c r="BT1153" s="27"/>
      <c r="BU1153" s="27"/>
      <c r="BV1153" s="27"/>
      <c r="BW1153" s="43"/>
      <c r="BX1153" s="27"/>
      <c r="BY1153" s="27"/>
      <c r="BZ1153" s="27"/>
      <c r="CA1153" s="27"/>
      <c r="CB1153" s="27"/>
      <c r="CC1153" s="27"/>
      <c r="CD1153" s="27"/>
      <c r="CE1153" s="27"/>
      <c r="CF1153" s="27"/>
      <c r="CG1153" s="27"/>
      <c r="CH1153" s="27"/>
      <c r="CI1153" s="27"/>
      <c r="CJ1153" s="27"/>
      <c r="CK1153" s="43"/>
      <c r="CL1153" s="27"/>
      <c r="CM1153" s="27"/>
      <c r="CQ1153" s="27"/>
      <c r="CR1153" s="43"/>
    </row>
    <row r="1154" spans="1:96" s="29" customFormat="1" x14ac:dyDescent="0.2">
      <c r="A1154" s="52"/>
      <c r="B1154" s="49"/>
      <c r="C1154" s="49"/>
      <c r="D1154" s="49"/>
      <c r="E1154" s="49"/>
      <c r="F1154" s="49"/>
      <c r="G1154" s="49"/>
      <c r="H1154" s="27"/>
      <c r="I1154" s="49"/>
      <c r="J1154" s="49"/>
      <c r="K1154" s="49"/>
      <c r="L1154" s="49"/>
      <c r="M1154" s="49"/>
      <c r="N1154" s="49"/>
      <c r="O1154" s="49"/>
      <c r="P1154" s="49"/>
      <c r="Q1154" s="49"/>
      <c r="R1154" s="49"/>
      <c r="S1154" s="49"/>
      <c r="T1154" s="49"/>
      <c r="U1154" s="49"/>
      <c r="V1154" s="49"/>
      <c r="W1154" s="49"/>
      <c r="X1154" s="49"/>
      <c r="Y1154" s="49"/>
      <c r="Z1154" s="49"/>
      <c r="AA1154" s="99"/>
      <c r="AB1154" s="99"/>
      <c r="AC1154" s="99"/>
      <c r="AD1154" s="91"/>
      <c r="AE1154" s="91"/>
      <c r="AF1154" s="91"/>
      <c r="AG1154" s="91"/>
      <c r="AH1154" s="91"/>
      <c r="AI1154" s="91"/>
      <c r="AJ1154" s="91"/>
      <c r="AK1154" s="91"/>
      <c r="AL1154" s="91"/>
      <c r="AM1154" s="91"/>
      <c r="AN1154" s="91"/>
      <c r="AO1154" s="91"/>
      <c r="AP1154" s="91"/>
      <c r="AQ1154" s="91"/>
      <c r="AR1154" s="91"/>
      <c r="AS1154" s="91"/>
      <c r="AT1154" s="91"/>
      <c r="AU1154" s="91"/>
      <c r="AV1154" s="91"/>
      <c r="AW1154" s="91"/>
      <c r="AX1154" s="91"/>
      <c r="AY1154" s="91"/>
      <c r="AZ1154" s="91"/>
      <c r="BA1154" s="49"/>
      <c r="BB1154" s="49"/>
      <c r="BC1154" s="33"/>
      <c r="BD1154" s="91"/>
      <c r="BE1154" s="14"/>
      <c r="BF1154" s="35"/>
      <c r="BG1154" s="34"/>
      <c r="BH1154" s="27"/>
      <c r="BI1154" s="49"/>
      <c r="BJ1154" s="27"/>
      <c r="BK1154" s="49"/>
      <c r="BL1154" s="49"/>
      <c r="BM1154" s="27"/>
      <c r="BN1154" s="33"/>
      <c r="BO1154" s="27"/>
      <c r="BP1154" s="27"/>
      <c r="BQ1154" s="27"/>
      <c r="BR1154" s="27"/>
      <c r="BS1154" s="27"/>
      <c r="BT1154" s="27"/>
      <c r="BU1154" s="27"/>
      <c r="BV1154" s="27"/>
      <c r="BW1154" s="43"/>
      <c r="BX1154" s="27"/>
      <c r="BY1154" s="27"/>
      <c r="BZ1154" s="27"/>
      <c r="CA1154" s="27"/>
      <c r="CB1154" s="27"/>
      <c r="CC1154" s="27"/>
      <c r="CD1154" s="27"/>
      <c r="CE1154" s="27"/>
      <c r="CF1154" s="27"/>
      <c r="CG1154" s="27"/>
      <c r="CH1154" s="27"/>
      <c r="CI1154" s="27"/>
      <c r="CJ1154" s="27"/>
      <c r="CK1154" s="43"/>
      <c r="CL1154" s="27"/>
      <c r="CM1154" s="27"/>
      <c r="CQ1154" s="27"/>
      <c r="CR1154" s="43"/>
    </row>
    <row r="1155" spans="1:96" s="29" customFormat="1" x14ac:dyDescent="0.2">
      <c r="A1155" s="52"/>
      <c r="B1155" s="49"/>
      <c r="C1155" s="49"/>
      <c r="D1155" s="49"/>
      <c r="E1155" s="49"/>
      <c r="F1155" s="49"/>
      <c r="G1155" s="49"/>
      <c r="H1155" s="27"/>
      <c r="I1155" s="49"/>
      <c r="J1155" s="49"/>
      <c r="K1155" s="49"/>
      <c r="L1155" s="49"/>
      <c r="M1155" s="49"/>
      <c r="N1155" s="49"/>
      <c r="O1155" s="49"/>
      <c r="P1155" s="49"/>
      <c r="Q1155" s="49"/>
      <c r="R1155" s="49"/>
      <c r="S1155" s="49"/>
      <c r="T1155" s="49"/>
      <c r="U1155" s="49"/>
      <c r="V1155" s="49"/>
      <c r="W1155" s="49"/>
      <c r="X1155" s="49"/>
      <c r="Y1155" s="49"/>
      <c r="Z1155" s="49"/>
      <c r="AA1155" s="99"/>
      <c r="AB1155" s="99"/>
      <c r="AC1155" s="99"/>
      <c r="AD1155" s="91"/>
      <c r="AE1155" s="91"/>
      <c r="AF1155" s="91"/>
      <c r="AG1155" s="91"/>
      <c r="AH1155" s="91"/>
      <c r="AI1155" s="91"/>
      <c r="AJ1155" s="91"/>
      <c r="AK1155" s="91"/>
      <c r="AL1155" s="91"/>
      <c r="AM1155" s="91"/>
      <c r="AN1155" s="91"/>
      <c r="AO1155" s="91"/>
      <c r="AP1155" s="91"/>
      <c r="AQ1155" s="91"/>
      <c r="AR1155" s="91"/>
      <c r="AS1155" s="91"/>
      <c r="AT1155" s="91"/>
      <c r="AU1155" s="91"/>
      <c r="AV1155" s="91"/>
      <c r="AW1155" s="91"/>
      <c r="AX1155" s="91"/>
      <c r="AY1155" s="91"/>
      <c r="AZ1155" s="91"/>
      <c r="BA1155" s="49"/>
      <c r="BB1155" s="49"/>
      <c r="BC1155" s="33"/>
      <c r="BD1155" s="91"/>
      <c r="BE1155" s="14"/>
      <c r="BF1155" s="35"/>
      <c r="BG1155" s="34"/>
      <c r="BH1155" s="27"/>
      <c r="BI1155" s="49"/>
      <c r="BJ1155" s="27"/>
      <c r="BK1155" s="49"/>
      <c r="BL1155" s="49"/>
      <c r="BM1155" s="27"/>
      <c r="BN1155" s="33"/>
      <c r="BO1155" s="27"/>
      <c r="BP1155" s="27"/>
      <c r="BQ1155" s="27"/>
      <c r="BR1155" s="27"/>
      <c r="BS1155" s="27"/>
      <c r="BT1155" s="27"/>
      <c r="BU1155" s="27"/>
      <c r="BV1155" s="27"/>
      <c r="BW1155" s="43"/>
      <c r="BX1155" s="27"/>
      <c r="BY1155" s="27"/>
      <c r="BZ1155" s="27"/>
      <c r="CA1155" s="27"/>
      <c r="CB1155" s="27"/>
      <c r="CC1155" s="27"/>
      <c r="CD1155" s="27"/>
      <c r="CE1155" s="27"/>
      <c r="CF1155" s="27"/>
      <c r="CG1155" s="27"/>
      <c r="CH1155" s="27"/>
      <c r="CI1155" s="27"/>
      <c r="CJ1155" s="27"/>
      <c r="CK1155" s="43"/>
      <c r="CL1155" s="27"/>
      <c r="CM1155" s="27"/>
      <c r="CQ1155" s="27"/>
      <c r="CR1155" s="43"/>
    </row>
    <row r="1156" spans="1:96" s="29" customFormat="1" x14ac:dyDescent="0.2">
      <c r="A1156" s="52"/>
      <c r="B1156" s="49"/>
      <c r="C1156" s="49"/>
      <c r="D1156" s="49"/>
      <c r="E1156" s="49"/>
      <c r="F1156" s="49"/>
      <c r="G1156" s="49"/>
      <c r="H1156" s="27"/>
      <c r="I1156" s="49"/>
      <c r="J1156" s="49"/>
      <c r="K1156" s="49"/>
      <c r="L1156" s="49"/>
      <c r="M1156" s="49"/>
      <c r="N1156" s="49"/>
      <c r="O1156" s="49"/>
      <c r="P1156" s="49"/>
      <c r="Q1156" s="49"/>
      <c r="R1156" s="49"/>
      <c r="S1156" s="49"/>
      <c r="T1156" s="49"/>
      <c r="U1156" s="49"/>
      <c r="V1156" s="49"/>
      <c r="W1156" s="49"/>
      <c r="X1156" s="49"/>
      <c r="Y1156" s="49"/>
      <c r="Z1156" s="49"/>
      <c r="AA1156" s="99"/>
      <c r="AB1156" s="99"/>
      <c r="AC1156" s="99"/>
      <c r="AD1156" s="91"/>
      <c r="AE1156" s="91"/>
      <c r="AF1156" s="91"/>
      <c r="AG1156" s="91"/>
      <c r="AH1156" s="91"/>
      <c r="AI1156" s="91"/>
      <c r="AJ1156" s="91"/>
      <c r="AK1156" s="91"/>
      <c r="AL1156" s="91"/>
      <c r="AM1156" s="91"/>
      <c r="AN1156" s="91"/>
      <c r="AO1156" s="91"/>
      <c r="AP1156" s="91"/>
      <c r="AQ1156" s="91"/>
      <c r="AR1156" s="91"/>
      <c r="AS1156" s="91"/>
      <c r="AT1156" s="91"/>
      <c r="AU1156" s="91"/>
      <c r="AV1156" s="91"/>
      <c r="AW1156" s="91"/>
      <c r="AX1156" s="91"/>
      <c r="AY1156" s="91"/>
      <c r="AZ1156" s="91"/>
      <c r="BA1156" s="49"/>
      <c r="BB1156" s="49"/>
      <c r="BC1156" s="33"/>
      <c r="BD1156" s="91"/>
      <c r="BE1156" s="14"/>
      <c r="BF1156" s="35"/>
      <c r="BG1156" s="34"/>
      <c r="BH1156" s="27"/>
      <c r="BI1156" s="49"/>
      <c r="BJ1156" s="27"/>
      <c r="BK1156" s="49"/>
      <c r="BL1156" s="49"/>
      <c r="BM1156" s="27"/>
      <c r="BN1156" s="33"/>
      <c r="BO1156" s="27"/>
      <c r="BP1156" s="27"/>
      <c r="BQ1156" s="27"/>
      <c r="BR1156" s="27"/>
      <c r="BS1156" s="27"/>
      <c r="BT1156" s="27"/>
      <c r="BU1156" s="27"/>
      <c r="BV1156" s="27"/>
      <c r="BW1156" s="43"/>
      <c r="BX1156" s="27"/>
      <c r="BY1156" s="27"/>
      <c r="BZ1156" s="27"/>
      <c r="CA1156" s="27"/>
      <c r="CB1156" s="27"/>
      <c r="CC1156" s="27"/>
      <c r="CD1156" s="27"/>
      <c r="CE1156" s="27"/>
      <c r="CF1156" s="27"/>
      <c r="CG1156" s="27"/>
      <c r="CH1156" s="27"/>
      <c r="CI1156" s="27"/>
      <c r="CJ1156" s="27"/>
      <c r="CK1156" s="43"/>
      <c r="CL1156" s="27"/>
      <c r="CM1156" s="27"/>
      <c r="CQ1156" s="27"/>
      <c r="CR1156" s="43"/>
    </row>
    <row r="1157" spans="1:96" s="29" customFormat="1" x14ac:dyDescent="0.2">
      <c r="A1157" s="52"/>
      <c r="B1157" s="49"/>
      <c r="C1157" s="49"/>
      <c r="D1157" s="49"/>
      <c r="E1157" s="49"/>
      <c r="F1157" s="49"/>
      <c r="G1157" s="49"/>
      <c r="H1157" s="27"/>
      <c r="I1157" s="49"/>
      <c r="J1157" s="49"/>
      <c r="K1157" s="49"/>
      <c r="L1157" s="49"/>
      <c r="M1157" s="49"/>
      <c r="N1157" s="49"/>
      <c r="O1157" s="49"/>
      <c r="P1157" s="49"/>
      <c r="Q1157" s="49"/>
      <c r="R1157" s="49"/>
      <c r="S1157" s="49"/>
      <c r="T1157" s="49"/>
      <c r="U1157" s="49"/>
      <c r="V1157" s="49"/>
      <c r="W1157" s="49"/>
      <c r="X1157" s="49"/>
      <c r="Y1157" s="49"/>
      <c r="Z1157" s="49"/>
      <c r="AA1157" s="99"/>
      <c r="AB1157" s="99"/>
      <c r="AC1157" s="99"/>
      <c r="AD1157" s="91"/>
      <c r="AE1157" s="91"/>
      <c r="AF1157" s="91"/>
      <c r="AG1157" s="91"/>
      <c r="AH1157" s="91"/>
      <c r="AI1157" s="91"/>
      <c r="AJ1157" s="91"/>
      <c r="AK1157" s="91"/>
      <c r="AL1157" s="91"/>
      <c r="AM1157" s="91"/>
      <c r="AN1157" s="91"/>
      <c r="AO1157" s="91"/>
      <c r="AP1157" s="91"/>
      <c r="AQ1157" s="91"/>
      <c r="AR1157" s="91"/>
      <c r="AS1157" s="91"/>
      <c r="AT1157" s="91"/>
      <c r="AU1157" s="91"/>
      <c r="AV1157" s="91"/>
      <c r="AW1157" s="91"/>
      <c r="AX1157" s="91"/>
      <c r="AY1157" s="91"/>
      <c r="AZ1157" s="91"/>
      <c r="BA1157" s="49"/>
      <c r="BB1157" s="49"/>
      <c r="BC1157" s="33"/>
      <c r="BD1157" s="91"/>
      <c r="BE1157" s="14"/>
      <c r="BF1157" s="35"/>
      <c r="BG1157" s="34"/>
      <c r="BH1157" s="27"/>
      <c r="BI1157" s="49"/>
      <c r="BJ1157" s="27"/>
      <c r="BK1157" s="49"/>
      <c r="BL1157" s="49"/>
      <c r="BM1157" s="27"/>
      <c r="BN1157" s="33"/>
      <c r="BO1157" s="27"/>
      <c r="BP1157" s="27"/>
      <c r="BQ1157" s="27"/>
      <c r="BR1157" s="27"/>
      <c r="BS1157" s="27"/>
      <c r="BT1157" s="27"/>
      <c r="BU1157" s="27"/>
      <c r="BV1157" s="27"/>
      <c r="BW1157" s="43"/>
      <c r="BX1157" s="27"/>
      <c r="BY1157" s="27"/>
      <c r="BZ1157" s="27"/>
      <c r="CA1157" s="27"/>
      <c r="CB1157" s="27"/>
      <c r="CC1157" s="27"/>
      <c r="CD1157" s="27"/>
      <c r="CE1157" s="27"/>
      <c r="CF1157" s="27"/>
      <c r="CG1157" s="27"/>
      <c r="CH1157" s="27"/>
      <c r="CI1157" s="27"/>
      <c r="CJ1157" s="27"/>
      <c r="CK1157" s="43"/>
      <c r="CL1157" s="27"/>
      <c r="CM1157" s="27"/>
      <c r="CQ1157" s="27"/>
      <c r="CR1157" s="43"/>
    </row>
    <row r="1158" spans="1:96" s="29" customFormat="1" x14ac:dyDescent="0.2">
      <c r="A1158" s="52"/>
      <c r="B1158" s="49"/>
      <c r="C1158" s="49"/>
      <c r="D1158" s="49"/>
      <c r="E1158" s="49"/>
      <c r="F1158" s="49"/>
      <c r="G1158" s="49"/>
      <c r="H1158" s="27"/>
      <c r="I1158" s="49"/>
      <c r="J1158" s="49"/>
      <c r="K1158" s="49"/>
      <c r="L1158" s="49"/>
      <c r="M1158" s="49"/>
      <c r="N1158" s="49"/>
      <c r="O1158" s="49"/>
      <c r="P1158" s="49"/>
      <c r="Q1158" s="49"/>
      <c r="R1158" s="49"/>
      <c r="S1158" s="49"/>
      <c r="T1158" s="49"/>
      <c r="U1158" s="49"/>
      <c r="V1158" s="49"/>
      <c r="W1158" s="49"/>
      <c r="X1158" s="49"/>
      <c r="Y1158" s="49"/>
      <c r="Z1158" s="49"/>
      <c r="AA1158" s="99"/>
      <c r="AB1158" s="99"/>
      <c r="AC1158" s="99"/>
      <c r="AD1158" s="91"/>
      <c r="AE1158" s="91"/>
      <c r="AF1158" s="91"/>
      <c r="AG1158" s="91"/>
      <c r="AH1158" s="91"/>
      <c r="AI1158" s="91"/>
      <c r="AJ1158" s="91"/>
      <c r="AK1158" s="91"/>
      <c r="AL1158" s="91"/>
      <c r="AM1158" s="91"/>
      <c r="AN1158" s="91"/>
      <c r="AO1158" s="91"/>
      <c r="AP1158" s="91"/>
      <c r="AQ1158" s="91"/>
      <c r="AR1158" s="91"/>
      <c r="AS1158" s="91"/>
      <c r="AT1158" s="91"/>
      <c r="AU1158" s="91"/>
      <c r="AV1158" s="91"/>
      <c r="AW1158" s="91"/>
      <c r="AX1158" s="91"/>
      <c r="AY1158" s="91"/>
      <c r="AZ1158" s="91"/>
      <c r="BA1158" s="49"/>
      <c r="BB1158" s="49"/>
      <c r="BC1158" s="33"/>
      <c r="BD1158" s="91"/>
      <c r="BE1158" s="14"/>
      <c r="BF1158" s="28"/>
      <c r="BG1158" s="34"/>
      <c r="BH1158" s="27"/>
      <c r="BI1158" s="49"/>
      <c r="BJ1158" s="27"/>
      <c r="BK1158" s="49"/>
      <c r="BL1158" s="49"/>
      <c r="BM1158" s="27"/>
      <c r="BN1158" s="33"/>
      <c r="BO1158" s="27"/>
      <c r="BP1158" s="27"/>
      <c r="BQ1158" s="27"/>
      <c r="BR1158" s="27"/>
      <c r="BS1158" s="27"/>
      <c r="BT1158" s="27"/>
      <c r="BU1158" s="27"/>
      <c r="BV1158" s="27"/>
      <c r="BW1158" s="43"/>
      <c r="BX1158" s="27"/>
      <c r="BY1158" s="27"/>
      <c r="BZ1158" s="27"/>
      <c r="CA1158" s="27"/>
      <c r="CB1158" s="27"/>
      <c r="CC1158" s="27"/>
      <c r="CD1158" s="27"/>
      <c r="CE1158" s="27"/>
      <c r="CF1158" s="27"/>
      <c r="CG1158" s="27"/>
      <c r="CH1158" s="27"/>
      <c r="CI1158" s="27"/>
      <c r="CJ1158" s="27"/>
      <c r="CK1158" s="43"/>
      <c r="CL1158" s="27"/>
      <c r="CM1158" s="27"/>
      <c r="CQ1158" s="27"/>
      <c r="CR1158" s="43"/>
    </row>
    <row r="1159" spans="1:96" s="29" customFormat="1" x14ac:dyDescent="0.2">
      <c r="A1159" s="52"/>
      <c r="B1159" s="49"/>
      <c r="C1159" s="49"/>
      <c r="D1159" s="49"/>
      <c r="E1159" s="49"/>
      <c r="F1159" s="49"/>
      <c r="G1159" s="49"/>
      <c r="H1159" s="27"/>
      <c r="I1159" s="49"/>
      <c r="J1159" s="49"/>
      <c r="K1159" s="49"/>
      <c r="L1159" s="49"/>
      <c r="M1159" s="49"/>
      <c r="N1159" s="49"/>
      <c r="O1159" s="49"/>
      <c r="P1159" s="49"/>
      <c r="Q1159" s="49"/>
      <c r="R1159" s="49"/>
      <c r="S1159" s="49"/>
      <c r="T1159" s="49"/>
      <c r="U1159" s="49"/>
      <c r="V1159" s="49"/>
      <c r="W1159" s="49"/>
      <c r="X1159" s="49"/>
      <c r="Y1159" s="49"/>
      <c r="Z1159" s="49"/>
      <c r="AA1159" s="99"/>
      <c r="AB1159" s="99"/>
      <c r="AC1159" s="99"/>
      <c r="AD1159" s="91"/>
      <c r="AE1159" s="91"/>
      <c r="AF1159" s="91"/>
      <c r="AG1159" s="91"/>
      <c r="AH1159" s="91"/>
      <c r="AI1159" s="91"/>
      <c r="AJ1159" s="91"/>
      <c r="AK1159" s="91"/>
      <c r="AL1159" s="91"/>
      <c r="AM1159" s="91"/>
      <c r="AN1159" s="91"/>
      <c r="AO1159" s="91"/>
      <c r="AP1159" s="91"/>
      <c r="AQ1159" s="91"/>
      <c r="AR1159" s="91"/>
      <c r="AS1159" s="91"/>
      <c r="AT1159" s="91"/>
      <c r="AU1159" s="91"/>
      <c r="AV1159" s="91"/>
      <c r="AW1159" s="91"/>
      <c r="AX1159" s="91"/>
      <c r="AY1159" s="91"/>
      <c r="AZ1159" s="91"/>
      <c r="BA1159" s="49"/>
      <c r="BB1159" s="49"/>
      <c r="BC1159" s="33"/>
      <c r="BD1159" s="91"/>
      <c r="BE1159" s="14"/>
      <c r="BF1159" s="28"/>
      <c r="BG1159" s="34"/>
      <c r="BH1159" s="27"/>
      <c r="BI1159" s="49"/>
      <c r="BJ1159" s="27"/>
      <c r="BK1159" s="49"/>
      <c r="BL1159" s="49"/>
      <c r="BM1159" s="27"/>
      <c r="BN1159" s="33"/>
      <c r="BO1159" s="27"/>
      <c r="BP1159" s="27"/>
      <c r="BQ1159" s="27"/>
      <c r="BR1159" s="27"/>
      <c r="BS1159" s="27"/>
      <c r="BT1159" s="27"/>
      <c r="BU1159" s="27"/>
      <c r="BV1159" s="27"/>
      <c r="BW1159" s="43"/>
      <c r="BX1159" s="27"/>
      <c r="BY1159" s="27"/>
      <c r="BZ1159" s="27"/>
      <c r="CA1159" s="27"/>
      <c r="CB1159" s="27"/>
      <c r="CC1159" s="27"/>
      <c r="CD1159" s="27"/>
      <c r="CE1159" s="27"/>
      <c r="CF1159" s="27"/>
      <c r="CG1159" s="27"/>
      <c r="CH1159" s="27"/>
      <c r="CI1159" s="27"/>
      <c r="CJ1159" s="27"/>
      <c r="CK1159" s="43"/>
      <c r="CL1159" s="27"/>
      <c r="CM1159" s="27"/>
      <c r="CQ1159" s="27"/>
      <c r="CR1159" s="43"/>
    </row>
    <row r="1160" spans="1:96" s="29" customFormat="1" x14ac:dyDescent="0.2">
      <c r="A1160" s="52"/>
      <c r="B1160" s="49"/>
      <c r="C1160" s="49"/>
      <c r="D1160" s="49"/>
      <c r="E1160" s="49"/>
      <c r="F1160" s="49"/>
      <c r="G1160" s="49"/>
      <c r="H1160" s="27"/>
      <c r="I1160" s="49"/>
      <c r="J1160" s="49"/>
      <c r="K1160" s="49"/>
      <c r="L1160" s="49"/>
      <c r="M1160" s="49"/>
      <c r="N1160" s="49"/>
      <c r="O1160" s="49"/>
      <c r="P1160" s="49"/>
      <c r="Q1160" s="49"/>
      <c r="R1160" s="49"/>
      <c r="S1160" s="49"/>
      <c r="T1160" s="49"/>
      <c r="U1160" s="49"/>
      <c r="V1160" s="49"/>
      <c r="W1160" s="49"/>
      <c r="X1160" s="49"/>
      <c r="Y1160" s="49"/>
      <c r="Z1160" s="49"/>
      <c r="AA1160" s="99"/>
      <c r="AB1160" s="99"/>
      <c r="AC1160" s="99"/>
      <c r="AD1160" s="91"/>
      <c r="AE1160" s="91"/>
      <c r="AF1160" s="91"/>
      <c r="AG1160" s="91"/>
      <c r="AH1160" s="91"/>
      <c r="AI1160" s="91"/>
      <c r="AJ1160" s="91"/>
      <c r="AK1160" s="91"/>
      <c r="AL1160" s="91"/>
      <c r="AM1160" s="91"/>
      <c r="AN1160" s="91"/>
      <c r="AO1160" s="91"/>
      <c r="AP1160" s="91"/>
      <c r="AQ1160" s="91"/>
      <c r="AR1160" s="91"/>
      <c r="AS1160" s="91"/>
      <c r="AT1160" s="91"/>
      <c r="AU1160" s="91"/>
      <c r="AV1160" s="91"/>
      <c r="AW1160" s="91"/>
      <c r="AX1160" s="91"/>
      <c r="AY1160" s="91"/>
      <c r="AZ1160" s="91"/>
      <c r="BA1160" s="49"/>
      <c r="BB1160" s="49"/>
      <c r="BC1160" s="33"/>
      <c r="BD1160" s="91"/>
      <c r="BE1160" s="14"/>
      <c r="BF1160" s="28"/>
      <c r="BG1160" s="34"/>
      <c r="BH1160" s="27"/>
      <c r="BI1160" s="49"/>
      <c r="BJ1160" s="27"/>
      <c r="BK1160" s="49"/>
      <c r="BL1160" s="49"/>
      <c r="BM1160" s="27"/>
      <c r="BN1160" s="33"/>
      <c r="BO1160" s="27"/>
      <c r="BP1160" s="27"/>
      <c r="BQ1160" s="27"/>
      <c r="BR1160" s="27"/>
      <c r="BS1160" s="27"/>
      <c r="BT1160" s="27"/>
      <c r="BU1160" s="27"/>
      <c r="BV1160" s="27"/>
      <c r="BW1160" s="43"/>
      <c r="BX1160" s="27"/>
      <c r="BY1160" s="27"/>
      <c r="BZ1160" s="27"/>
      <c r="CA1160" s="27"/>
      <c r="CB1160" s="27"/>
      <c r="CC1160" s="27"/>
      <c r="CD1160" s="27"/>
      <c r="CE1160" s="27"/>
      <c r="CF1160" s="27"/>
      <c r="CG1160" s="27"/>
      <c r="CH1160" s="27"/>
      <c r="CI1160" s="27"/>
      <c r="CJ1160" s="27"/>
      <c r="CK1160" s="43"/>
      <c r="CL1160" s="27"/>
      <c r="CM1160" s="27"/>
      <c r="CQ1160" s="27"/>
      <c r="CR1160" s="43"/>
    </row>
    <row r="1161" spans="1:96" s="29" customFormat="1" x14ac:dyDescent="0.2">
      <c r="A1161" s="52"/>
      <c r="B1161" s="49"/>
      <c r="C1161" s="49"/>
      <c r="D1161" s="49"/>
      <c r="E1161" s="49"/>
      <c r="F1161" s="49"/>
      <c r="G1161" s="49"/>
      <c r="H1161" s="27"/>
      <c r="I1161" s="49"/>
      <c r="J1161" s="49"/>
      <c r="K1161" s="49"/>
      <c r="L1161" s="49"/>
      <c r="M1161" s="49"/>
      <c r="N1161" s="49"/>
      <c r="O1161" s="49"/>
      <c r="P1161" s="49"/>
      <c r="Q1161" s="49"/>
      <c r="R1161" s="49"/>
      <c r="S1161" s="49"/>
      <c r="T1161" s="49"/>
      <c r="U1161" s="49"/>
      <c r="V1161" s="49"/>
      <c r="W1161" s="49"/>
      <c r="X1161" s="49"/>
      <c r="Y1161" s="49"/>
      <c r="Z1161" s="49"/>
      <c r="AA1161" s="99"/>
      <c r="AB1161" s="99"/>
      <c r="AC1161" s="99"/>
      <c r="AD1161" s="91"/>
      <c r="AE1161" s="91"/>
      <c r="AF1161" s="91"/>
      <c r="AG1161" s="91"/>
      <c r="AH1161" s="91"/>
      <c r="AI1161" s="91"/>
      <c r="AJ1161" s="91"/>
      <c r="AK1161" s="91"/>
      <c r="AL1161" s="91"/>
      <c r="AM1161" s="91"/>
      <c r="AN1161" s="91"/>
      <c r="AO1161" s="91"/>
      <c r="AP1161" s="91"/>
      <c r="AQ1161" s="91"/>
      <c r="AR1161" s="91"/>
      <c r="AS1161" s="91"/>
      <c r="AT1161" s="91"/>
      <c r="AU1161" s="91"/>
      <c r="AV1161" s="91"/>
      <c r="AW1161" s="91"/>
      <c r="AX1161" s="91"/>
      <c r="AY1161" s="91"/>
      <c r="AZ1161" s="91"/>
      <c r="BA1161" s="49"/>
      <c r="BB1161" s="49"/>
      <c r="BC1161" s="33"/>
      <c r="BD1161" s="91"/>
      <c r="BE1161" s="14"/>
      <c r="BF1161" s="28"/>
      <c r="BG1161" s="34"/>
      <c r="BH1161" s="27"/>
      <c r="BI1161" s="49"/>
      <c r="BJ1161" s="27"/>
      <c r="BK1161" s="49"/>
      <c r="BL1161" s="49"/>
      <c r="BM1161" s="27"/>
      <c r="BN1161" s="33"/>
      <c r="BO1161" s="27"/>
      <c r="BP1161" s="27"/>
      <c r="BQ1161" s="27"/>
      <c r="BR1161" s="27"/>
      <c r="BS1161" s="27"/>
      <c r="BT1161" s="27"/>
      <c r="BU1161" s="27"/>
      <c r="BV1161" s="27"/>
      <c r="BW1161" s="43"/>
      <c r="BX1161" s="27"/>
      <c r="BY1161" s="27"/>
      <c r="BZ1161" s="27"/>
      <c r="CA1161" s="27"/>
      <c r="CB1161" s="27"/>
      <c r="CC1161" s="27"/>
      <c r="CD1161" s="27"/>
      <c r="CE1161" s="27"/>
      <c r="CF1161" s="27"/>
      <c r="CG1161" s="27"/>
      <c r="CH1161" s="27"/>
      <c r="CI1161" s="27"/>
      <c r="CJ1161" s="27"/>
      <c r="CK1161" s="43"/>
      <c r="CL1161" s="27"/>
      <c r="CM1161" s="27"/>
      <c r="CQ1161" s="27"/>
      <c r="CR1161" s="43"/>
    </row>
    <row r="1162" spans="1:96" s="29" customFormat="1" x14ac:dyDescent="0.2">
      <c r="A1162" s="52"/>
      <c r="B1162" s="49"/>
      <c r="C1162" s="49"/>
      <c r="D1162" s="49"/>
      <c r="E1162" s="49"/>
      <c r="F1162" s="49"/>
      <c r="G1162" s="49"/>
      <c r="H1162" s="27"/>
      <c r="I1162" s="49"/>
      <c r="J1162" s="49"/>
      <c r="K1162" s="49"/>
      <c r="L1162" s="49"/>
      <c r="M1162" s="49"/>
      <c r="N1162" s="49"/>
      <c r="O1162" s="49"/>
      <c r="P1162" s="49"/>
      <c r="Q1162" s="49"/>
      <c r="R1162" s="49"/>
      <c r="S1162" s="49"/>
      <c r="T1162" s="49"/>
      <c r="U1162" s="49"/>
      <c r="V1162" s="49"/>
      <c r="W1162" s="49"/>
      <c r="X1162" s="49"/>
      <c r="Y1162" s="49"/>
      <c r="Z1162" s="49"/>
      <c r="AA1162" s="99"/>
      <c r="AB1162" s="99"/>
      <c r="AC1162" s="99"/>
      <c r="AD1162" s="91"/>
      <c r="AE1162" s="91"/>
      <c r="AF1162" s="91"/>
      <c r="AG1162" s="91"/>
      <c r="AH1162" s="91"/>
      <c r="AI1162" s="91"/>
      <c r="AJ1162" s="91"/>
      <c r="AK1162" s="91"/>
      <c r="AL1162" s="91"/>
      <c r="AM1162" s="91"/>
      <c r="AN1162" s="91"/>
      <c r="AO1162" s="91"/>
      <c r="AP1162" s="91"/>
      <c r="AQ1162" s="91"/>
      <c r="AR1162" s="91"/>
      <c r="AS1162" s="91"/>
      <c r="AT1162" s="91"/>
      <c r="AU1162" s="91"/>
      <c r="AV1162" s="91"/>
      <c r="AW1162" s="91"/>
      <c r="AX1162" s="91"/>
      <c r="AY1162" s="91"/>
      <c r="AZ1162" s="91"/>
      <c r="BA1162" s="49"/>
      <c r="BB1162" s="49"/>
      <c r="BC1162" s="33"/>
      <c r="BD1162" s="91"/>
      <c r="BE1162" s="14"/>
      <c r="BF1162" s="28"/>
      <c r="BG1162" s="34"/>
      <c r="BH1162" s="27"/>
      <c r="BI1162" s="49"/>
      <c r="BJ1162" s="27"/>
      <c r="BK1162" s="49"/>
      <c r="BL1162" s="49"/>
      <c r="BM1162" s="27"/>
      <c r="BN1162" s="33"/>
      <c r="BO1162" s="27"/>
      <c r="BP1162" s="27"/>
      <c r="BQ1162" s="27"/>
      <c r="BR1162" s="27"/>
      <c r="BS1162" s="27"/>
      <c r="BT1162" s="27"/>
      <c r="BU1162" s="27"/>
      <c r="BV1162" s="27"/>
      <c r="BW1162" s="43"/>
      <c r="BX1162" s="27"/>
      <c r="BY1162" s="27"/>
      <c r="BZ1162" s="27"/>
      <c r="CA1162" s="27"/>
      <c r="CB1162" s="27"/>
      <c r="CC1162" s="27"/>
      <c r="CD1162" s="27"/>
      <c r="CE1162" s="27"/>
      <c r="CF1162" s="27"/>
      <c r="CG1162" s="27"/>
      <c r="CH1162" s="27"/>
      <c r="CI1162" s="27"/>
      <c r="CJ1162" s="27"/>
      <c r="CK1162" s="43"/>
      <c r="CL1162" s="27"/>
      <c r="CM1162" s="27"/>
      <c r="CQ1162" s="27"/>
      <c r="CR1162" s="43"/>
    </row>
    <row r="1163" spans="1:96" s="29" customFormat="1" x14ac:dyDescent="0.2">
      <c r="A1163" s="52"/>
      <c r="B1163" s="49"/>
      <c r="C1163" s="49"/>
      <c r="D1163" s="49"/>
      <c r="E1163" s="49"/>
      <c r="F1163" s="49"/>
      <c r="G1163" s="49"/>
      <c r="H1163" s="27"/>
      <c r="I1163" s="49"/>
      <c r="J1163" s="49"/>
      <c r="K1163" s="49"/>
      <c r="L1163" s="49"/>
      <c r="M1163" s="49"/>
      <c r="N1163" s="49"/>
      <c r="O1163" s="49"/>
      <c r="P1163" s="49"/>
      <c r="Q1163" s="49"/>
      <c r="R1163" s="49"/>
      <c r="S1163" s="49"/>
      <c r="T1163" s="49"/>
      <c r="U1163" s="49"/>
      <c r="V1163" s="49"/>
      <c r="W1163" s="49"/>
      <c r="X1163" s="49"/>
      <c r="Y1163" s="49"/>
      <c r="Z1163" s="49"/>
      <c r="AA1163" s="99"/>
      <c r="AB1163" s="99"/>
      <c r="AC1163" s="99"/>
      <c r="AD1163" s="91"/>
      <c r="AE1163" s="91"/>
      <c r="AF1163" s="91"/>
      <c r="AG1163" s="91"/>
      <c r="AH1163" s="91"/>
      <c r="AI1163" s="91"/>
      <c r="AJ1163" s="91"/>
      <c r="AK1163" s="91"/>
      <c r="AL1163" s="91"/>
      <c r="AM1163" s="91"/>
      <c r="AN1163" s="91"/>
      <c r="AO1163" s="91"/>
      <c r="AP1163" s="91"/>
      <c r="AQ1163" s="91"/>
      <c r="AR1163" s="91"/>
      <c r="AS1163" s="91"/>
      <c r="AT1163" s="91"/>
      <c r="AU1163" s="91"/>
      <c r="AV1163" s="91"/>
      <c r="AW1163" s="91"/>
      <c r="AX1163" s="91"/>
      <c r="AY1163" s="91"/>
      <c r="AZ1163" s="91"/>
      <c r="BA1163" s="49"/>
      <c r="BB1163" s="49"/>
      <c r="BC1163" s="33"/>
      <c r="BD1163" s="91"/>
      <c r="BE1163" s="14"/>
      <c r="BF1163" s="28"/>
      <c r="BG1163" s="34"/>
      <c r="BH1163" s="27"/>
      <c r="BI1163" s="49"/>
      <c r="BJ1163" s="27"/>
      <c r="BK1163" s="49"/>
      <c r="BL1163" s="49"/>
      <c r="BM1163" s="27"/>
      <c r="BN1163" s="33"/>
      <c r="BO1163" s="27"/>
      <c r="BP1163" s="27"/>
      <c r="BQ1163" s="27"/>
      <c r="BR1163" s="27"/>
      <c r="BS1163" s="27"/>
      <c r="BT1163" s="27"/>
      <c r="BU1163" s="27"/>
      <c r="BV1163" s="27"/>
      <c r="BW1163" s="43"/>
      <c r="BX1163" s="27"/>
      <c r="BY1163" s="27"/>
      <c r="BZ1163" s="27"/>
      <c r="CA1163" s="27"/>
      <c r="CB1163" s="27"/>
      <c r="CC1163" s="27"/>
      <c r="CD1163" s="27"/>
      <c r="CE1163" s="27"/>
      <c r="CF1163" s="27"/>
      <c r="CG1163" s="27"/>
      <c r="CH1163" s="27"/>
      <c r="CI1163" s="27"/>
      <c r="CJ1163" s="27"/>
      <c r="CK1163" s="43"/>
      <c r="CL1163" s="27"/>
      <c r="CM1163" s="27"/>
      <c r="CQ1163" s="27"/>
      <c r="CR1163" s="43"/>
    </row>
    <row r="1164" spans="1:96" s="29" customFormat="1" x14ac:dyDescent="0.2">
      <c r="A1164" s="52"/>
      <c r="B1164" s="49"/>
      <c r="C1164" s="49"/>
      <c r="D1164" s="49"/>
      <c r="E1164" s="49"/>
      <c r="F1164" s="49"/>
      <c r="G1164" s="49"/>
      <c r="H1164" s="27"/>
      <c r="I1164" s="49"/>
      <c r="J1164" s="49"/>
      <c r="K1164" s="49"/>
      <c r="L1164" s="49"/>
      <c r="M1164" s="49"/>
      <c r="N1164" s="49"/>
      <c r="O1164" s="49"/>
      <c r="P1164" s="49"/>
      <c r="Q1164" s="49"/>
      <c r="R1164" s="49"/>
      <c r="S1164" s="49"/>
      <c r="T1164" s="49"/>
      <c r="U1164" s="49"/>
      <c r="V1164" s="49"/>
      <c r="W1164" s="49"/>
      <c r="X1164" s="49"/>
      <c r="Y1164" s="49"/>
      <c r="Z1164" s="49"/>
      <c r="AA1164" s="99"/>
      <c r="AB1164" s="99"/>
      <c r="AC1164" s="99"/>
      <c r="AD1164" s="91"/>
      <c r="AE1164" s="91"/>
      <c r="AF1164" s="91"/>
      <c r="AG1164" s="91"/>
      <c r="AH1164" s="91"/>
      <c r="AI1164" s="91"/>
      <c r="AJ1164" s="91"/>
      <c r="AK1164" s="91"/>
      <c r="AL1164" s="91"/>
      <c r="AM1164" s="91"/>
      <c r="AN1164" s="91"/>
      <c r="AO1164" s="91"/>
      <c r="AP1164" s="91"/>
      <c r="AQ1164" s="91"/>
      <c r="AR1164" s="91"/>
      <c r="AS1164" s="91"/>
      <c r="AT1164" s="91"/>
      <c r="AU1164" s="91"/>
      <c r="AV1164" s="91"/>
      <c r="AW1164" s="91"/>
      <c r="AX1164" s="91"/>
      <c r="AY1164" s="91"/>
      <c r="AZ1164" s="91"/>
      <c r="BA1164" s="49"/>
      <c r="BB1164" s="49"/>
      <c r="BC1164" s="33"/>
      <c r="BD1164" s="91"/>
      <c r="BE1164" s="14"/>
      <c r="BF1164" s="28"/>
      <c r="BG1164" s="34"/>
      <c r="BH1164" s="27"/>
      <c r="BI1164" s="49"/>
      <c r="BJ1164" s="27"/>
      <c r="BK1164" s="49"/>
      <c r="BL1164" s="49"/>
      <c r="BM1164" s="27"/>
      <c r="BN1164" s="33"/>
      <c r="BO1164" s="27"/>
      <c r="BP1164" s="27"/>
      <c r="BQ1164" s="27"/>
      <c r="BR1164" s="27"/>
      <c r="BS1164" s="27"/>
      <c r="BT1164" s="27"/>
      <c r="BU1164" s="27"/>
      <c r="BV1164" s="27"/>
      <c r="BW1164" s="43"/>
      <c r="BX1164" s="27"/>
      <c r="BY1164" s="27"/>
      <c r="BZ1164" s="27"/>
      <c r="CA1164" s="27"/>
      <c r="CB1164" s="27"/>
      <c r="CC1164" s="27"/>
      <c r="CD1164" s="27"/>
      <c r="CE1164" s="27"/>
      <c r="CF1164" s="27"/>
      <c r="CG1164" s="27"/>
      <c r="CH1164" s="27"/>
      <c r="CI1164" s="27"/>
      <c r="CJ1164" s="27"/>
      <c r="CK1164" s="43"/>
      <c r="CL1164" s="27"/>
      <c r="CM1164" s="27"/>
      <c r="CQ1164" s="27"/>
      <c r="CR1164" s="43"/>
    </row>
    <row r="1165" spans="1:96" s="29" customFormat="1" x14ac:dyDescent="0.2">
      <c r="A1165" s="52"/>
      <c r="B1165" s="49"/>
      <c r="C1165" s="49"/>
      <c r="D1165" s="49"/>
      <c r="E1165" s="49"/>
      <c r="F1165" s="49"/>
      <c r="G1165" s="49"/>
      <c r="H1165" s="27"/>
      <c r="I1165" s="49"/>
      <c r="J1165" s="49"/>
      <c r="K1165" s="49"/>
      <c r="L1165" s="49"/>
      <c r="M1165" s="49"/>
      <c r="N1165" s="49"/>
      <c r="O1165" s="49"/>
      <c r="P1165" s="49"/>
      <c r="Q1165" s="49"/>
      <c r="R1165" s="49"/>
      <c r="S1165" s="49"/>
      <c r="T1165" s="49"/>
      <c r="U1165" s="49"/>
      <c r="V1165" s="49"/>
      <c r="W1165" s="49"/>
      <c r="X1165" s="49"/>
      <c r="Y1165" s="49"/>
      <c r="Z1165" s="49"/>
      <c r="AA1165" s="99"/>
      <c r="AB1165" s="99"/>
      <c r="AC1165" s="99"/>
      <c r="AD1165" s="91"/>
      <c r="AE1165" s="91"/>
      <c r="AF1165" s="91"/>
      <c r="AG1165" s="91"/>
      <c r="AH1165" s="91"/>
      <c r="AI1165" s="91"/>
      <c r="AJ1165" s="91"/>
      <c r="AK1165" s="91"/>
      <c r="AL1165" s="91"/>
      <c r="AM1165" s="91"/>
      <c r="AN1165" s="91"/>
      <c r="AO1165" s="91"/>
      <c r="AP1165" s="91"/>
      <c r="AQ1165" s="91"/>
      <c r="AR1165" s="91"/>
      <c r="AS1165" s="91"/>
      <c r="AT1165" s="91"/>
      <c r="AU1165" s="91"/>
      <c r="AV1165" s="91"/>
      <c r="AW1165" s="91"/>
      <c r="AX1165" s="91"/>
      <c r="AY1165" s="91"/>
      <c r="AZ1165" s="91"/>
      <c r="BA1165" s="49"/>
      <c r="BB1165" s="49"/>
      <c r="BC1165" s="33"/>
      <c r="BD1165" s="91"/>
      <c r="BE1165" s="14"/>
      <c r="BF1165" s="28"/>
      <c r="BG1165" s="34"/>
      <c r="BH1165" s="27"/>
      <c r="BI1165" s="49"/>
      <c r="BJ1165" s="27"/>
      <c r="BK1165" s="49"/>
      <c r="BL1165" s="49"/>
      <c r="BM1165" s="27"/>
      <c r="BN1165" s="33"/>
      <c r="BO1165" s="27"/>
      <c r="BP1165" s="27"/>
      <c r="BQ1165" s="27"/>
      <c r="BR1165" s="27"/>
      <c r="BS1165" s="27"/>
      <c r="BT1165" s="27"/>
      <c r="BU1165" s="27"/>
      <c r="BV1165" s="27"/>
      <c r="BW1165" s="43"/>
      <c r="BX1165" s="27"/>
      <c r="BY1165" s="27"/>
      <c r="BZ1165" s="27"/>
      <c r="CA1165" s="27"/>
      <c r="CB1165" s="27"/>
      <c r="CC1165" s="27"/>
      <c r="CD1165" s="27"/>
      <c r="CE1165" s="27"/>
      <c r="CF1165" s="27"/>
      <c r="CG1165" s="27"/>
      <c r="CH1165" s="27"/>
      <c r="CI1165" s="27"/>
      <c r="CJ1165" s="27"/>
      <c r="CK1165" s="43"/>
      <c r="CL1165" s="27"/>
      <c r="CM1165" s="27"/>
      <c r="CQ1165" s="27"/>
      <c r="CR1165" s="43"/>
    </row>
    <row r="1166" spans="1:96" s="29" customFormat="1" x14ac:dyDescent="0.2">
      <c r="A1166" s="52"/>
      <c r="B1166" s="49"/>
      <c r="C1166" s="49"/>
      <c r="D1166" s="49"/>
      <c r="E1166" s="49"/>
      <c r="F1166" s="49"/>
      <c r="G1166" s="49"/>
      <c r="H1166" s="27"/>
      <c r="I1166" s="49"/>
      <c r="J1166" s="49"/>
      <c r="K1166" s="49"/>
      <c r="L1166" s="49"/>
      <c r="M1166" s="49"/>
      <c r="N1166" s="49"/>
      <c r="O1166" s="49"/>
      <c r="P1166" s="49"/>
      <c r="Q1166" s="49"/>
      <c r="R1166" s="49"/>
      <c r="S1166" s="49"/>
      <c r="T1166" s="49"/>
      <c r="U1166" s="49"/>
      <c r="V1166" s="49"/>
      <c r="W1166" s="49"/>
      <c r="X1166" s="49"/>
      <c r="Y1166" s="49"/>
      <c r="Z1166" s="49"/>
      <c r="AA1166" s="99"/>
      <c r="AB1166" s="99"/>
      <c r="AC1166" s="99"/>
      <c r="AD1166" s="91"/>
      <c r="AE1166" s="91"/>
      <c r="AF1166" s="91"/>
      <c r="AG1166" s="91"/>
      <c r="AH1166" s="91"/>
      <c r="AI1166" s="91"/>
      <c r="AJ1166" s="91"/>
      <c r="AK1166" s="91"/>
      <c r="AL1166" s="91"/>
      <c r="AM1166" s="91"/>
      <c r="AN1166" s="91"/>
      <c r="AO1166" s="91"/>
      <c r="AP1166" s="91"/>
      <c r="AQ1166" s="91"/>
      <c r="AR1166" s="91"/>
      <c r="AS1166" s="91"/>
      <c r="AT1166" s="91"/>
      <c r="AU1166" s="91"/>
      <c r="AV1166" s="91"/>
      <c r="AW1166" s="91"/>
      <c r="AX1166" s="91"/>
      <c r="AY1166" s="91"/>
      <c r="AZ1166" s="91"/>
      <c r="BA1166" s="49"/>
      <c r="BB1166" s="49"/>
      <c r="BC1166" s="33"/>
      <c r="BD1166" s="91"/>
      <c r="BE1166" s="14"/>
      <c r="BF1166" s="28"/>
      <c r="BG1166" s="34"/>
      <c r="BH1166" s="27"/>
      <c r="BI1166" s="49"/>
      <c r="BJ1166" s="27"/>
      <c r="BK1166" s="49"/>
      <c r="BL1166" s="49"/>
      <c r="BM1166" s="27"/>
      <c r="BN1166" s="33"/>
      <c r="BO1166" s="27"/>
      <c r="BP1166" s="27"/>
      <c r="BQ1166" s="27"/>
      <c r="BR1166" s="27"/>
      <c r="BS1166" s="27"/>
      <c r="BT1166" s="27"/>
      <c r="BU1166" s="27"/>
      <c r="BV1166" s="27"/>
      <c r="BW1166" s="43"/>
      <c r="BX1166" s="27"/>
      <c r="BY1166" s="27"/>
      <c r="BZ1166" s="27"/>
      <c r="CA1166" s="27"/>
      <c r="CB1166" s="27"/>
      <c r="CC1166" s="27"/>
      <c r="CD1166" s="27"/>
      <c r="CE1166" s="27"/>
      <c r="CF1166" s="27"/>
      <c r="CG1166" s="27"/>
      <c r="CH1166" s="27"/>
      <c r="CI1166" s="27"/>
      <c r="CJ1166" s="27"/>
      <c r="CK1166" s="43"/>
      <c r="CL1166" s="27"/>
      <c r="CM1166" s="27"/>
      <c r="CQ1166" s="27"/>
      <c r="CR1166" s="43"/>
    </row>
    <row r="1167" spans="1:96" s="29" customFormat="1" x14ac:dyDescent="0.2">
      <c r="A1167" s="52"/>
      <c r="B1167" s="49"/>
      <c r="C1167" s="49"/>
      <c r="D1167" s="49"/>
      <c r="E1167" s="49"/>
      <c r="F1167" s="49"/>
      <c r="G1167" s="49"/>
      <c r="H1167" s="27"/>
      <c r="I1167" s="49"/>
      <c r="J1167" s="49"/>
      <c r="K1167" s="49"/>
      <c r="L1167" s="49"/>
      <c r="M1167" s="49"/>
      <c r="N1167" s="49"/>
      <c r="O1167" s="49"/>
      <c r="P1167" s="49"/>
      <c r="Q1167" s="49"/>
      <c r="R1167" s="49"/>
      <c r="S1167" s="49"/>
      <c r="T1167" s="49"/>
      <c r="U1167" s="49"/>
      <c r="V1167" s="49"/>
      <c r="W1167" s="49"/>
      <c r="X1167" s="49"/>
      <c r="Y1167" s="49"/>
      <c r="Z1167" s="49"/>
      <c r="AA1167" s="99"/>
      <c r="AB1167" s="99"/>
      <c r="AC1167" s="99"/>
      <c r="AD1167" s="91"/>
      <c r="AE1167" s="91"/>
      <c r="AF1167" s="91"/>
      <c r="AG1167" s="91"/>
      <c r="AH1167" s="91"/>
      <c r="AI1167" s="91"/>
      <c r="AJ1167" s="91"/>
      <c r="AK1167" s="91"/>
      <c r="AL1167" s="91"/>
      <c r="AM1167" s="91"/>
      <c r="AN1167" s="91"/>
      <c r="AO1167" s="91"/>
      <c r="AP1167" s="91"/>
      <c r="AQ1167" s="91"/>
      <c r="AR1167" s="91"/>
      <c r="AS1167" s="91"/>
      <c r="AT1167" s="91"/>
      <c r="AU1167" s="91"/>
      <c r="AV1167" s="91"/>
      <c r="AW1167" s="91"/>
      <c r="AX1167" s="91"/>
      <c r="AY1167" s="91"/>
      <c r="AZ1167" s="91"/>
      <c r="BA1167" s="49"/>
      <c r="BB1167" s="49"/>
      <c r="BC1167" s="33"/>
      <c r="BD1167" s="91"/>
      <c r="BE1167" s="14"/>
      <c r="BF1167" s="28"/>
      <c r="BG1167" s="34"/>
      <c r="BH1167" s="27"/>
      <c r="BI1167" s="49"/>
      <c r="BJ1167" s="27"/>
      <c r="BK1167" s="49"/>
      <c r="BL1167" s="49"/>
      <c r="BM1167" s="27"/>
      <c r="BN1167" s="33"/>
      <c r="BO1167" s="27"/>
      <c r="BP1167" s="27"/>
      <c r="BQ1167" s="27"/>
      <c r="BR1167" s="27"/>
      <c r="BS1167" s="27"/>
      <c r="BT1167" s="27"/>
      <c r="BU1167" s="27"/>
      <c r="BV1167" s="27"/>
      <c r="BW1167" s="43"/>
      <c r="BX1167" s="27"/>
      <c r="BY1167" s="27"/>
      <c r="BZ1167" s="27"/>
      <c r="CA1167" s="27"/>
      <c r="CB1167" s="27"/>
      <c r="CC1167" s="27"/>
      <c r="CD1167" s="27"/>
      <c r="CE1167" s="27"/>
      <c r="CF1167" s="27"/>
      <c r="CG1167" s="27"/>
      <c r="CH1167" s="27"/>
      <c r="CI1167" s="27"/>
      <c r="CJ1167" s="27"/>
      <c r="CK1167" s="43"/>
      <c r="CL1167" s="27"/>
      <c r="CM1167" s="27"/>
      <c r="CQ1167" s="27"/>
      <c r="CR1167" s="43"/>
    </row>
    <row r="1168" spans="1:96" s="29" customFormat="1" x14ac:dyDescent="0.2">
      <c r="A1168" s="52"/>
      <c r="B1168" s="49"/>
      <c r="C1168" s="49"/>
      <c r="D1168" s="49"/>
      <c r="E1168" s="49"/>
      <c r="F1168" s="49"/>
      <c r="G1168" s="49"/>
      <c r="H1168" s="27"/>
      <c r="I1168" s="49"/>
      <c r="J1168" s="49"/>
      <c r="K1168" s="49"/>
      <c r="L1168" s="49"/>
      <c r="M1168" s="49"/>
      <c r="N1168" s="49"/>
      <c r="O1168" s="49"/>
      <c r="P1168" s="49"/>
      <c r="Q1168" s="49"/>
      <c r="R1168" s="49"/>
      <c r="S1168" s="49"/>
      <c r="T1168" s="49"/>
      <c r="U1168" s="49"/>
      <c r="V1168" s="49"/>
      <c r="W1168" s="49"/>
      <c r="X1168" s="49"/>
      <c r="Y1168" s="49"/>
      <c r="Z1168" s="49"/>
      <c r="AA1168" s="99"/>
      <c r="AB1168" s="99"/>
      <c r="AC1168" s="99"/>
      <c r="AD1168" s="91"/>
      <c r="AE1168" s="91"/>
      <c r="AF1168" s="91"/>
      <c r="AG1168" s="91"/>
      <c r="AH1168" s="91"/>
      <c r="AI1168" s="91"/>
      <c r="AJ1168" s="91"/>
      <c r="AK1168" s="91"/>
      <c r="AL1168" s="91"/>
      <c r="AM1168" s="91"/>
      <c r="AN1168" s="91"/>
      <c r="AO1168" s="91"/>
      <c r="AP1168" s="91"/>
      <c r="AQ1168" s="91"/>
      <c r="AR1168" s="91"/>
      <c r="AS1168" s="91"/>
      <c r="AT1168" s="91"/>
      <c r="AU1168" s="91"/>
      <c r="AV1168" s="91"/>
      <c r="AW1168" s="91"/>
      <c r="AX1168" s="91"/>
      <c r="AY1168" s="91"/>
      <c r="AZ1168" s="91"/>
      <c r="BA1168" s="49"/>
      <c r="BB1168" s="49"/>
      <c r="BC1168" s="33"/>
      <c r="BD1168" s="91"/>
      <c r="BE1168" s="14"/>
      <c r="BF1168" s="28"/>
      <c r="BG1168" s="34"/>
      <c r="BH1168" s="27"/>
      <c r="BI1168" s="49"/>
      <c r="BJ1168" s="27"/>
      <c r="BK1168" s="49"/>
      <c r="BL1168" s="49"/>
      <c r="BM1168" s="27"/>
      <c r="BN1168" s="33"/>
      <c r="BO1168" s="27"/>
      <c r="BP1168" s="27"/>
      <c r="BQ1168" s="27"/>
      <c r="BR1168" s="27"/>
      <c r="BS1168" s="27"/>
      <c r="BT1168" s="27"/>
      <c r="BU1168" s="27"/>
      <c r="BV1168" s="27"/>
      <c r="BW1168" s="43"/>
      <c r="BX1168" s="27"/>
      <c r="BY1168" s="27"/>
      <c r="BZ1168" s="27"/>
      <c r="CA1168" s="27"/>
      <c r="CB1168" s="27"/>
      <c r="CC1168" s="27"/>
      <c r="CD1168" s="27"/>
      <c r="CE1168" s="27"/>
      <c r="CF1168" s="27"/>
      <c r="CG1168" s="27"/>
      <c r="CH1168" s="27"/>
      <c r="CI1168" s="27"/>
      <c r="CJ1168" s="27"/>
      <c r="CK1168" s="43"/>
      <c r="CL1168" s="27"/>
      <c r="CM1168" s="27"/>
      <c r="CQ1168" s="27"/>
      <c r="CR1168" s="43"/>
    </row>
    <row r="1169" spans="1:96" s="29" customFormat="1" x14ac:dyDescent="0.2">
      <c r="A1169" s="52"/>
      <c r="B1169" s="49"/>
      <c r="C1169" s="49"/>
      <c r="D1169" s="49"/>
      <c r="E1169" s="49"/>
      <c r="F1169" s="49"/>
      <c r="G1169" s="49"/>
      <c r="H1169" s="27"/>
      <c r="I1169" s="49"/>
      <c r="J1169" s="49"/>
      <c r="K1169" s="49"/>
      <c r="L1169" s="49"/>
      <c r="M1169" s="49"/>
      <c r="N1169" s="49"/>
      <c r="O1169" s="49"/>
      <c r="P1169" s="49"/>
      <c r="Q1169" s="49"/>
      <c r="R1169" s="49"/>
      <c r="S1169" s="49"/>
      <c r="T1169" s="49"/>
      <c r="U1169" s="49"/>
      <c r="V1169" s="49"/>
      <c r="W1169" s="49"/>
      <c r="X1169" s="49"/>
      <c r="Y1169" s="49"/>
      <c r="Z1169" s="49"/>
      <c r="AA1169" s="99"/>
      <c r="AB1169" s="99"/>
      <c r="AC1169" s="99"/>
      <c r="AD1169" s="91"/>
      <c r="AE1169" s="91"/>
      <c r="AF1169" s="91"/>
      <c r="AG1169" s="91"/>
      <c r="AH1169" s="91"/>
      <c r="AI1169" s="91"/>
      <c r="AJ1169" s="91"/>
      <c r="AK1169" s="91"/>
      <c r="AL1169" s="91"/>
      <c r="AM1169" s="91"/>
      <c r="AN1169" s="91"/>
      <c r="AO1169" s="91"/>
      <c r="AP1169" s="91"/>
      <c r="AQ1169" s="91"/>
      <c r="AR1169" s="91"/>
      <c r="AS1169" s="91"/>
      <c r="AT1169" s="91"/>
      <c r="AU1169" s="91"/>
      <c r="AV1169" s="91"/>
      <c r="AW1169" s="91"/>
      <c r="AX1169" s="91"/>
      <c r="AY1169" s="91"/>
      <c r="AZ1169" s="91"/>
      <c r="BA1169" s="49"/>
      <c r="BB1169" s="49"/>
      <c r="BC1169" s="33"/>
      <c r="BD1169" s="91"/>
      <c r="BE1169" s="14"/>
      <c r="BF1169" s="28"/>
      <c r="BG1169" s="34"/>
      <c r="BH1169" s="27"/>
      <c r="BI1169" s="49"/>
      <c r="BJ1169" s="27"/>
      <c r="BK1169" s="49"/>
      <c r="BL1169" s="49"/>
      <c r="BM1169" s="27"/>
      <c r="BN1169" s="33"/>
      <c r="BO1169" s="27"/>
      <c r="BP1169" s="27"/>
      <c r="BQ1169" s="27"/>
      <c r="BR1169" s="27"/>
      <c r="BS1169" s="27"/>
      <c r="BT1169" s="27"/>
      <c r="BU1169" s="27"/>
      <c r="BV1169" s="27"/>
      <c r="BW1169" s="43"/>
      <c r="BX1169" s="27"/>
      <c r="BY1169" s="27"/>
      <c r="BZ1169" s="27"/>
      <c r="CA1169" s="27"/>
      <c r="CB1169" s="27"/>
      <c r="CC1169" s="27"/>
      <c r="CD1169" s="27"/>
      <c r="CE1169" s="27"/>
      <c r="CF1169" s="27"/>
      <c r="CG1169" s="27"/>
      <c r="CH1169" s="27"/>
      <c r="CI1169" s="27"/>
      <c r="CJ1169" s="27"/>
      <c r="CK1169" s="43"/>
      <c r="CL1169" s="27"/>
      <c r="CM1169" s="27"/>
      <c r="CQ1169" s="27"/>
      <c r="CR1169" s="43"/>
    </row>
    <row r="1170" spans="1:96" s="29" customFormat="1" x14ac:dyDescent="0.2">
      <c r="A1170" s="52"/>
      <c r="B1170" s="49"/>
      <c r="C1170" s="49"/>
      <c r="D1170" s="49"/>
      <c r="E1170" s="49"/>
      <c r="F1170" s="49"/>
      <c r="G1170" s="49"/>
      <c r="H1170" s="27"/>
      <c r="I1170" s="49"/>
      <c r="J1170" s="49"/>
      <c r="K1170" s="49"/>
      <c r="L1170" s="49"/>
      <c r="M1170" s="49"/>
      <c r="N1170" s="49"/>
      <c r="O1170" s="49"/>
      <c r="P1170" s="49"/>
      <c r="Q1170" s="49"/>
      <c r="R1170" s="49"/>
      <c r="S1170" s="49"/>
      <c r="T1170" s="49"/>
      <c r="U1170" s="49"/>
      <c r="V1170" s="49"/>
      <c r="W1170" s="49"/>
      <c r="X1170" s="49"/>
      <c r="Y1170" s="49"/>
      <c r="Z1170" s="49"/>
      <c r="AA1170" s="99"/>
      <c r="AB1170" s="99"/>
      <c r="AC1170" s="99"/>
      <c r="AD1170" s="91"/>
      <c r="AE1170" s="91"/>
      <c r="AF1170" s="91"/>
      <c r="AG1170" s="91"/>
      <c r="AH1170" s="91"/>
      <c r="AI1170" s="91"/>
      <c r="AJ1170" s="91"/>
      <c r="AK1170" s="91"/>
      <c r="AL1170" s="91"/>
      <c r="AM1170" s="91"/>
      <c r="AN1170" s="91"/>
      <c r="AO1170" s="91"/>
      <c r="AP1170" s="91"/>
      <c r="AQ1170" s="91"/>
      <c r="AR1170" s="91"/>
      <c r="AS1170" s="91"/>
      <c r="AT1170" s="91"/>
      <c r="AU1170" s="91"/>
      <c r="AV1170" s="91"/>
      <c r="AW1170" s="91"/>
      <c r="AX1170" s="91"/>
      <c r="AY1170" s="91"/>
      <c r="AZ1170" s="91"/>
      <c r="BA1170" s="49"/>
      <c r="BB1170" s="49"/>
      <c r="BC1170" s="33"/>
      <c r="BD1170" s="91"/>
      <c r="BE1170" s="14"/>
      <c r="BF1170" s="28"/>
      <c r="BG1170" s="34"/>
      <c r="BH1170" s="27"/>
      <c r="BI1170" s="49"/>
      <c r="BJ1170" s="27"/>
      <c r="BK1170" s="49"/>
      <c r="BL1170" s="49"/>
      <c r="BM1170" s="27"/>
      <c r="BN1170" s="33"/>
      <c r="BO1170" s="27"/>
      <c r="BP1170" s="27"/>
      <c r="BQ1170" s="27"/>
      <c r="BR1170" s="27"/>
      <c r="BS1170" s="27"/>
      <c r="BT1170" s="27"/>
      <c r="BU1170" s="27"/>
      <c r="BV1170" s="27"/>
      <c r="BW1170" s="43"/>
      <c r="BX1170" s="27"/>
      <c r="BY1170" s="27"/>
      <c r="BZ1170" s="27"/>
      <c r="CA1170" s="27"/>
      <c r="CB1170" s="27"/>
      <c r="CC1170" s="27"/>
      <c r="CD1170" s="27"/>
      <c r="CE1170" s="27"/>
      <c r="CF1170" s="27"/>
      <c r="CG1170" s="27"/>
      <c r="CH1170" s="27"/>
      <c r="CI1170" s="27"/>
      <c r="CJ1170" s="27"/>
      <c r="CK1170" s="43"/>
      <c r="CL1170" s="27"/>
      <c r="CM1170" s="27"/>
      <c r="CQ1170" s="27"/>
      <c r="CR1170" s="43"/>
    </row>
    <row r="1171" spans="1:96" s="29" customFormat="1" x14ac:dyDescent="0.2">
      <c r="A1171" s="52"/>
      <c r="B1171" s="49"/>
      <c r="C1171" s="49"/>
      <c r="D1171" s="49"/>
      <c r="E1171" s="49"/>
      <c r="F1171" s="49"/>
      <c r="G1171" s="49"/>
      <c r="H1171" s="27"/>
      <c r="I1171" s="49"/>
      <c r="J1171" s="49"/>
      <c r="K1171" s="49"/>
      <c r="L1171" s="49"/>
      <c r="M1171" s="49"/>
      <c r="N1171" s="49"/>
      <c r="O1171" s="49"/>
      <c r="P1171" s="49"/>
      <c r="Q1171" s="49"/>
      <c r="R1171" s="49"/>
      <c r="S1171" s="49"/>
      <c r="T1171" s="49"/>
      <c r="U1171" s="49"/>
      <c r="V1171" s="49"/>
      <c r="W1171" s="49"/>
      <c r="X1171" s="49"/>
      <c r="Y1171" s="49"/>
      <c r="Z1171" s="49"/>
      <c r="AA1171" s="99"/>
      <c r="AB1171" s="99"/>
      <c r="AC1171" s="99"/>
      <c r="AD1171" s="91"/>
      <c r="AE1171" s="91"/>
      <c r="AF1171" s="91"/>
      <c r="AG1171" s="91"/>
      <c r="AH1171" s="91"/>
      <c r="AI1171" s="91"/>
      <c r="AJ1171" s="91"/>
      <c r="AK1171" s="91"/>
      <c r="AL1171" s="91"/>
      <c r="AM1171" s="91"/>
      <c r="AN1171" s="91"/>
      <c r="AO1171" s="91"/>
      <c r="AP1171" s="91"/>
      <c r="AQ1171" s="91"/>
      <c r="AR1171" s="91"/>
      <c r="AS1171" s="91"/>
      <c r="AT1171" s="91"/>
      <c r="AU1171" s="91"/>
      <c r="AV1171" s="91"/>
      <c r="AW1171" s="91"/>
      <c r="AX1171" s="91"/>
      <c r="AY1171" s="91"/>
      <c r="AZ1171" s="91"/>
      <c r="BA1171" s="49"/>
      <c r="BB1171" s="49"/>
      <c r="BC1171" s="33"/>
      <c r="BD1171" s="91"/>
      <c r="BE1171" s="14"/>
      <c r="BF1171" s="28"/>
      <c r="BG1171" s="34"/>
      <c r="BH1171" s="27"/>
      <c r="BI1171" s="49"/>
      <c r="BJ1171" s="27"/>
      <c r="BK1171" s="49"/>
      <c r="BL1171" s="49"/>
      <c r="BM1171" s="27"/>
      <c r="BN1171" s="33"/>
      <c r="BO1171" s="27"/>
      <c r="BP1171" s="27"/>
      <c r="BQ1171" s="27"/>
      <c r="BR1171" s="27"/>
      <c r="BS1171" s="27"/>
      <c r="BT1171" s="27"/>
      <c r="BU1171" s="27"/>
      <c r="BV1171" s="27"/>
      <c r="BW1171" s="43"/>
      <c r="BX1171" s="27"/>
      <c r="BY1171" s="27"/>
      <c r="BZ1171" s="27"/>
      <c r="CA1171" s="27"/>
      <c r="CB1171" s="27"/>
      <c r="CC1171" s="27"/>
      <c r="CD1171" s="27"/>
      <c r="CE1171" s="27"/>
      <c r="CF1171" s="27"/>
      <c r="CG1171" s="27"/>
      <c r="CH1171" s="27"/>
      <c r="CI1171" s="27"/>
      <c r="CJ1171" s="27"/>
      <c r="CK1171" s="43"/>
      <c r="CL1171" s="27"/>
      <c r="CM1171" s="27"/>
      <c r="CQ1171" s="27"/>
      <c r="CR1171" s="43"/>
    </row>
    <row r="1172" spans="1:96" s="29" customFormat="1" x14ac:dyDescent="0.2">
      <c r="A1172" s="52"/>
      <c r="B1172" s="49"/>
      <c r="C1172" s="49"/>
      <c r="D1172" s="49"/>
      <c r="E1172" s="49"/>
      <c r="F1172" s="49"/>
      <c r="G1172" s="49"/>
      <c r="H1172" s="27"/>
      <c r="I1172" s="49"/>
      <c r="J1172" s="49"/>
      <c r="K1172" s="49"/>
      <c r="L1172" s="49"/>
      <c r="M1172" s="49"/>
      <c r="N1172" s="49"/>
      <c r="O1172" s="49"/>
      <c r="P1172" s="49"/>
      <c r="Q1172" s="49"/>
      <c r="R1172" s="49"/>
      <c r="S1172" s="49"/>
      <c r="T1172" s="49"/>
      <c r="U1172" s="49"/>
      <c r="V1172" s="49"/>
      <c r="W1172" s="49"/>
      <c r="X1172" s="49"/>
      <c r="Y1172" s="49"/>
      <c r="Z1172" s="49"/>
      <c r="AA1172" s="99"/>
      <c r="AB1172" s="99"/>
      <c r="AC1172" s="99"/>
      <c r="AD1172" s="91"/>
      <c r="AE1172" s="91"/>
      <c r="AF1172" s="91"/>
      <c r="AG1172" s="91"/>
      <c r="AH1172" s="91"/>
      <c r="AI1172" s="91"/>
      <c r="AJ1172" s="91"/>
      <c r="AK1172" s="91"/>
      <c r="AL1172" s="91"/>
      <c r="AM1172" s="91"/>
      <c r="AN1172" s="91"/>
      <c r="AO1172" s="91"/>
      <c r="AP1172" s="91"/>
      <c r="AQ1172" s="91"/>
      <c r="AR1172" s="91"/>
      <c r="AS1172" s="91"/>
      <c r="AT1172" s="91"/>
      <c r="AU1172" s="91"/>
      <c r="AV1172" s="91"/>
      <c r="AW1172" s="91"/>
      <c r="AX1172" s="91"/>
      <c r="AY1172" s="91"/>
      <c r="AZ1172" s="91"/>
      <c r="BA1172" s="49"/>
      <c r="BB1172" s="49"/>
      <c r="BC1172" s="33"/>
      <c r="BD1172" s="91"/>
      <c r="BE1172" s="14"/>
      <c r="BF1172" s="28"/>
      <c r="BG1172" s="34"/>
      <c r="BH1172" s="27"/>
      <c r="BI1172" s="49"/>
      <c r="BJ1172" s="27"/>
      <c r="BK1172" s="49"/>
      <c r="BL1172" s="49"/>
      <c r="BM1172" s="27"/>
      <c r="BN1172" s="33"/>
      <c r="BO1172" s="27"/>
      <c r="BP1172" s="27"/>
      <c r="BQ1172" s="27"/>
      <c r="BR1172" s="27"/>
      <c r="BS1172" s="27"/>
      <c r="BT1172" s="27"/>
      <c r="BU1172" s="27"/>
      <c r="BV1172" s="27"/>
      <c r="BW1172" s="43"/>
      <c r="BX1172" s="27"/>
      <c r="BY1172" s="27"/>
      <c r="BZ1172" s="27"/>
      <c r="CA1172" s="27"/>
      <c r="CB1172" s="27"/>
      <c r="CC1172" s="27"/>
      <c r="CD1172" s="27"/>
      <c r="CE1172" s="27"/>
      <c r="CF1172" s="27"/>
      <c r="CG1172" s="27"/>
      <c r="CH1172" s="27"/>
      <c r="CI1172" s="27"/>
      <c r="CJ1172" s="27"/>
      <c r="CK1172" s="43"/>
      <c r="CL1172" s="27"/>
      <c r="CM1172" s="27"/>
      <c r="CQ1172" s="27"/>
      <c r="CR1172" s="43"/>
    </row>
    <row r="1173" spans="1:96" s="29" customFormat="1" x14ac:dyDescent="0.2">
      <c r="A1173" s="52"/>
      <c r="B1173" s="49"/>
      <c r="C1173" s="49"/>
      <c r="D1173" s="49"/>
      <c r="E1173" s="49"/>
      <c r="F1173" s="49"/>
      <c r="G1173" s="49"/>
      <c r="H1173" s="27"/>
      <c r="I1173" s="49"/>
      <c r="J1173" s="49"/>
      <c r="K1173" s="49"/>
      <c r="L1173" s="49"/>
      <c r="M1173" s="49"/>
      <c r="N1173" s="49"/>
      <c r="O1173" s="49"/>
      <c r="P1173" s="49"/>
      <c r="Q1173" s="49"/>
      <c r="R1173" s="49"/>
      <c r="S1173" s="49"/>
      <c r="T1173" s="49"/>
      <c r="U1173" s="49"/>
      <c r="V1173" s="49"/>
      <c r="W1173" s="49"/>
      <c r="X1173" s="49"/>
      <c r="Y1173" s="49"/>
      <c r="Z1173" s="49"/>
      <c r="AA1173" s="99"/>
      <c r="AB1173" s="99"/>
      <c r="AC1173" s="99"/>
      <c r="AD1173" s="91"/>
      <c r="AE1173" s="91"/>
      <c r="AF1173" s="91"/>
      <c r="AG1173" s="91"/>
      <c r="AH1173" s="91"/>
      <c r="AI1173" s="91"/>
      <c r="AJ1173" s="91"/>
      <c r="AK1173" s="91"/>
      <c r="AL1173" s="91"/>
      <c r="AM1173" s="91"/>
      <c r="AN1173" s="91"/>
      <c r="AO1173" s="91"/>
      <c r="AP1173" s="91"/>
      <c r="AQ1173" s="91"/>
      <c r="AR1173" s="91"/>
      <c r="AS1173" s="91"/>
      <c r="AT1173" s="91"/>
      <c r="AU1173" s="91"/>
      <c r="AV1173" s="91"/>
      <c r="AW1173" s="91"/>
      <c r="AX1173" s="91"/>
      <c r="AY1173" s="91"/>
      <c r="AZ1173" s="91"/>
      <c r="BA1173" s="49"/>
      <c r="BB1173" s="49"/>
      <c r="BC1173" s="33"/>
      <c r="BD1173" s="91"/>
      <c r="BE1173" s="14"/>
      <c r="BF1173" s="28"/>
      <c r="BG1173" s="34"/>
      <c r="BH1173" s="27"/>
      <c r="BI1173" s="49"/>
      <c r="BJ1173" s="27"/>
      <c r="BK1173" s="49"/>
      <c r="BL1173" s="49"/>
      <c r="BM1173" s="27"/>
      <c r="BN1173" s="33"/>
      <c r="BO1173" s="27"/>
      <c r="BP1173" s="27"/>
      <c r="BQ1173" s="27"/>
      <c r="BR1173" s="27"/>
      <c r="BS1173" s="27"/>
      <c r="BT1173" s="27"/>
      <c r="BU1173" s="27"/>
      <c r="BV1173" s="27"/>
      <c r="BW1173" s="43"/>
      <c r="BX1173" s="27"/>
      <c r="BY1173" s="27"/>
      <c r="BZ1173" s="27"/>
      <c r="CA1173" s="27"/>
      <c r="CB1173" s="27"/>
      <c r="CC1173" s="27"/>
      <c r="CD1173" s="27"/>
      <c r="CE1173" s="27"/>
      <c r="CF1173" s="27"/>
      <c r="CG1173" s="27"/>
      <c r="CH1173" s="27"/>
      <c r="CI1173" s="27"/>
      <c r="CJ1173" s="27"/>
      <c r="CK1173" s="43"/>
      <c r="CL1173" s="27"/>
      <c r="CM1173" s="27"/>
      <c r="CQ1173" s="27"/>
      <c r="CR1173" s="43"/>
    </row>
    <row r="1174" spans="1:96" s="29" customFormat="1" x14ac:dyDescent="0.2">
      <c r="A1174" s="52"/>
      <c r="B1174" s="49"/>
      <c r="C1174" s="49"/>
      <c r="D1174" s="49"/>
      <c r="E1174" s="49"/>
      <c r="F1174" s="49"/>
      <c r="G1174" s="49"/>
      <c r="H1174" s="27"/>
      <c r="I1174" s="49"/>
      <c r="J1174" s="49"/>
      <c r="K1174" s="49"/>
      <c r="L1174" s="49"/>
      <c r="M1174" s="49"/>
      <c r="N1174" s="49"/>
      <c r="O1174" s="49"/>
      <c r="P1174" s="49"/>
      <c r="Q1174" s="49"/>
      <c r="R1174" s="49"/>
      <c r="S1174" s="49"/>
      <c r="T1174" s="49"/>
      <c r="U1174" s="49"/>
      <c r="V1174" s="49"/>
      <c r="W1174" s="49"/>
      <c r="X1174" s="49"/>
      <c r="Y1174" s="49"/>
      <c r="Z1174" s="49"/>
      <c r="AA1174" s="99"/>
      <c r="AB1174" s="99"/>
      <c r="AC1174" s="99"/>
      <c r="AD1174" s="91"/>
      <c r="AE1174" s="91"/>
      <c r="AF1174" s="91"/>
      <c r="AG1174" s="91"/>
      <c r="AH1174" s="91"/>
      <c r="AI1174" s="91"/>
      <c r="AJ1174" s="91"/>
      <c r="AK1174" s="91"/>
      <c r="AL1174" s="91"/>
      <c r="AM1174" s="91"/>
      <c r="AN1174" s="91"/>
      <c r="AO1174" s="91"/>
      <c r="AP1174" s="91"/>
      <c r="AQ1174" s="91"/>
      <c r="AR1174" s="91"/>
      <c r="AS1174" s="91"/>
      <c r="AT1174" s="91"/>
      <c r="AU1174" s="91"/>
      <c r="AV1174" s="91"/>
      <c r="AW1174" s="91"/>
      <c r="AX1174" s="91"/>
      <c r="AY1174" s="91"/>
      <c r="AZ1174" s="91"/>
      <c r="BA1174" s="49"/>
      <c r="BB1174" s="49"/>
      <c r="BC1174" s="33"/>
      <c r="BD1174" s="91"/>
      <c r="BE1174" s="14"/>
      <c r="BF1174" s="28"/>
      <c r="BG1174" s="34"/>
      <c r="BH1174" s="27"/>
      <c r="BI1174" s="49"/>
      <c r="BJ1174" s="27"/>
      <c r="BK1174" s="49"/>
      <c r="BL1174" s="49"/>
      <c r="BM1174" s="27"/>
      <c r="BN1174" s="33"/>
      <c r="BO1174" s="27"/>
      <c r="BP1174" s="27"/>
      <c r="BQ1174" s="27"/>
      <c r="BR1174" s="27"/>
      <c r="BS1174" s="27"/>
      <c r="BT1174" s="27"/>
      <c r="BU1174" s="27"/>
      <c r="BV1174" s="27"/>
      <c r="BW1174" s="43"/>
      <c r="BX1174" s="27"/>
      <c r="BY1174" s="27"/>
      <c r="BZ1174" s="27"/>
      <c r="CA1174" s="27"/>
      <c r="CB1174" s="27"/>
      <c r="CC1174" s="27"/>
      <c r="CD1174" s="27"/>
      <c r="CE1174" s="27"/>
      <c r="CF1174" s="27"/>
      <c r="CG1174" s="27"/>
      <c r="CH1174" s="27"/>
      <c r="CI1174" s="27"/>
      <c r="CJ1174" s="27"/>
      <c r="CK1174" s="43"/>
      <c r="CL1174" s="27"/>
      <c r="CM1174" s="27"/>
      <c r="CQ1174" s="27"/>
      <c r="CR1174" s="43"/>
    </row>
    <row r="1175" spans="1:96" s="29" customFormat="1" x14ac:dyDescent="0.2">
      <c r="A1175" s="52"/>
      <c r="B1175" s="49"/>
      <c r="C1175" s="49"/>
      <c r="D1175" s="49"/>
      <c r="E1175" s="49"/>
      <c r="F1175" s="49"/>
      <c r="G1175" s="49"/>
      <c r="H1175" s="27"/>
      <c r="I1175" s="49"/>
      <c r="J1175" s="49"/>
      <c r="K1175" s="49"/>
      <c r="L1175" s="49"/>
      <c r="M1175" s="49"/>
      <c r="N1175" s="49"/>
      <c r="O1175" s="49"/>
      <c r="P1175" s="49"/>
      <c r="Q1175" s="49"/>
      <c r="R1175" s="49"/>
      <c r="S1175" s="49"/>
      <c r="T1175" s="49"/>
      <c r="U1175" s="49"/>
      <c r="V1175" s="49"/>
      <c r="W1175" s="49"/>
      <c r="X1175" s="49"/>
      <c r="Y1175" s="49"/>
      <c r="Z1175" s="49"/>
      <c r="AA1175" s="99"/>
      <c r="AB1175" s="99"/>
      <c r="AC1175" s="99"/>
      <c r="AD1175" s="91"/>
      <c r="AE1175" s="91"/>
      <c r="AF1175" s="91"/>
      <c r="AG1175" s="91"/>
      <c r="AH1175" s="91"/>
      <c r="AI1175" s="91"/>
      <c r="AJ1175" s="91"/>
      <c r="AK1175" s="91"/>
      <c r="AL1175" s="91"/>
      <c r="AM1175" s="91"/>
      <c r="AN1175" s="91"/>
      <c r="AO1175" s="91"/>
      <c r="AP1175" s="91"/>
      <c r="AQ1175" s="91"/>
      <c r="AR1175" s="91"/>
      <c r="AS1175" s="91"/>
      <c r="AT1175" s="91"/>
      <c r="AU1175" s="91"/>
      <c r="AV1175" s="91"/>
      <c r="AW1175" s="91"/>
      <c r="AX1175" s="91"/>
      <c r="AY1175" s="91"/>
      <c r="AZ1175" s="91"/>
      <c r="BA1175" s="49"/>
      <c r="BB1175" s="49"/>
      <c r="BC1175" s="33"/>
      <c r="BD1175" s="91"/>
      <c r="BE1175" s="14"/>
      <c r="BF1175" s="28"/>
      <c r="BG1175" s="34"/>
      <c r="BH1175" s="27"/>
      <c r="BI1175" s="49"/>
      <c r="BJ1175" s="27"/>
      <c r="BK1175" s="49"/>
      <c r="BL1175" s="49"/>
      <c r="BM1175" s="27"/>
      <c r="BN1175" s="33"/>
      <c r="BO1175" s="27"/>
      <c r="BP1175" s="27"/>
      <c r="BQ1175" s="27"/>
      <c r="BR1175" s="27"/>
      <c r="BS1175" s="27"/>
      <c r="BT1175" s="27"/>
      <c r="BU1175" s="27"/>
      <c r="BV1175" s="27"/>
      <c r="BW1175" s="43"/>
      <c r="BX1175" s="27"/>
      <c r="BY1175" s="27"/>
      <c r="BZ1175" s="27"/>
      <c r="CA1175" s="27"/>
      <c r="CB1175" s="27"/>
      <c r="CC1175" s="27"/>
      <c r="CD1175" s="27"/>
      <c r="CE1175" s="27"/>
      <c r="CF1175" s="27"/>
      <c r="CG1175" s="27"/>
      <c r="CH1175" s="27"/>
      <c r="CI1175" s="27"/>
      <c r="CJ1175" s="27"/>
      <c r="CK1175" s="43"/>
      <c r="CL1175" s="27"/>
      <c r="CM1175" s="27"/>
      <c r="CQ1175" s="27"/>
      <c r="CR1175" s="43"/>
    </row>
    <row r="1176" spans="1:96" s="29" customFormat="1" x14ac:dyDescent="0.2">
      <c r="A1176" s="52"/>
      <c r="B1176" s="49"/>
      <c r="C1176" s="49"/>
      <c r="D1176" s="49"/>
      <c r="E1176" s="49"/>
      <c r="F1176" s="49"/>
      <c r="G1176" s="49"/>
      <c r="H1176" s="27"/>
      <c r="I1176" s="49"/>
      <c r="J1176" s="49"/>
      <c r="K1176" s="49"/>
      <c r="L1176" s="49"/>
      <c r="M1176" s="49"/>
      <c r="N1176" s="49"/>
      <c r="O1176" s="49"/>
      <c r="P1176" s="49"/>
      <c r="Q1176" s="49"/>
      <c r="R1176" s="49"/>
      <c r="S1176" s="49"/>
      <c r="T1176" s="49"/>
      <c r="U1176" s="49"/>
      <c r="V1176" s="49"/>
      <c r="W1176" s="49"/>
      <c r="X1176" s="49"/>
      <c r="Y1176" s="49"/>
      <c r="Z1176" s="49"/>
      <c r="AA1176" s="99"/>
      <c r="AB1176" s="99"/>
      <c r="AC1176" s="99"/>
      <c r="AD1176" s="91"/>
      <c r="AE1176" s="91"/>
      <c r="AF1176" s="91"/>
      <c r="AG1176" s="91"/>
      <c r="AH1176" s="91"/>
      <c r="AI1176" s="91"/>
      <c r="AJ1176" s="91"/>
      <c r="AK1176" s="91"/>
      <c r="AL1176" s="91"/>
      <c r="AM1176" s="91"/>
      <c r="AN1176" s="91"/>
      <c r="AO1176" s="91"/>
      <c r="AP1176" s="91"/>
      <c r="AQ1176" s="91"/>
      <c r="AR1176" s="91"/>
      <c r="AS1176" s="91"/>
      <c r="AT1176" s="91"/>
      <c r="AU1176" s="91"/>
      <c r="AV1176" s="91"/>
      <c r="AW1176" s="91"/>
      <c r="AX1176" s="91"/>
      <c r="AY1176" s="91"/>
      <c r="AZ1176" s="91"/>
      <c r="BA1176" s="49"/>
      <c r="BB1176" s="49"/>
      <c r="BC1176" s="33"/>
      <c r="BD1176" s="91"/>
      <c r="BE1176" s="14"/>
      <c r="BF1176" s="28"/>
      <c r="BG1176" s="34"/>
      <c r="BH1176" s="27"/>
      <c r="BI1176" s="49"/>
      <c r="BJ1176" s="27"/>
      <c r="BK1176" s="49"/>
      <c r="BL1176" s="49"/>
      <c r="BM1176" s="27"/>
      <c r="BN1176" s="33"/>
      <c r="BO1176" s="27"/>
      <c r="BP1176" s="27"/>
      <c r="BQ1176" s="27"/>
      <c r="BR1176" s="27"/>
      <c r="BS1176" s="27"/>
      <c r="BT1176" s="27"/>
      <c r="BU1176" s="27"/>
      <c r="BV1176" s="27"/>
      <c r="BW1176" s="43"/>
      <c r="BX1176" s="27"/>
      <c r="BY1176" s="27"/>
      <c r="BZ1176" s="27"/>
      <c r="CA1176" s="27"/>
      <c r="CB1176" s="27"/>
      <c r="CC1176" s="27"/>
      <c r="CD1176" s="27"/>
      <c r="CE1176" s="27"/>
      <c r="CF1176" s="27"/>
      <c r="CG1176" s="27"/>
      <c r="CH1176" s="27"/>
      <c r="CI1176" s="27"/>
      <c r="CJ1176" s="27"/>
      <c r="CK1176" s="43"/>
      <c r="CL1176" s="27"/>
      <c r="CM1176" s="27"/>
      <c r="CQ1176" s="27"/>
      <c r="CR1176" s="43"/>
    </row>
    <row r="1177" spans="1:96" s="29" customFormat="1" x14ac:dyDescent="0.2">
      <c r="A1177" s="52"/>
      <c r="B1177" s="49"/>
      <c r="C1177" s="49"/>
      <c r="D1177" s="49"/>
      <c r="E1177" s="49"/>
      <c r="F1177" s="49"/>
      <c r="G1177" s="49"/>
      <c r="H1177" s="27"/>
      <c r="I1177" s="49"/>
      <c r="J1177" s="49"/>
      <c r="K1177" s="49"/>
      <c r="L1177" s="49"/>
      <c r="M1177" s="49"/>
      <c r="N1177" s="49"/>
      <c r="O1177" s="49"/>
      <c r="P1177" s="49"/>
      <c r="Q1177" s="49"/>
      <c r="R1177" s="49"/>
      <c r="S1177" s="49"/>
      <c r="T1177" s="49"/>
      <c r="U1177" s="49"/>
      <c r="V1177" s="49"/>
      <c r="W1177" s="49"/>
      <c r="X1177" s="49"/>
      <c r="Y1177" s="49"/>
      <c r="Z1177" s="49"/>
      <c r="AA1177" s="99"/>
      <c r="AB1177" s="99"/>
      <c r="AC1177" s="99"/>
      <c r="AD1177" s="91"/>
      <c r="AE1177" s="91"/>
      <c r="AF1177" s="91"/>
      <c r="AG1177" s="91"/>
      <c r="AH1177" s="91"/>
      <c r="AI1177" s="91"/>
      <c r="AJ1177" s="91"/>
      <c r="AK1177" s="91"/>
      <c r="AL1177" s="91"/>
      <c r="AM1177" s="91"/>
      <c r="AN1177" s="91"/>
      <c r="AO1177" s="91"/>
      <c r="AP1177" s="91"/>
      <c r="AQ1177" s="91"/>
      <c r="AR1177" s="91"/>
      <c r="AS1177" s="91"/>
      <c r="AT1177" s="91"/>
      <c r="AU1177" s="91"/>
      <c r="AV1177" s="91"/>
      <c r="AW1177" s="91"/>
      <c r="AX1177" s="91"/>
      <c r="AY1177" s="91"/>
      <c r="AZ1177" s="91"/>
      <c r="BA1177" s="49"/>
      <c r="BB1177" s="49"/>
      <c r="BC1177" s="33"/>
      <c r="BD1177" s="91"/>
      <c r="BE1177" s="14"/>
      <c r="BF1177" s="28"/>
      <c r="BG1177" s="34"/>
      <c r="BH1177" s="27"/>
      <c r="BI1177" s="49"/>
      <c r="BJ1177" s="27"/>
      <c r="BK1177" s="49"/>
      <c r="BL1177" s="49"/>
      <c r="BM1177" s="27"/>
      <c r="BN1177" s="33"/>
      <c r="BO1177" s="27"/>
      <c r="BP1177" s="27"/>
      <c r="BQ1177" s="27"/>
      <c r="BR1177" s="27"/>
      <c r="BS1177" s="27"/>
      <c r="BT1177" s="27"/>
      <c r="BU1177" s="27"/>
      <c r="BV1177" s="27"/>
      <c r="BW1177" s="43"/>
      <c r="BX1177" s="27"/>
      <c r="BY1177" s="27"/>
      <c r="BZ1177" s="27"/>
      <c r="CA1177" s="27"/>
      <c r="CB1177" s="27"/>
      <c r="CC1177" s="27"/>
      <c r="CD1177" s="27"/>
      <c r="CE1177" s="27"/>
      <c r="CF1177" s="27"/>
      <c r="CG1177" s="27"/>
      <c r="CH1177" s="27"/>
      <c r="CI1177" s="27"/>
      <c r="CJ1177" s="27"/>
      <c r="CK1177" s="43"/>
      <c r="CL1177" s="27"/>
      <c r="CM1177" s="27"/>
      <c r="CQ1177" s="27"/>
      <c r="CR1177" s="43"/>
    </row>
    <row r="1178" spans="1:96" s="29" customFormat="1" x14ac:dyDescent="0.2">
      <c r="A1178" s="52"/>
      <c r="B1178" s="49"/>
      <c r="C1178" s="49"/>
      <c r="D1178" s="49"/>
      <c r="E1178" s="49"/>
      <c r="F1178" s="49"/>
      <c r="G1178" s="49"/>
      <c r="H1178" s="27"/>
      <c r="I1178" s="49"/>
      <c r="J1178" s="49"/>
      <c r="K1178" s="49"/>
      <c r="L1178" s="49"/>
      <c r="M1178" s="49"/>
      <c r="N1178" s="49"/>
      <c r="O1178" s="49"/>
      <c r="P1178" s="49"/>
      <c r="Q1178" s="49"/>
      <c r="R1178" s="49"/>
      <c r="S1178" s="49"/>
      <c r="T1178" s="49"/>
      <c r="U1178" s="49"/>
      <c r="V1178" s="49"/>
      <c r="W1178" s="49"/>
      <c r="X1178" s="49"/>
      <c r="Y1178" s="49"/>
      <c r="Z1178" s="49"/>
      <c r="AA1178" s="99"/>
      <c r="AB1178" s="99"/>
      <c r="AC1178" s="99"/>
      <c r="AD1178" s="91"/>
      <c r="AE1178" s="91"/>
      <c r="AF1178" s="91"/>
      <c r="AG1178" s="91"/>
      <c r="AH1178" s="91"/>
      <c r="AI1178" s="91"/>
      <c r="AJ1178" s="91"/>
      <c r="AK1178" s="91"/>
      <c r="AL1178" s="91"/>
      <c r="AM1178" s="91"/>
      <c r="AN1178" s="91"/>
      <c r="AO1178" s="91"/>
      <c r="AP1178" s="91"/>
      <c r="AQ1178" s="91"/>
      <c r="AR1178" s="91"/>
      <c r="AS1178" s="91"/>
      <c r="AT1178" s="91"/>
      <c r="AU1178" s="91"/>
      <c r="AV1178" s="91"/>
      <c r="AW1178" s="91"/>
      <c r="AX1178" s="91"/>
      <c r="AY1178" s="91"/>
      <c r="AZ1178" s="91"/>
      <c r="BA1178" s="49"/>
      <c r="BB1178" s="49"/>
      <c r="BC1178" s="33"/>
      <c r="BD1178" s="91"/>
      <c r="BE1178" s="14"/>
      <c r="BF1178" s="28"/>
      <c r="BG1178" s="34"/>
      <c r="BH1178" s="27"/>
      <c r="BI1178" s="49"/>
      <c r="BJ1178" s="27"/>
      <c r="BK1178" s="49"/>
      <c r="BL1178" s="49"/>
      <c r="BM1178" s="27"/>
      <c r="BN1178" s="33"/>
      <c r="BO1178" s="27"/>
      <c r="BP1178" s="27"/>
      <c r="BQ1178" s="27"/>
      <c r="BR1178" s="27"/>
      <c r="BS1178" s="27"/>
      <c r="BT1178" s="27"/>
      <c r="BU1178" s="27"/>
      <c r="BV1178" s="27"/>
      <c r="BW1178" s="43"/>
      <c r="BX1178" s="27"/>
      <c r="BY1178" s="27"/>
      <c r="BZ1178" s="27"/>
      <c r="CA1178" s="27"/>
      <c r="CB1178" s="27"/>
      <c r="CC1178" s="27"/>
      <c r="CD1178" s="27"/>
      <c r="CE1178" s="27"/>
      <c r="CF1178" s="27"/>
      <c r="CG1178" s="27"/>
      <c r="CH1178" s="27"/>
      <c r="CI1178" s="27"/>
      <c r="CJ1178" s="27"/>
      <c r="CK1178" s="43"/>
      <c r="CL1178" s="27"/>
      <c r="CM1178" s="27"/>
      <c r="CQ1178" s="27"/>
      <c r="CR1178" s="43"/>
    </row>
    <row r="1179" spans="1:96" s="29" customFormat="1" x14ac:dyDescent="0.2">
      <c r="A1179" s="52"/>
      <c r="B1179" s="49"/>
      <c r="C1179" s="49"/>
      <c r="D1179" s="49"/>
      <c r="E1179" s="49"/>
      <c r="F1179" s="49"/>
      <c r="G1179" s="49"/>
      <c r="H1179" s="27"/>
      <c r="I1179" s="49"/>
      <c r="J1179" s="49"/>
      <c r="K1179" s="49"/>
      <c r="L1179" s="49"/>
      <c r="M1179" s="49"/>
      <c r="N1179" s="49"/>
      <c r="O1179" s="49"/>
      <c r="P1179" s="49"/>
      <c r="Q1179" s="49"/>
      <c r="R1179" s="49"/>
      <c r="S1179" s="49"/>
      <c r="T1179" s="49"/>
      <c r="U1179" s="49"/>
      <c r="V1179" s="49"/>
      <c r="W1179" s="49"/>
      <c r="X1179" s="49"/>
      <c r="Y1179" s="49"/>
      <c r="Z1179" s="49"/>
      <c r="AA1179" s="99"/>
      <c r="AB1179" s="99"/>
      <c r="AC1179" s="99"/>
      <c r="AD1179" s="91"/>
      <c r="AE1179" s="91"/>
      <c r="AF1179" s="91"/>
      <c r="AG1179" s="91"/>
      <c r="AH1179" s="91"/>
      <c r="AI1179" s="91"/>
      <c r="AJ1179" s="91"/>
      <c r="AK1179" s="91"/>
      <c r="AL1179" s="91"/>
      <c r="AM1179" s="91"/>
      <c r="AN1179" s="91"/>
      <c r="AO1179" s="91"/>
      <c r="AP1179" s="91"/>
      <c r="AQ1179" s="91"/>
      <c r="AR1179" s="91"/>
      <c r="AS1179" s="91"/>
      <c r="AT1179" s="91"/>
      <c r="AU1179" s="91"/>
      <c r="AV1179" s="91"/>
      <c r="AW1179" s="91"/>
      <c r="AX1179" s="91"/>
      <c r="AY1179" s="91"/>
      <c r="AZ1179" s="91"/>
      <c r="BA1179" s="49"/>
      <c r="BB1179" s="49"/>
      <c r="BC1179" s="33"/>
      <c r="BD1179" s="91"/>
      <c r="BE1179" s="14"/>
      <c r="BF1179" s="28"/>
      <c r="BG1179" s="34"/>
      <c r="BH1179" s="27"/>
      <c r="BI1179" s="49"/>
      <c r="BJ1179" s="27"/>
      <c r="BK1179" s="49"/>
      <c r="BL1179" s="49"/>
      <c r="BM1179" s="27"/>
      <c r="BN1179" s="33"/>
      <c r="BO1179" s="27"/>
      <c r="BP1179" s="27"/>
      <c r="BQ1179" s="27"/>
      <c r="BR1179" s="27"/>
      <c r="BS1179" s="27"/>
      <c r="BT1179" s="27"/>
      <c r="BU1179" s="27"/>
      <c r="BV1179" s="27"/>
      <c r="BW1179" s="43"/>
      <c r="BX1179" s="27"/>
      <c r="BY1179" s="27"/>
      <c r="BZ1179" s="27"/>
      <c r="CA1179" s="27"/>
      <c r="CB1179" s="27"/>
      <c r="CC1179" s="27"/>
      <c r="CD1179" s="27"/>
      <c r="CE1179" s="27"/>
      <c r="CF1179" s="27"/>
      <c r="CG1179" s="27"/>
      <c r="CH1179" s="27"/>
      <c r="CI1179" s="27"/>
      <c r="CJ1179" s="27"/>
      <c r="CK1179" s="43"/>
      <c r="CL1179" s="27"/>
      <c r="CM1179" s="27"/>
      <c r="CQ1179" s="27"/>
      <c r="CR1179" s="43"/>
    </row>
    <row r="1180" spans="1:96" s="29" customFormat="1" x14ac:dyDescent="0.2">
      <c r="A1180" s="52"/>
      <c r="B1180" s="49"/>
      <c r="C1180" s="49"/>
      <c r="D1180" s="49"/>
      <c r="E1180" s="49"/>
      <c r="F1180" s="49"/>
      <c r="G1180" s="49"/>
      <c r="H1180" s="27"/>
      <c r="I1180" s="49"/>
      <c r="J1180" s="49"/>
      <c r="K1180" s="49"/>
      <c r="L1180" s="49"/>
      <c r="M1180" s="49"/>
      <c r="N1180" s="49"/>
      <c r="O1180" s="49"/>
      <c r="P1180" s="49"/>
      <c r="Q1180" s="49"/>
      <c r="R1180" s="49"/>
      <c r="S1180" s="49"/>
      <c r="T1180" s="49"/>
      <c r="U1180" s="49"/>
      <c r="V1180" s="49"/>
      <c r="W1180" s="49"/>
      <c r="X1180" s="49"/>
      <c r="Y1180" s="49"/>
      <c r="Z1180" s="49"/>
      <c r="AA1180" s="99"/>
      <c r="AB1180" s="99"/>
      <c r="AC1180" s="99"/>
      <c r="AD1180" s="91"/>
      <c r="AE1180" s="91"/>
      <c r="AF1180" s="91"/>
      <c r="AG1180" s="91"/>
      <c r="AH1180" s="91"/>
      <c r="AI1180" s="91"/>
      <c r="AJ1180" s="91"/>
      <c r="AK1180" s="91"/>
      <c r="AL1180" s="91"/>
      <c r="AM1180" s="91"/>
      <c r="AN1180" s="91"/>
      <c r="AO1180" s="91"/>
      <c r="AP1180" s="91"/>
      <c r="AQ1180" s="91"/>
      <c r="AR1180" s="91"/>
      <c r="AS1180" s="91"/>
      <c r="AT1180" s="91"/>
      <c r="AU1180" s="91"/>
      <c r="AV1180" s="91"/>
      <c r="AW1180" s="91"/>
      <c r="AX1180" s="91"/>
      <c r="AY1180" s="91"/>
      <c r="AZ1180" s="91"/>
      <c r="BA1180" s="49"/>
      <c r="BB1180" s="49"/>
      <c r="BC1180" s="33"/>
      <c r="BD1180" s="91"/>
      <c r="BE1180" s="14"/>
      <c r="BF1180" s="28"/>
      <c r="BG1180" s="34"/>
      <c r="BH1180" s="27"/>
      <c r="BI1180" s="49"/>
      <c r="BJ1180" s="27"/>
      <c r="BK1180" s="49"/>
      <c r="BL1180" s="49"/>
      <c r="BM1180" s="27"/>
      <c r="BN1180" s="33"/>
      <c r="BO1180" s="27"/>
      <c r="BP1180" s="27"/>
      <c r="BQ1180" s="27"/>
      <c r="BR1180" s="27"/>
      <c r="BS1180" s="27"/>
      <c r="BT1180" s="27"/>
      <c r="BU1180" s="27"/>
      <c r="BV1180" s="27"/>
      <c r="BW1180" s="43"/>
      <c r="BX1180" s="27"/>
      <c r="BY1180" s="27"/>
      <c r="BZ1180" s="27"/>
      <c r="CA1180" s="27"/>
      <c r="CB1180" s="27"/>
      <c r="CC1180" s="27"/>
      <c r="CD1180" s="27"/>
      <c r="CE1180" s="27"/>
      <c r="CF1180" s="27"/>
      <c r="CG1180" s="27"/>
      <c r="CH1180" s="27"/>
      <c r="CI1180" s="27"/>
      <c r="CJ1180" s="27"/>
      <c r="CK1180" s="43"/>
      <c r="CL1180" s="27"/>
      <c r="CM1180" s="27"/>
      <c r="CQ1180" s="27"/>
      <c r="CR1180" s="43"/>
    </row>
    <row r="1181" spans="1:96" s="29" customFormat="1" x14ac:dyDescent="0.2">
      <c r="A1181" s="52"/>
      <c r="B1181" s="49"/>
      <c r="C1181" s="49"/>
      <c r="D1181" s="49"/>
      <c r="E1181" s="49"/>
      <c r="F1181" s="49"/>
      <c r="G1181" s="49"/>
      <c r="H1181" s="27"/>
      <c r="I1181" s="49"/>
      <c r="J1181" s="49"/>
      <c r="K1181" s="49"/>
      <c r="L1181" s="49"/>
      <c r="M1181" s="49"/>
      <c r="N1181" s="49"/>
      <c r="O1181" s="49"/>
      <c r="P1181" s="49"/>
      <c r="Q1181" s="49"/>
      <c r="R1181" s="49"/>
      <c r="S1181" s="49"/>
      <c r="T1181" s="49"/>
      <c r="U1181" s="49"/>
      <c r="V1181" s="49"/>
      <c r="W1181" s="49"/>
      <c r="X1181" s="49"/>
      <c r="Y1181" s="49"/>
      <c r="Z1181" s="49"/>
      <c r="AA1181" s="99"/>
      <c r="AB1181" s="99"/>
      <c r="AC1181" s="99"/>
      <c r="AD1181" s="91"/>
      <c r="AE1181" s="91"/>
      <c r="AF1181" s="91"/>
      <c r="AG1181" s="91"/>
      <c r="AH1181" s="91"/>
      <c r="AI1181" s="91"/>
      <c r="AJ1181" s="91"/>
      <c r="AK1181" s="91"/>
      <c r="AL1181" s="91"/>
      <c r="AM1181" s="91"/>
      <c r="AN1181" s="91"/>
      <c r="AO1181" s="91"/>
      <c r="AP1181" s="91"/>
      <c r="AQ1181" s="91"/>
      <c r="AR1181" s="91"/>
      <c r="AS1181" s="91"/>
      <c r="AT1181" s="91"/>
      <c r="AU1181" s="91"/>
      <c r="AV1181" s="91"/>
      <c r="AW1181" s="91"/>
      <c r="AX1181" s="91"/>
      <c r="AY1181" s="91"/>
      <c r="AZ1181" s="91"/>
      <c r="BA1181" s="49"/>
      <c r="BB1181" s="49"/>
      <c r="BC1181" s="33"/>
      <c r="BD1181" s="91"/>
      <c r="BE1181" s="14"/>
      <c r="BF1181" s="28"/>
      <c r="BG1181" s="34"/>
      <c r="BH1181" s="27"/>
      <c r="BI1181" s="49"/>
      <c r="BJ1181" s="27"/>
      <c r="BK1181" s="49"/>
      <c r="BL1181" s="49"/>
      <c r="BM1181" s="27"/>
      <c r="BN1181" s="33"/>
      <c r="BO1181" s="27"/>
      <c r="BP1181" s="27"/>
      <c r="BQ1181" s="27"/>
      <c r="BR1181" s="27"/>
      <c r="BS1181" s="27"/>
      <c r="BT1181" s="27"/>
      <c r="BU1181" s="27"/>
      <c r="BV1181" s="27"/>
      <c r="BW1181" s="43"/>
      <c r="BX1181" s="27"/>
      <c r="BY1181" s="27"/>
      <c r="BZ1181" s="27"/>
      <c r="CA1181" s="27"/>
      <c r="CB1181" s="27"/>
      <c r="CC1181" s="27"/>
      <c r="CD1181" s="27"/>
      <c r="CE1181" s="27"/>
      <c r="CF1181" s="27"/>
      <c r="CG1181" s="27"/>
      <c r="CH1181" s="27"/>
      <c r="CI1181" s="27"/>
      <c r="CJ1181" s="27"/>
      <c r="CK1181" s="43"/>
      <c r="CL1181" s="27"/>
      <c r="CM1181" s="27"/>
      <c r="CQ1181" s="27"/>
      <c r="CR1181" s="43"/>
    </row>
    <row r="1182" spans="1:96" s="29" customFormat="1" x14ac:dyDescent="0.2">
      <c r="A1182" s="52"/>
      <c r="B1182" s="49"/>
      <c r="C1182" s="49"/>
      <c r="D1182" s="49"/>
      <c r="E1182" s="49"/>
      <c r="F1182" s="49"/>
      <c r="G1182" s="49"/>
      <c r="H1182" s="27"/>
      <c r="I1182" s="49"/>
      <c r="J1182" s="49"/>
      <c r="K1182" s="49"/>
      <c r="L1182" s="49"/>
      <c r="M1182" s="49"/>
      <c r="N1182" s="49"/>
      <c r="O1182" s="49"/>
      <c r="P1182" s="49"/>
      <c r="Q1182" s="49"/>
      <c r="R1182" s="49"/>
      <c r="S1182" s="49"/>
      <c r="T1182" s="49"/>
      <c r="U1182" s="49"/>
      <c r="V1182" s="49"/>
      <c r="W1182" s="49"/>
      <c r="X1182" s="49"/>
      <c r="Y1182" s="49"/>
      <c r="Z1182" s="49"/>
      <c r="AA1182" s="99"/>
      <c r="AB1182" s="99"/>
      <c r="AC1182" s="99"/>
      <c r="AD1182" s="91"/>
      <c r="AE1182" s="91"/>
      <c r="AF1182" s="91"/>
      <c r="AG1182" s="91"/>
      <c r="AH1182" s="91"/>
      <c r="AI1182" s="91"/>
      <c r="AJ1182" s="91"/>
      <c r="AK1182" s="91"/>
      <c r="AL1182" s="91"/>
      <c r="AM1182" s="91"/>
      <c r="AN1182" s="91"/>
      <c r="AO1182" s="91"/>
      <c r="AP1182" s="91"/>
      <c r="AQ1182" s="91"/>
      <c r="AR1182" s="91"/>
      <c r="AS1182" s="91"/>
      <c r="AT1182" s="91"/>
      <c r="AU1182" s="91"/>
      <c r="AV1182" s="91"/>
      <c r="AW1182" s="91"/>
      <c r="AX1182" s="91"/>
      <c r="AY1182" s="91"/>
      <c r="AZ1182" s="91"/>
      <c r="BA1182" s="49"/>
      <c r="BB1182" s="49"/>
      <c r="BC1182" s="33"/>
      <c r="BD1182" s="91"/>
      <c r="BE1182" s="14"/>
      <c r="BF1182" s="28"/>
      <c r="BG1182" s="34"/>
      <c r="BH1182" s="27"/>
      <c r="BI1182" s="49"/>
      <c r="BJ1182" s="27"/>
      <c r="BK1182" s="49"/>
      <c r="BL1182" s="49"/>
      <c r="BM1182" s="27"/>
      <c r="BN1182" s="33"/>
      <c r="BO1182" s="27"/>
      <c r="BP1182" s="27"/>
      <c r="BQ1182" s="27"/>
      <c r="BR1182" s="27"/>
      <c r="BS1182" s="27"/>
      <c r="BT1182" s="27"/>
      <c r="BU1182" s="27"/>
      <c r="BV1182" s="27"/>
      <c r="BW1182" s="43"/>
      <c r="BX1182" s="27"/>
      <c r="BY1182" s="27"/>
      <c r="BZ1182" s="27"/>
      <c r="CA1182" s="27"/>
      <c r="CB1182" s="27"/>
      <c r="CC1182" s="27"/>
      <c r="CD1182" s="27"/>
      <c r="CE1182" s="27"/>
      <c r="CF1182" s="27"/>
      <c r="CG1182" s="27"/>
      <c r="CH1182" s="27"/>
      <c r="CI1182" s="27"/>
      <c r="CJ1182" s="27"/>
      <c r="CK1182" s="43"/>
      <c r="CL1182" s="27"/>
      <c r="CM1182" s="27"/>
      <c r="CQ1182" s="27"/>
      <c r="CR1182" s="43"/>
    </row>
    <row r="1183" spans="1:96" s="29" customFormat="1" x14ac:dyDescent="0.2">
      <c r="A1183" s="52"/>
      <c r="B1183" s="49"/>
      <c r="C1183" s="49"/>
      <c r="D1183" s="49"/>
      <c r="E1183" s="49"/>
      <c r="F1183" s="49"/>
      <c r="G1183" s="49"/>
      <c r="H1183" s="27"/>
      <c r="I1183" s="49"/>
      <c r="J1183" s="49"/>
      <c r="K1183" s="49"/>
      <c r="L1183" s="49"/>
      <c r="M1183" s="49"/>
      <c r="N1183" s="49"/>
      <c r="O1183" s="49"/>
      <c r="P1183" s="49"/>
      <c r="Q1183" s="49"/>
      <c r="R1183" s="49"/>
      <c r="S1183" s="49"/>
      <c r="T1183" s="49"/>
      <c r="U1183" s="49"/>
      <c r="V1183" s="49"/>
      <c r="W1183" s="49"/>
      <c r="X1183" s="49"/>
      <c r="Y1183" s="49"/>
      <c r="Z1183" s="49"/>
      <c r="AA1183" s="99"/>
      <c r="AB1183" s="99"/>
      <c r="AC1183" s="99"/>
      <c r="AD1183" s="91"/>
      <c r="AE1183" s="91"/>
      <c r="AF1183" s="91"/>
      <c r="AG1183" s="91"/>
      <c r="AH1183" s="91"/>
      <c r="AI1183" s="91"/>
      <c r="AJ1183" s="91"/>
      <c r="AK1183" s="91"/>
      <c r="AL1183" s="91"/>
      <c r="AM1183" s="91"/>
      <c r="AN1183" s="91"/>
      <c r="AO1183" s="91"/>
      <c r="AP1183" s="91"/>
      <c r="AQ1183" s="91"/>
      <c r="AR1183" s="91"/>
      <c r="AS1183" s="91"/>
      <c r="AT1183" s="91"/>
      <c r="AU1183" s="91"/>
      <c r="AV1183" s="91"/>
      <c r="AW1183" s="91"/>
      <c r="AX1183" s="91"/>
      <c r="AY1183" s="91"/>
      <c r="AZ1183" s="91"/>
      <c r="BA1183" s="49"/>
      <c r="BB1183" s="49"/>
      <c r="BC1183" s="33"/>
      <c r="BD1183" s="91"/>
      <c r="BE1183" s="14"/>
      <c r="BF1183" s="28"/>
      <c r="BG1183" s="34"/>
      <c r="BH1183" s="27"/>
      <c r="BI1183" s="49"/>
      <c r="BJ1183" s="27"/>
      <c r="BK1183" s="49"/>
      <c r="BL1183" s="49"/>
      <c r="BM1183" s="27"/>
      <c r="BN1183" s="33"/>
      <c r="BO1183" s="27"/>
      <c r="BP1183" s="27"/>
      <c r="BQ1183" s="27"/>
      <c r="BR1183" s="27"/>
      <c r="BS1183" s="27"/>
      <c r="BT1183" s="27"/>
      <c r="BU1183" s="27"/>
      <c r="BV1183" s="27"/>
      <c r="BW1183" s="43"/>
      <c r="BX1183" s="27"/>
      <c r="BY1183" s="27"/>
      <c r="BZ1183" s="27"/>
      <c r="CA1183" s="27"/>
      <c r="CB1183" s="27"/>
      <c r="CC1183" s="27"/>
      <c r="CD1183" s="27"/>
      <c r="CE1183" s="27"/>
      <c r="CF1183" s="27"/>
      <c r="CG1183" s="27"/>
      <c r="CH1183" s="27"/>
      <c r="CI1183" s="27"/>
      <c r="CJ1183" s="27"/>
      <c r="CK1183" s="43"/>
      <c r="CL1183" s="27"/>
      <c r="CM1183" s="27"/>
      <c r="CQ1183" s="27"/>
      <c r="CR1183" s="43"/>
    </row>
    <row r="1184" spans="1:96" s="29" customFormat="1" x14ac:dyDescent="0.2">
      <c r="A1184" s="52"/>
      <c r="B1184" s="49"/>
      <c r="C1184" s="49"/>
      <c r="D1184" s="49"/>
      <c r="E1184" s="49"/>
      <c r="F1184" s="49"/>
      <c r="G1184" s="49"/>
      <c r="H1184" s="27"/>
      <c r="I1184" s="49"/>
      <c r="J1184" s="49"/>
      <c r="K1184" s="49"/>
      <c r="L1184" s="49"/>
      <c r="M1184" s="49"/>
      <c r="N1184" s="49"/>
      <c r="O1184" s="49"/>
      <c r="P1184" s="49"/>
      <c r="Q1184" s="49"/>
      <c r="R1184" s="49"/>
      <c r="S1184" s="49"/>
      <c r="T1184" s="49"/>
      <c r="U1184" s="49"/>
      <c r="V1184" s="49"/>
      <c r="W1184" s="49"/>
      <c r="X1184" s="49"/>
      <c r="Y1184" s="49"/>
      <c r="Z1184" s="49"/>
      <c r="AA1184" s="99"/>
      <c r="AB1184" s="99"/>
      <c r="AC1184" s="99"/>
      <c r="AD1184" s="91"/>
      <c r="AE1184" s="91"/>
      <c r="AF1184" s="91"/>
      <c r="AG1184" s="91"/>
      <c r="AH1184" s="91"/>
      <c r="AI1184" s="91"/>
      <c r="AJ1184" s="91"/>
      <c r="AK1184" s="91"/>
      <c r="AL1184" s="91"/>
      <c r="AM1184" s="91"/>
      <c r="AN1184" s="91"/>
      <c r="AO1184" s="91"/>
      <c r="AP1184" s="91"/>
      <c r="AQ1184" s="91"/>
      <c r="AR1184" s="91"/>
      <c r="AS1184" s="91"/>
      <c r="AT1184" s="91"/>
      <c r="AU1184" s="91"/>
      <c r="AV1184" s="91"/>
      <c r="AW1184" s="91"/>
      <c r="AX1184" s="91"/>
      <c r="AY1184" s="91"/>
      <c r="AZ1184" s="91"/>
      <c r="BA1184" s="49"/>
      <c r="BB1184" s="49"/>
      <c r="BC1184" s="33"/>
      <c r="BD1184" s="91"/>
      <c r="BE1184" s="14"/>
      <c r="BF1184" s="28"/>
      <c r="BG1184" s="34"/>
      <c r="BH1184" s="27"/>
      <c r="BI1184" s="49"/>
      <c r="BJ1184" s="27"/>
      <c r="BK1184" s="49"/>
      <c r="BL1184" s="49"/>
      <c r="BM1184" s="27"/>
      <c r="BN1184" s="33"/>
      <c r="BO1184" s="27"/>
      <c r="BP1184" s="27"/>
      <c r="BQ1184" s="27"/>
      <c r="BR1184" s="27"/>
      <c r="BS1184" s="27"/>
      <c r="BT1184" s="27"/>
      <c r="BU1184" s="27"/>
      <c r="BV1184" s="27"/>
      <c r="BW1184" s="43"/>
      <c r="BX1184" s="27"/>
      <c r="BY1184" s="27"/>
      <c r="BZ1184" s="27"/>
      <c r="CA1184" s="27"/>
      <c r="CB1184" s="27"/>
      <c r="CC1184" s="27"/>
      <c r="CD1184" s="27"/>
      <c r="CE1184" s="27"/>
      <c r="CF1184" s="27"/>
      <c r="CG1184" s="27"/>
      <c r="CH1184" s="27"/>
      <c r="CI1184" s="27"/>
      <c r="CJ1184" s="27"/>
      <c r="CK1184" s="43"/>
      <c r="CL1184" s="27"/>
      <c r="CM1184" s="27"/>
      <c r="CQ1184" s="27"/>
      <c r="CR1184" s="43"/>
    </row>
    <row r="1185" spans="1:96" s="29" customFormat="1" x14ac:dyDescent="0.2">
      <c r="A1185" s="52"/>
      <c r="B1185" s="49"/>
      <c r="C1185" s="49"/>
      <c r="D1185" s="49"/>
      <c r="E1185" s="49"/>
      <c r="F1185" s="49"/>
      <c r="G1185" s="49"/>
      <c r="H1185" s="27"/>
      <c r="I1185" s="49"/>
      <c r="J1185" s="49"/>
      <c r="K1185" s="49"/>
      <c r="L1185" s="49"/>
      <c r="M1185" s="49"/>
      <c r="N1185" s="49"/>
      <c r="O1185" s="49"/>
      <c r="P1185" s="49"/>
      <c r="Q1185" s="49"/>
      <c r="R1185" s="49"/>
      <c r="S1185" s="49"/>
      <c r="T1185" s="49"/>
      <c r="U1185" s="49"/>
      <c r="V1185" s="49"/>
      <c r="W1185" s="49"/>
      <c r="X1185" s="49"/>
      <c r="Y1185" s="49"/>
      <c r="Z1185" s="49"/>
      <c r="AA1185" s="99"/>
      <c r="AB1185" s="99"/>
      <c r="AC1185" s="99"/>
      <c r="AD1185" s="91"/>
      <c r="AE1185" s="91"/>
      <c r="AF1185" s="91"/>
      <c r="AG1185" s="91"/>
      <c r="AH1185" s="91"/>
      <c r="AI1185" s="91"/>
      <c r="AJ1185" s="91"/>
      <c r="AK1185" s="91"/>
      <c r="AL1185" s="91"/>
      <c r="AM1185" s="91"/>
      <c r="AN1185" s="91"/>
      <c r="AO1185" s="91"/>
      <c r="AP1185" s="91"/>
      <c r="AQ1185" s="91"/>
      <c r="AR1185" s="91"/>
      <c r="AS1185" s="91"/>
      <c r="AT1185" s="91"/>
      <c r="AU1185" s="91"/>
      <c r="AV1185" s="91"/>
      <c r="AW1185" s="91"/>
      <c r="AX1185" s="91"/>
      <c r="AY1185" s="91"/>
      <c r="AZ1185" s="91"/>
      <c r="BA1185" s="49"/>
      <c r="BB1185" s="49"/>
      <c r="BC1185" s="33"/>
      <c r="BD1185" s="91"/>
      <c r="BE1185" s="14"/>
      <c r="BF1185" s="28"/>
      <c r="BG1185" s="34"/>
      <c r="BH1185" s="27"/>
      <c r="BI1185" s="49"/>
      <c r="BJ1185" s="27"/>
      <c r="BK1185" s="49"/>
      <c r="BL1185" s="49"/>
      <c r="BM1185" s="27"/>
      <c r="BN1185" s="33"/>
      <c r="BO1185" s="27"/>
      <c r="BP1185" s="27"/>
      <c r="BQ1185" s="27"/>
      <c r="BR1185" s="27"/>
      <c r="BS1185" s="27"/>
      <c r="BT1185" s="27"/>
      <c r="BU1185" s="27"/>
      <c r="BV1185" s="27"/>
      <c r="BW1185" s="43"/>
      <c r="BX1185" s="27"/>
      <c r="BY1185" s="27"/>
      <c r="BZ1185" s="27"/>
      <c r="CA1185" s="27"/>
      <c r="CB1185" s="27"/>
      <c r="CC1185" s="27"/>
      <c r="CD1185" s="27"/>
      <c r="CE1185" s="27"/>
      <c r="CF1185" s="27"/>
      <c r="CG1185" s="27"/>
      <c r="CH1185" s="27"/>
      <c r="CI1185" s="27"/>
      <c r="CJ1185" s="27"/>
      <c r="CK1185" s="43"/>
      <c r="CL1185" s="27"/>
      <c r="CM1185" s="27"/>
      <c r="CQ1185" s="27"/>
      <c r="CR1185" s="43"/>
    </row>
    <row r="1186" spans="1:96" s="29" customFormat="1" x14ac:dyDescent="0.2">
      <c r="A1186" s="52"/>
      <c r="B1186" s="49"/>
      <c r="C1186" s="49"/>
      <c r="D1186" s="49"/>
      <c r="E1186" s="49"/>
      <c r="F1186" s="49"/>
      <c r="G1186" s="49"/>
      <c r="H1186" s="27"/>
      <c r="I1186" s="49"/>
      <c r="J1186" s="49"/>
      <c r="K1186" s="49"/>
      <c r="L1186" s="49"/>
      <c r="M1186" s="49"/>
      <c r="N1186" s="49"/>
      <c r="O1186" s="49"/>
      <c r="P1186" s="49"/>
      <c r="Q1186" s="49"/>
      <c r="R1186" s="49"/>
      <c r="S1186" s="49"/>
      <c r="T1186" s="49"/>
      <c r="U1186" s="49"/>
      <c r="V1186" s="49"/>
      <c r="W1186" s="49"/>
      <c r="X1186" s="49"/>
      <c r="Y1186" s="49"/>
      <c r="Z1186" s="49"/>
      <c r="AA1186" s="99"/>
      <c r="AB1186" s="99"/>
      <c r="AC1186" s="99"/>
      <c r="AD1186" s="91"/>
      <c r="AE1186" s="91"/>
      <c r="AF1186" s="91"/>
      <c r="AG1186" s="91"/>
      <c r="AH1186" s="91"/>
      <c r="AI1186" s="91"/>
      <c r="AJ1186" s="91"/>
      <c r="AK1186" s="91"/>
      <c r="AL1186" s="91"/>
      <c r="AM1186" s="91"/>
      <c r="AN1186" s="91"/>
      <c r="AO1186" s="91"/>
      <c r="AP1186" s="91"/>
      <c r="AQ1186" s="91"/>
      <c r="AR1186" s="91"/>
      <c r="AS1186" s="91"/>
      <c r="AT1186" s="91"/>
      <c r="AU1186" s="91"/>
      <c r="AV1186" s="91"/>
      <c r="AW1186" s="91"/>
      <c r="AX1186" s="91"/>
      <c r="AY1186" s="91"/>
      <c r="AZ1186" s="91"/>
      <c r="BA1186" s="49"/>
      <c r="BB1186" s="49"/>
      <c r="BC1186" s="33"/>
      <c r="BD1186" s="91"/>
      <c r="BE1186" s="14"/>
      <c r="BF1186" s="28"/>
      <c r="BG1186" s="34"/>
      <c r="BH1186" s="27"/>
      <c r="BI1186" s="49"/>
      <c r="BJ1186" s="27"/>
      <c r="BK1186" s="49"/>
      <c r="BL1186" s="49"/>
      <c r="BM1186" s="27"/>
      <c r="BN1186" s="33"/>
      <c r="BO1186" s="27"/>
      <c r="BP1186" s="27"/>
      <c r="BQ1186" s="27"/>
      <c r="BR1186" s="27"/>
      <c r="BS1186" s="27"/>
      <c r="BT1186" s="27"/>
      <c r="BU1186" s="27"/>
      <c r="BV1186" s="27"/>
      <c r="BW1186" s="43"/>
      <c r="BX1186" s="27"/>
      <c r="BY1186" s="27"/>
      <c r="BZ1186" s="27"/>
      <c r="CA1186" s="27"/>
      <c r="CB1186" s="27"/>
      <c r="CC1186" s="27"/>
      <c r="CD1186" s="27"/>
      <c r="CE1186" s="27"/>
      <c r="CF1186" s="27"/>
      <c r="CG1186" s="27"/>
      <c r="CH1186" s="27"/>
      <c r="CI1186" s="27"/>
      <c r="CJ1186" s="27"/>
      <c r="CK1186" s="43"/>
      <c r="CL1186" s="27"/>
      <c r="CM1186" s="27"/>
      <c r="CQ1186" s="27"/>
      <c r="CR1186" s="43"/>
    </row>
    <row r="1187" spans="1:96" s="29" customFormat="1" x14ac:dyDescent="0.2">
      <c r="A1187" s="52"/>
      <c r="B1187" s="49"/>
      <c r="C1187" s="49"/>
      <c r="D1187" s="49"/>
      <c r="E1187" s="49"/>
      <c r="F1187" s="49"/>
      <c r="G1187" s="49"/>
      <c r="H1187" s="27"/>
      <c r="I1187" s="49"/>
      <c r="J1187" s="49"/>
      <c r="K1187" s="49"/>
      <c r="L1187" s="49"/>
      <c r="M1187" s="49"/>
      <c r="N1187" s="49"/>
      <c r="O1187" s="49"/>
      <c r="P1187" s="49"/>
      <c r="Q1187" s="49"/>
      <c r="R1187" s="49"/>
      <c r="S1187" s="49"/>
      <c r="T1187" s="49"/>
      <c r="U1187" s="49"/>
      <c r="V1187" s="49"/>
      <c r="W1187" s="49"/>
      <c r="X1187" s="49"/>
      <c r="Y1187" s="49"/>
      <c r="Z1187" s="49"/>
      <c r="AA1187" s="99"/>
      <c r="AB1187" s="99"/>
      <c r="AC1187" s="99"/>
      <c r="AD1187" s="91"/>
      <c r="AE1187" s="91"/>
      <c r="AF1187" s="91"/>
      <c r="AG1187" s="91"/>
      <c r="AH1187" s="91"/>
      <c r="AI1187" s="91"/>
      <c r="AJ1187" s="91"/>
      <c r="AK1187" s="91"/>
      <c r="AL1187" s="91"/>
      <c r="AM1187" s="91"/>
      <c r="AN1187" s="91"/>
      <c r="AO1187" s="91"/>
      <c r="AP1187" s="91"/>
      <c r="AQ1187" s="91"/>
      <c r="AR1187" s="91"/>
      <c r="AS1187" s="91"/>
      <c r="AT1187" s="91"/>
      <c r="AU1187" s="91"/>
      <c r="AV1187" s="91"/>
      <c r="AW1187" s="91"/>
      <c r="AX1187" s="91"/>
      <c r="AY1187" s="91"/>
      <c r="AZ1187" s="91"/>
      <c r="BA1187" s="49"/>
      <c r="BB1187" s="49"/>
      <c r="BC1187" s="33"/>
      <c r="BD1187" s="91"/>
      <c r="BE1187" s="14"/>
      <c r="BF1187" s="28"/>
      <c r="BG1187" s="34"/>
      <c r="BH1187" s="27"/>
      <c r="BI1187" s="49"/>
      <c r="BJ1187" s="27"/>
      <c r="BK1187" s="49"/>
      <c r="BL1187" s="49"/>
      <c r="BM1187" s="27"/>
      <c r="BN1187" s="33"/>
      <c r="BO1187" s="27"/>
      <c r="BP1187" s="27"/>
      <c r="BQ1187" s="27"/>
      <c r="BR1187" s="27"/>
      <c r="BS1187" s="27"/>
      <c r="BT1187" s="27"/>
      <c r="BU1187" s="27"/>
      <c r="BV1187" s="27"/>
      <c r="BW1187" s="43"/>
      <c r="BX1187" s="27"/>
      <c r="BY1187" s="27"/>
      <c r="BZ1187" s="27"/>
      <c r="CA1187" s="27"/>
      <c r="CB1187" s="27"/>
      <c r="CC1187" s="27"/>
      <c r="CD1187" s="27"/>
      <c r="CE1187" s="27"/>
      <c r="CF1187" s="27"/>
      <c r="CG1187" s="27"/>
      <c r="CH1187" s="27"/>
      <c r="CI1187" s="27"/>
      <c r="CJ1187" s="27"/>
      <c r="CK1187" s="43"/>
      <c r="CL1187" s="27"/>
      <c r="CM1187" s="27"/>
      <c r="CQ1187" s="27"/>
      <c r="CR1187" s="43"/>
    </row>
    <row r="1188" spans="1:96" s="29" customFormat="1" x14ac:dyDescent="0.2">
      <c r="A1188" s="52"/>
      <c r="B1188" s="49"/>
      <c r="C1188" s="49"/>
      <c r="D1188" s="49"/>
      <c r="E1188" s="49"/>
      <c r="F1188" s="49"/>
      <c r="G1188" s="49"/>
      <c r="H1188" s="27"/>
      <c r="I1188" s="49"/>
      <c r="J1188" s="49"/>
      <c r="K1188" s="49"/>
      <c r="L1188" s="49"/>
      <c r="M1188" s="49"/>
      <c r="N1188" s="49"/>
      <c r="O1188" s="49"/>
      <c r="P1188" s="49"/>
      <c r="Q1188" s="49"/>
      <c r="R1188" s="49"/>
      <c r="S1188" s="49"/>
      <c r="T1188" s="49"/>
      <c r="U1188" s="49"/>
      <c r="V1188" s="49"/>
      <c r="W1188" s="49"/>
      <c r="X1188" s="49"/>
      <c r="Y1188" s="49"/>
      <c r="Z1188" s="49"/>
      <c r="AA1188" s="99"/>
      <c r="AB1188" s="99"/>
      <c r="AC1188" s="99"/>
      <c r="AD1188" s="91"/>
      <c r="AE1188" s="91"/>
      <c r="AF1188" s="91"/>
      <c r="AG1188" s="91"/>
      <c r="AH1188" s="91"/>
      <c r="AI1188" s="91"/>
      <c r="AJ1188" s="91"/>
      <c r="AK1188" s="91"/>
      <c r="AL1188" s="91"/>
      <c r="AM1188" s="91"/>
      <c r="AN1188" s="91"/>
      <c r="AO1188" s="91"/>
      <c r="AP1188" s="91"/>
      <c r="AQ1188" s="91"/>
      <c r="AR1188" s="91"/>
      <c r="AS1188" s="91"/>
      <c r="AT1188" s="91"/>
      <c r="AU1188" s="91"/>
      <c r="AV1188" s="91"/>
      <c r="AW1188" s="91"/>
      <c r="AX1188" s="91"/>
      <c r="AY1188" s="91"/>
      <c r="AZ1188" s="91"/>
      <c r="BA1188" s="49"/>
      <c r="BB1188" s="49"/>
      <c r="BC1188" s="33"/>
      <c r="BD1188" s="91"/>
      <c r="BE1188" s="14"/>
      <c r="BF1188" s="28"/>
      <c r="BG1188" s="34"/>
      <c r="BH1188" s="27"/>
      <c r="BI1188" s="49"/>
      <c r="BJ1188" s="27"/>
      <c r="BK1188" s="49"/>
      <c r="BL1188" s="49"/>
      <c r="BM1188" s="27"/>
      <c r="BN1188" s="33"/>
      <c r="BO1188" s="27"/>
      <c r="BP1188" s="27"/>
      <c r="BQ1188" s="27"/>
      <c r="BR1188" s="27"/>
      <c r="BS1188" s="27"/>
      <c r="BT1188" s="27"/>
      <c r="BU1188" s="27"/>
      <c r="BV1188" s="27"/>
      <c r="BW1188" s="43"/>
      <c r="BX1188" s="27"/>
      <c r="BY1188" s="27"/>
      <c r="BZ1188" s="27"/>
      <c r="CA1188" s="27"/>
      <c r="CB1188" s="27"/>
      <c r="CC1188" s="27"/>
      <c r="CD1188" s="27"/>
      <c r="CE1188" s="27"/>
      <c r="CF1188" s="27"/>
      <c r="CG1188" s="27"/>
      <c r="CH1188" s="27"/>
      <c r="CI1188" s="27"/>
      <c r="CJ1188" s="27"/>
      <c r="CK1188" s="43"/>
      <c r="CL1188" s="27"/>
      <c r="CM1188" s="27"/>
      <c r="CQ1188" s="27"/>
      <c r="CR1188" s="43"/>
    </row>
    <row r="1189" spans="1:96" s="29" customFormat="1" x14ac:dyDescent="0.2">
      <c r="A1189" s="52"/>
      <c r="B1189" s="49"/>
      <c r="C1189" s="49"/>
      <c r="D1189" s="49"/>
      <c r="E1189" s="49"/>
      <c r="F1189" s="49"/>
      <c r="G1189" s="49"/>
      <c r="H1189" s="27"/>
      <c r="I1189" s="49"/>
      <c r="J1189" s="49"/>
      <c r="K1189" s="49"/>
      <c r="L1189" s="49"/>
      <c r="M1189" s="49"/>
      <c r="N1189" s="49"/>
      <c r="O1189" s="49"/>
      <c r="P1189" s="49"/>
      <c r="Q1189" s="49"/>
      <c r="R1189" s="49"/>
      <c r="S1189" s="49"/>
      <c r="T1189" s="49"/>
      <c r="U1189" s="49"/>
      <c r="V1189" s="49"/>
      <c r="W1189" s="49"/>
      <c r="X1189" s="49"/>
      <c r="Y1189" s="49"/>
      <c r="Z1189" s="49"/>
      <c r="AA1189" s="99"/>
      <c r="AB1189" s="99"/>
      <c r="AC1189" s="99"/>
      <c r="AD1189" s="91"/>
      <c r="AE1189" s="91"/>
      <c r="AF1189" s="91"/>
      <c r="AG1189" s="91"/>
      <c r="AH1189" s="91"/>
      <c r="AI1189" s="91"/>
      <c r="AJ1189" s="91"/>
      <c r="AK1189" s="91"/>
      <c r="AL1189" s="91"/>
      <c r="AM1189" s="91"/>
      <c r="AN1189" s="91"/>
      <c r="AO1189" s="91"/>
      <c r="AP1189" s="91"/>
      <c r="AQ1189" s="91"/>
      <c r="AR1189" s="91"/>
      <c r="AS1189" s="91"/>
      <c r="AT1189" s="91"/>
      <c r="AU1189" s="91"/>
      <c r="AV1189" s="91"/>
      <c r="AW1189" s="91"/>
      <c r="AX1189" s="91"/>
      <c r="AY1189" s="91"/>
      <c r="AZ1189" s="91"/>
      <c r="BA1189" s="49"/>
      <c r="BB1189" s="49"/>
      <c r="BC1189" s="33"/>
      <c r="BD1189" s="91"/>
      <c r="BE1189" s="14"/>
      <c r="BF1189" s="28"/>
      <c r="BG1189" s="34"/>
      <c r="BH1189" s="27"/>
      <c r="BI1189" s="49"/>
      <c r="BJ1189" s="27"/>
      <c r="BK1189" s="49"/>
      <c r="BL1189" s="49"/>
      <c r="BM1189" s="27"/>
      <c r="BN1189" s="33"/>
      <c r="BO1189" s="27"/>
      <c r="BP1189" s="27"/>
      <c r="BQ1189" s="27"/>
      <c r="BR1189" s="27"/>
      <c r="BS1189" s="27"/>
      <c r="BT1189" s="27"/>
      <c r="BU1189" s="27"/>
      <c r="BV1189" s="27"/>
      <c r="BW1189" s="43"/>
      <c r="BX1189" s="27"/>
      <c r="BY1189" s="27"/>
      <c r="BZ1189" s="27"/>
      <c r="CA1189" s="27"/>
      <c r="CB1189" s="27"/>
      <c r="CC1189" s="27"/>
      <c r="CD1189" s="27"/>
      <c r="CE1189" s="27"/>
      <c r="CF1189" s="27"/>
      <c r="CG1189" s="27"/>
      <c r="CH1189" s="27"/>
      <c r="CI1189" s="27"/>
      <c r="CJ1189" s="27"/>
      <c r="CK1189" s="43"/>
      <c r="CL1189" s="27"/>
      <c r="CM1189" s="27"/>
      <c r="CQ1189" s="27"/>
      <c r="CR1189" s="43"/>
    </row>
    <row r="1190" spans="1:96" s="29" customFormat="1" x14ac:dyDescent="0.2">
      <c r="A1190" s="52"/>
      <c r="B1190" s="49"/>
      <c r="C1190" s="49"/>
      <c r="D1190" s="49"/>
      <c r="E1190" s="49"/>
      <c r="F1190" s="49"/>
      <c r="G1190" s="49"/>
      <c r="H1190" s="27"/>
      <c r="I1190" s="49"/>
      <c r="J1190" s="49"/>
      <c r="K1190" s="49"/>
      <c r="L1190" s="49"/>
      <c r="M1190" s="49"/>
      <c r="N1190" s="49"/>
      <c r="O1190" s="49"/>
      <c r="P1190" s="49"/>
      <c r="Q1190" s="49"/>
      <c r="R1190" s="49"/>
      <c r="S1190" s="49"/>
      <c r="T1190" s="49"/>
      <c r="U1190" s="49"/>
      <c r="V1190" s="49"/>
      <c r="W1190" s="49"/>
      <c r="X1190" s="49"/>
      <c r="Y1190" s="49"/>
      <c r="Z1190" s="49"/>
      <c r="AA1190" s="99"/>
      <c r="AB1190" s="99"/>
      <c r="AC1190" s="99"/>
      <c r="AD1190" s="91"/>
      <c r="AE1190" s="91"/>
      <c r="AF1190" s="91"/>
      <c r="AG1190" s="91"/>
      <c r="AH1190" s="91"/>
      <c r="AI1190" s="91"/>
      <c r="AJ1190" s="91"/>
      <c r="AK1190" s="91"/>
      <c r="AL1190" s="91"/>
      <c r="AM1190" s="91"/>
      <c r="AN1190" s="91"/>
      <c r="AO1190" s="91"/>
      <c r="AP1190" s="91"/>
      <c r="AQ1190" s="91"/>
      <c r="AR1190" s="91"/>
      <c r="AS1190" s="91"/>
      <c r="AT1190" s="91"/>
      <c r="AU1190" s="91"/>
      <c r="AV1190" s="91"/>
      <c r="AW1190" s="91"/>
      <c r="AX1190" s="91"/>
      <c r="AY1190" s="91"/>
      <c r="AZ1190" s="91"/>
      <c r="BA1190" s="49"/>
      <c r="BB1190" s="49"/>
      <c r="BC1190" s="33"/>
      <c r="BD1190" s="91"/>
      <c r="BE1190" s="14"/>
      <c r="BF1190" s="28"/>
      <c r="BG1190" s="34"/>
      <c r="BH1190" s="27"/>
      <c r="BI1190" s="49"/>
      <c r="BJ1190" s="27"/>
      <c r="BK1190" s="49"/>
      <c r="BL1190" s="49"/>
      <c r="BM1190" s="27"/>
      <c r="BN1190" s="33"/>
      <c r="BO1190" s="27"/>
      <c r="BP1190" s="27"/>
      <c r="BQ1190" s="27"/>
      <c r="BR1190" s="27"/>
      <c r="BS1190" s="27"/>
      <c r="BT1190" s="27"/>
      <c r="BU1190" s="27"/>
      <c r="BV1190" s="27"/>
      <c r="BW1190" s="43"/>
      <c r="BX1190" s="27"/>
      <c r="BY1190" s="27"/>
      <c r="BZ1190" s="27"/>
      <c r="CA1190" s="27"/>
      <c r="CB1190" s="27"/>
      <c r="CC1190" s="27"/>
      <c r="CD1190" s="27"/>
      <c r="CE1190" s="27"/>
      <c r="CF1190" s="27"/>
      <c r="CG1190" s="27"/>
      <c r="CH1190" s="27"/>
      <c r="CI1190" s="27"/>
      <c r="CJ1190" s="27"/>
      <c r="CK1190" s="43"/>
      <c r="CL1190" s="27"/>
      <c r="CM1190" s="27"/>
      <c r="CQ1190" s="27"/>
      <c r="CR1190" s="43"/>
    </row>
    <row r="1191" spans="1:96" s="29" customFormat="1" x14ac:dyDescent="0.2">
      <c r="A1191" s="52"/>
      <c r="B1191" s="49"/>
      <c r="C1191" s="49"/>
      <c r="D1191" s="49"/>
      <c r="E1191" s="49"/>
      <c r="F1191" s="49"/>
      <c r="G1191" s="49"/>
      <c r="H1191" s="27"/>
      <c r="I1191" s="49"/>
      <c r="J1191" s="49"/>
      <c r="K1191" s="49"/>
      <c r="L1191" s="49"/>
      <c r="M1191" s="49"/>
      <c r="N1191" s="49"/>
      <c r="O1191" s="49"/>
      <c r="P1191" s="49"/>
      <c r="Q1191" s="49"/>
      <c r="R1191" s="49"/>
      <c r="S1191" s="49"/>
      <c r="T1191" s="49"/>
      <c r="U1191" s="49"/>
      <c r="V1191" s="49"/>
      <c r="W1191" s="49"/>
      <c r="X1191" s="49"/>
      <c r="Y1191" s="49"/>
      <c r="Z1191" s="49"/>
      <c r="AA1191" s="99"/>
      <c r="AB1191" s="99"/>
      <c r="AC1191" s="99"/>
      <c r="AD1191" s="91"/>
      <c r="AE1191" s="91"/>
      <c r="AF1191" s="91"/>
      <c r="AG1191" s="91"/>
      <c r="AH1191" s="91"/>
      <c r="AI1191" s="91"/>
      <c r="AJ1191" s="91"/>
      <c r="AK1191" s="91"/>
      <c r="AL1191" s="91"/>
      <c r="AM1191" s="91"/>
      <c r="AN1191" s="91"/>
      <c r="AO1191" s="91"/>
      <c r="AP1191" s="91"/>
      <c r="AQ1191" s="91"/>
      <c r="AR1191" s="91"/>
      <c r="AS1191" s="91"/>
      <c r="AT1191" s="91"/>
      <c r="AU1191" s="91"/>
      <c r="AV1191" s="91"/>
      <c r="AW1191" s="91"/>
      <c r="AX1191" s="91"/>
      <c r="AY1191" s="91"/>
      <c r="AZ1191" s="91"/>
      <c r="BA1191" s="49"/>
      <c r="BB1191" s="49"/>
      <c r="BC1191" s="33"/>
      <c r="BD1191" s="91"/>
      <c r="BE1191" s="14"/>
      <c r="BF1191" s="28"/>
      <c r="BG1191" s="34"/>
      <c r="BH1191" s="27"/>
      <c r="BI1191" s="49"/>
      <c r="BJ1191" s="27"/>
      <c r="BK1191" s="49"/>
      <c r="BL1191" s="49"/>
      <c r="BM1191" s="27"/>
      <c r="BN1191" s="33"/>
      <c r="BO1191" s="27"/>
      <c r="BP1191" s="27"/>
      <c r="BQ1191" s="27"/>
      <c r="BR1191" s="27"/>
      <c r="BS1191" s="27"/>
      <c r="BT1191" s="27"/>
      <c r="BU1191" s="27"/>
      <c r="BV1191" s="27"/>
      <c r="BW1191" s="43"/>
      <c r="BX1191" s="27"/>
      <c r="BY1191" s="27"/>
      <c r="BZ1191" s="27"/>
      <c r="CA1191" s="27"/>
      <c r="CB1191" s="27"/>
      <c r="CC1191" s="27"/>
      <c r="CD1191" s="27"/>
      <c r="CE1191" s="27"/>
      <c r="CF1191" s="27"/>
      <c r="CG1191" s="27"/>
      <c r="CH1191" s="27"/>
      <c r="CI1191" s="27"/>
      <c r="CJ1191" s="27"/>
      <c r="CK1191" s="43"/>
      <c r="CL1191" s="27"/>
      <c r="CM1191" s="27"/>
      <c r="CQ1191" s="27"/>
      <c r="CR1191" s="43"/>
    </row>
    <row r="1192" spans="1:96" s="29" customFormat="1" x14ac:dyDescent="0.2">
      <c r="A1192" s="52"/>
      <c r="B1192" s="49"/>
      <c r="C1192" s="49"/>
      <c r="D1192" s="49"/>
      <c r="E1192" s="49"/>
      <c r="F1192" s="49"/>
      <c r="G1192" s="49"/>
      <c r="H1192" s="27"/>
      <c r="I1192" s="49"/>
      <c r="J1192" s="49"/>
      <c r="K1192" s="49"/>
      <c r="L1192" s="49"/>
      <c r="M1192" s="49"/>
      <c r="N1192" s="49"/>
      <c r="O1192" s="49"/>
      <c r="P1192" s="49"/>
      <c r="Q1192" s="49"/>
      <c r="R1192" s="49"/>
      <c r="S1192" s="49"/>
      <c r="T1192" s="49"/>
      <c r="U1192" s="49"/>
      <c r="V1192" s="49"/>
      <c r="W1192" s="49"/>
      <c r="X1192" s="49"/>
      <c r="Y1192" s="49"/>
      <c r="Z1192" s="49"/>
      <c r="AA1192" s="99"/>
      <c r="AB1192" s="99"/>
      <c r="AC1192" s="99"/>
      <c r="AD1192" s="91"/>
      <c r="AE1192" s="91"/>
      <c r="AF1192" s="91"/>
      <c r="AG1192" s="91"/>
      <c r="AH1192" s="91"/>
      <c r="AI1192" s="91"/>
      <c r="AJ1192" s="91"/>
      <c r="AK1192" s="91"/>
      <c r="AL1192" s="91"/>
      <c r="AM1192" s="91"/>
      <c r="AN1192" s="91"/>
      <c r="AO1192" s="91"/>
      <c r="AP1192" s="91"/>
      <c r="AQ1192" s="91"/>
      <c r="AR1192" s="91"/>
      <c r="AS1192" s="91"/>
      <c r="AT1192" s="91"/>
      <c r="AU1192" s="91"/>
      <c r="AV1192" s="91"/>
      <c r="AW1192" s="91"/>
      <c r="AX1192" s="91"/>
      <c r="AY1192" s="91"/>
      <c r="AZ1192" s="91"/>
      <c r="BA1192" s="49"/>
      <c r="BB1192" s="49"/>
      <c r="BC1192" s="33"/>
      <c r="BD1192" s="91"/>
      <c r="BE1192" s="14"/>
      <c r="BF1192" s="28"/>
      <c r="BG1192" s="34"/>
      <c r="BH1192" s="27"/>
      <c r="BI1192" s="49"/>
      <c r="BJ1192" s="27"/>
      <c r="BK1192" s="49"/>
      <c r="BL1192" s="49"/>
      <c r="BM1192" s="27"/>
      <c r="BN1192" s="33"/>
      <c r="BO1192" s="27"/>
      <c r="BP1192" s="27"/>
      <c r="BQ1192" s="27"/>
      <c r="BR1192" s="27"/>
      <c r="BS1192" s="27"/>
      <c r="BT1192" s="27"/>
      <c r="BU1192" s="27"/>
      <c r="BV1192" s="27"/>
      <c r="BW1192" s="43"/>
      <c r="BX1192" s="27"/>
      <c r="BY1192" s="27"/>
      <c r="BZ1192" s="27"/>
      <c r="CA1192" s="27"/>
      <c r="CB1192" s="27"/>
      <c r="CC1192" s="27"/>
      <c r="CD1192" s="27"/>
      <c r="CE1192" s="27"/>
      <c r="CF1192" s="27"/>
      <c r="CG1192" s="27"/>
      <c r="CH1192" s="27"/>
      <c r="CI1192" s="27"/>
      <c r="CJ1192" s="27"/>
      <c r="CK1192" s="43"/>
      <c r="CL1192" s="27"/>
      <c r="CM1192" s="27"/>
      <c r="CQ1192" s="27"/>
      <c r="CR1192" s="43"/>
    </row>
    <row r="1193" spans="1:96" s="29" customFormat="1" x14ac:dyDescent="0.2">
      <c r="A1193" s="52"/>
      <c r="B1193" s="49"/>
      <c r="C1193" s="49"/>
      <c r="D1193" s="49"/>
      <c r="E1193" s="49"/>
      <c r="F1193" s="49"/>
      <c r="G1193" s="49"/>
      <c r="H1193" s="27"/>
      <c r="I1193" s="49"/>
      <c r="J1193" s="49"/>
      <c r="K1193" s="49"/>
      <c r="L1193" s="49"/>
      <c r="M1193" s="49"/>
      <c r="N1193" s="49"/>
      <c r="O1193" s="49"/>
      <c r="P1193" s="49"/>
      <c r="Q1193" s="49"/>
      <c r="R1193" s="49"/>
      <c r="S1193" s="49"/>
      <c r="T1193" s="49"/>
      <c r="U1193" s="49"/>
      <c r="V1193" s="49"/>
      <c r="W1193" s="49"/>
      <c r="X1193" s="49"/>
      <c r="Y1193" s="49"/>
      <c r="Z1193" s="49"/>
      <c r="AA1193" s="99"/>
      <c r="AB1193" s="99"/>
      <c r="AC1193" s="99"/>
      <c r="AD1193" s="91"/>
      <c r="AE1193" s="91"/>
      <c r="AF1193" s="91"/>
      <c r="AG1193" s="91"/>
      <c r="AH1193" s="91"/>
      <c r="AI1193" s="91"/>
      <c r="AJ1193" s="91"/>
      <c r="AK1193" s="91"/>
      <c r="AL1193" s="91"/>
      <c r="AM1193" s="91"/>
      <c r="AN1193" s="91"/>
      <c r="AO1193" s="91"/>
      <c r="AP1193" s="91"/>
      <c r="AQ1193" s="91"/>
      <c r="AR1193" s="91"/>
      <c r="AS1193" s="91"/>
      <c r="AT1193" s="91"/>
      <c r="AU1193" s="91"/>
      <c r="AV1193" s="91"/>
      <c r="AW1193" s="91"/>
      <c r="AX1193" s="91"/>
      <c r="AY1193" s="91"/>
      <c r="AZ1193" s="91"/>
      <c r="BA1193" s="49"/>
      <c r="BB1193" s="49"/>
      <c r="BC1193" s="33"/>
      <c r="BD1193" s="91"/>
      <c r="BE1193" s="14"/>
      <c r="BF1193" s="28"/>
      <c r="BG1193" s="34"/>
      <c r="BH1193" s="27"/>
      <c r="BI1193" s="49"/>
      <c r="BJ1193" s="27"/>
      <c r="BK1193" s="49"/>
      <c r="BL1193" s="49"/>
      <c r="BM1193" s="27"/>
      <c r="BN1193" s="33"/>
      <c r="BO1193" s="27"/>
      <c r="BP1193" s="27"/>
      <c r="BQ1193" s="27"/>
      <c r="BR1193" s="27"/>
      <c r="BS1193" s="27"/>
      <c r="BT1193" s="27"/>
      <c r="BU1193" s="27"/>
      <c r="BV1193" s="27"/>
      <c r="BW1193" s="43"/>
      <c r="BX1193" s="27"/>
      <c r="BY1193" s="27"/>
      <c r="BZ1193" s="27"/>
      <c r="CA1193" s="27"/>
      <c r="CB1193" s="27"/>
      <c r="CC1193" s="27"/>
      <c r="CD1193" s="27"/>
      <c r="CE1193" s="27"/>
      <c r="CF1193" s="27"/>
      <c r="CG1193" s="27"/>
      <c r="CH1193" s="27"/>
      <c r="CI1193" s="27"/>
      <c r="CJ1193" s="27"/>
      <c r="CK1193" s="43"/>
      <c r="CL1193" s="27"/>
      <c r="CM1193" s="27"/>
      <c r="CQ1193" s="27"/>
      <c r="CR1193" s="43"/>
    </row>
    <row r="1194" spans="1:96" s="29" customFormat="1" x14ac:dyDescent="0.2">
      <c r="A1194" s="52"/>
      <c r="B1194" s="49"/>
      <c r="C1194" s="49"/>
      <c r="D1194" s="49"/>
      <c r="E1194" s="49"/>
      <c r="F1194" s="49"/>
      <c r="G1194" s="49"/>
      <c r="H1194" s="27"/>
      <c r="I1194" s="49"/>
      <c r="J1194" s="49"/>
      <c r="K1194" s="49"/>
      <c r="L1194" s="49"/>
      <c r="M1194" s="49"/>
      <c r="N1194" s="49"/>
      <c r="O1194" s="49"/>
      <c r="P1194" s="49"/>
      <c r="Q1194" s="49"/>
      <c r="R1194" s="49"/>
      <c r="S1194" s="49"/>
      <c r="T1194" s="49"/>
      <c r="U1194" s="49"/>
      <c r="V1194" s="49"/>
      <c r="W1194" s="49"/>
      <c r="X1194" s="49"/>
      <c r="Y1194" s="49"/>
      <c r="Z1194" s="49"/>
      <c r="AA1194" s="99"/>
      <c r="AB1194" s="99"/>
      <c r="AC1194" s="99"/>
      <c r="AD1194" s="91"/>
      <c r="AE1194" s="91"/>
      <c r="AF1194" s="91"/>
      <c r="AG1194" s="91"/>
      <c r="AH1194" s="91"/>
      <c r="AI1194" s="91"/>
      <c r="AJ1194" s="91"/>
      <c r="AK1194" s="91"/>
      <c r="AL1194" s="91"/>
      <c r="AM1194" s="91"/>
      <c r="AN1194" s="91"/>
      <c r="AO1194" s="91"/>
      <c r="AP1194" s="91"/>
      <c r="AQ1194" s="91"/>
      <c r="AR1194" s="91"/>
      <c r="AS1194" s="91"/>
      <c r="AT1194" s="91"/>
      <c r="AU1194" s="91"/>
      <c r="AV1194" s="91"/>
      <c r="AW1194" s="91"/>
      <c r="AX1194" s="91"/>
      <c r="AY1194" s="91"/>
      <c r="AZ1194" s="91"/>
      <c r="BA1194" s="49"/>
      <c r="BB1194" s="49"/>
      <c r="BC1194" s="33"/>
      <c r="BD1194" s="91"/>
      <c r="BE1194" s="14"/>
      <c r="BF1194" s="28"/>
      <c r="BG1194" s="34"/>
      <c r="BH1194" s="27"/>
      <c r="BI1194" s="49"/>
      <c r="BJ1194" s="27"/>
      <c r="BK1194" s="49"/>
      <c r="BL1194" s="49"/>
      <c r="BM1194" s="27"/>
      <c r="BN1194" s="33"/>
      <c r="BO1194" s="27"/>
      <c r="BP1194" s="27"/>
      <c r="BQ1194" s="27"/>
      <c r="BR1194" s="27"/>
      <c r="BS1194" s="27"/>
      <c r="BT1194" s="27"/>
      <c r="BU1194" s="27"/>
      <c r="BV1194" s="27"/>
      <c r="BW1194" s="43"/>
      <c r="BX1194" s="27"/>
      <c r="BY1194" s="27"/>
      <c r="BZ1194" s="27"/>
      <c r="CA1194" s="27"/>
      <c r="CB1194" s="27"/>
      <c r="CC1194" s="27"/>
      <c r="CD1194" s="27"/>
      <c r="CE1194" s="27"/>
      <c r="CF1194" s="27"/>
      <c r="CG1194" s="27"/>
      <c r="CH1194" s="27"/>
      <c r="CI1194" s="27"/>
      <c r="CJ1194" s="27"/>
      <c r="CK1194" s="43"/>
      <c r="CL1194" s="27"/>
      <c r="CM1194" s="27"/>
      <c r="CQ1194" s="27"/>
      <c r="CR1194" s="43"/>
    </row>
    <row r="1195" spans="1:96" s="29" customFormat="1" x14ac:dyDescent="0.2">
      <c r="A1195" s="52"/>
      <c r="B1195" s="49"/>
      <c r="C1195" s="49"/>
      <c r="D1195" s="49"/>
      <c r="E1195" s="49"/>
      <c r="F1195" s="49"/>
      <c r="G1195" s="49"/>
      <c r="H1195" s="27"/>
      <c r="I1195" s="49"/>
      <c r="J1195" s="49"/>
      <c r="K1195" s="49"/>
      <c r="L1195" s="49"/>
      <c r="M1195" s="49"/>
      <c r="N1195" s="49"/>
      <c r="O1195" s="49"/>
      <c r="P1195" s="49"/>
      <c r="Q1195" s="49"/>
      <c r="R1195" s="49"/>
      <c r="S1195" s="49"/>
      <c r="T1195" s="49"/>
      <c r="U1195" s="49"/>
      <c r="V1195" s="49"/>
      <c r="W1195" s="49"/>
      <c r="X1195" s="49"/>
      <c r="Y1195" s="49"/>
      <c r="Z1195" s="49"/>
      <c r="AA1195" s="99"/>
      <c r="AB1195" s="99"/>
      <c r="AC1195" s="99"/>
      <c r="AD1195" s="91"/>
      <c r="AE1195" s="91"/>
      <c r="AF1195" s="91"/>
      <c r="AG1195" s="91"/>
      <c r="AH1195" s="91"/>
      <c r="AI1195" s="91"/>
      <c r="AJ1195" s="91"/>
      <c r="AK1195" s="91"/>
      <c r="AL1195" s="91"/>
      <c r="AM1195" s="91"/>
      <c r="AN1195" s="91"/>
      <c r="AO1195" s="91"/>
      <c r="AP1195" s="91"/>
      <c r="AQ1195" s="91"/>
      <c r="AR1195" s="91"/>
      <c r="AS1195" s="91"/>
      <c r="AT1195" s="91"/>
      <c r="AU1195" s="91"/>
      <c r="AV1195" s="91"/>
      <c r="AW1195" s="91"/>
      <c r="AX1195" s="91"/>
      <c r="AY1195" s="91"/>
      <c r="AZ1195" s="91"/>
      <c r="BA1195" s="49"/>
      <c r="BB1195" s="49"/>
      <c r="BC1195" s="33"/>
      <c r="BD1195" s="91"/>
      <c r="BE1195" s="14"/>
      <c r="BF1195" s="28"/>
      <c r="BG1195" s="34"/>
      <c r="BH1195" s="27"/>
      <c r="BI1195" s="49"/>
      <c r="BJ1195" s="27"/>
      <c r="BK1195" s="49"/>
      <c r="BL1195" s="49"/>
      <c r="BM1195" s="27"/>
      <c r="BN1195" s="33"/>
      <c r="BO1195" s="27"/>
      <c r="BP1195" s="27"/>
      <c r="BQ1195" s="27"/>
      <c r="BR1195" s="27"/>
      <c r="BS1195" s="27"/>
      <c r="BT1195" s="27"/>
      <c r="BU1195" s="27"/>
      <c r="BV1195" s="27"/>
      <c r="BW1195" s="43"/>
      <c r="BX1195" s="27"/>
      <c r="BY1195" s="27"/>
      <c r="BZ1195" s="27"/>
      <c r="CA1195" s="27"/>
      <c r="CB1195" s="27"/>
      <c r="CC1195" s="27"/>
      <c r="CD1195" s="27"/>
      <c r="CE1195" s="27"/>
      <c r="CF1195" s="27"/>
      <c r="CG1195" s="27"/>
      <c r="CH1195" s="27"/>
      <c r="CI1195" s="27"/>
      <c r="CJ1195" s="27"/>
      <c r="CK1195" s="43"/>
      <c r="CL1195" s="27"/>
      <c r="CM1195" s="27"/>
      <c r="CQ1195" s="27"/>
      <c r="CR1195" s="43"/>
    </row>
    <row r="1196" spans="1:96" s="29" customFormat="1" x14ac:dyDescent="0.2">
      <c r="A1196" s="52"/>
      <c r="B1196" s="49"/>
      <c r="C1196" s="49"/>
      <c r="D1196" s="49"/>
      <c r="E1196" s="49"/>
      <c r="F1196" s="49"/>
      <c r="G1196" s="49"/>
      <c r="H1196" s="27"/>
      <c r="I1196" s="49"/>
      <c r="J1196" s="49"/>
      <c r="K1196" s="49"/>
      <c r="L1196" s="49"/>
      <c r="M1196" s="49"/>
      <c r="N1196" s="49"/>
      <c r="O1196" s="49"/>
      <c r="P1196" s="49"/>
      <c r="Q1196" s="49"/>
      <c r="R1196" s="49"/>
      <c r="S1196" s="49"/>
      <c r="T1196" s="49"/>
      <c r="U1196" s="49"/>
      <c r="V1196" s="49"/>
      <c r="W1196" s="49"/>
      <c r="X1196" s="49"/>
      <c r="Y1196" s="49"/>
      <c r="Z1196" s="49"/>
      <c r="AA1196" s="99"/>
      <c r="AB1196" s="99"/>
      <c r="AC1196" s="99"/>
      <c r="AD1196" s="91"/>
      <c r="AE1196" s="91"/>
      <c r="AF1196" s="91"/>
      <c r="AG1196" s="91"/>
      <c r="AH1196" s="91"/>
      <c r="AI1196" s="91"/>
      <c r="AJ1196" s="91"/>
      <c r="AK1196" s="91"/>
      <c r="AL1196" s="91"/>
      <c r="AM1196" s="91"/>
      <c r="AN1196" s="91"/>
      <c r="AO1196" s="91"/>
      <c r="AP1196" s="91"/>
      <c r="AQ1196" s="91"/>
      <c r="AR1196" s="91"/>
      <c r="AS1196" s="91"/>
      <c r="AT1196" s="91"/>
      <c r="AU1196" s="91"/>
      <c r="AV1196" s="91"/>
      <c r="AW1196" s="91"/>
      <c r="AX1196" s="91"/>
      <c r="AY1196" s="91"/>
      <c r="AZ1196" s="91"/>
      <c r="BA1196" s="49"/>
      <c r="BB1196" s="49"/>
      <c r="BC1196" s="33"/>
      <c r="BD1196" s="91"/>
      <c r="BE1196" s="14"/>
      <c r="BF1196" s="28"/>
      <c r="BG1196" s="34"/>
      <c r="BH1196" s="27"/>
      <c r="BI1196" s="49"/>
      <c r="BJ1196" s="27"/>
      <c r="BK1196" s="49"/>
      <c r="BL1196" s="49"/>
      <c r="BM1196" s="27"/>
      <c r="BN1196" s="33"/>
      <c r="BO1196" s="27"/>
      <c r="BP1196" s="27"/>
      <c r="BQ1196" s="27"/>
      <c r="BR1196" s="27"/>
      <c r="BS1196" s="27"/>
      <c r="BT1196" s="27"/>
      <c r="BU1196" s="27"/>
      <c r="BV1196" s="27"/>
      <c r="BW1196" s="43"/>
      <c r="BX1196" s="27"/>
      <c r="BY1196" s="27"/>
      <c r="BZ1196" s="27"/>
      <c r="CA1196" s="27"/>
      <c r="CB1196" s="27"/>
      <c r="CC1196" s="27"/>
      <c r="CD1196" s="27"/>
      <c r="CE1196" s="27"/>
      <c r="CF1196" s="27"/>
      <c r="CG1196" s="27"/>
      <c r="CH1196" s="27"/>
      <c r="CI1196" s="27"/>
      <c r="CJ1196" s="27"/>
      <c r="CK1196" s="43"/>
      <c r="CL1196" s="27"/>
      <c r="CM1196" s="27"/>
      <c r="CQ1196" s="27"/>
      <c r="CR1196" s="43"/>
    </row>
    <row r="1197" spans="1:96" s="29" customFormat="1" x14ac:dyDescent="0.2">
      <c r="A1197" s="52"/>
      <c r="B1197" s="49"/>
      <c r="C1197" s="49"/>
      <c r="D1197" s="49"/>
      <c r="E1197" s="49"/>
      <c r="F1197" s="49"/>
      <c r="G1197" s="49"/>
      <c r="H1197" s="27"/>
      <c r="I1197" s="49"/>
      <c r="J1197" s="49"/>
      <c r="K1197" s="49"/>
      <c r="L1197" s="49"/>
      <c r="M1197" s="49"/>
      <c r="N1197" s="49"/>
      <c r="O1197" s="49"/>
      <c r="P1197" s="49"/>
      <c r="Q1197" s="49"/>
      <c r="R1197" s="49"/>
      <c r="S1197" s="49"/>
      <c r="T1197" s="49"/>
      <c r="U1197" s="49"/>
      <c r="V1197" s="49"/>
      <c r="W1197" s="49"/>
      <c r="X1197" s="49"/>
      <c r="Y1197" s="49"/>
      <c r="Z1197" s="49"/>
      <c r="AA1197" s="99"/>
      <c r="AB1197" s="99"/>
      <c r="AC1197" s="99"/>
      <c r="AD1197" s="91"/>
      <c r="AE1197" s="91"/>
      <c r="AF1197" s="91"/>
      <c r="AG1197" s="91"/>
      <c r="AH1197" s="91"/>
      <c r="AI1197" s="91"/>
      <c r="AJ1197" s="91"/>
      <c r="AK1197" s="91"/>
      <c r="AL1197" s="91"/>
      <c r="AM1197" s="91"/>
      <c r="AN1197" s="91"/>
      <c r="AO1197" s="91"/>
      <c r="AP1197" s="91"/>
      <c r="AQ1197" s="91"/>
      <c r="AR1197" s="91"/>
      <c r="AS1197" s="91"/>
      <c r="AT1197" s="91"/>
      <c r="AU1197" s="91"/>
      <c r="AV1197" s="91"/>
      <c r="AW1197" s="91"/>
      <c r="AX1197" s="91"/>
      <c r="AY1197" s="91"/>
      <c r="AZ1197" s="91"/>
      <c r="BA1197" s="49"/>
      <c r="BB1197" s="49"/>
      <c r="BC1197" s="33"/>
      <c r="BD1197" s="91"/>
      <c r="BE1197" s="14"/>
      <c r="BF1197" s="28"/>
      <c r="BG1197" s="34"/>
      <c r="BH1197" s="27"/>
      <c r="BI1197" s="49"/>
      <c r="BJ1197" s="27"/>
      <c r="BK1197" s="49"/>
      <c r="BL1197" s="49"/>
      <c r="BM1197" s="27"/>
      <c r="BN1197" s="33"/>
      <c r="BO1197" s="27"/>
      <c r="BP1197" s="27"/>
      <c r="BQ1197" s="27"/>
      <c r="BR1197" s="27"/>
      <c r="BS1197" s="27"/>
      <c r="BT1197" s="27"/>
      <c r="BU1197" s="27"/>
      <c r="BV1197" s="27"/>
      <c r="BW1197" s="43"/>
      <c r="BX1197" s="27"/>
      <c r="BY1197" s="27"/>
      <c r="BZ1197" s="27"/>
      <c r="CA1197" s="27"/>
      <c r="CB1197" s="27"/>
      <c r="CC1197" s="27"/>
      <c r="CD1197" s="27"/>
      <c r="CE1197" s="27"/>
      <c r="CF1197" s="27"/>
      <c r="CG1197" s="27"/>
      <c r="CH1197" s="27"/>
      <c r="CI1197" s="27"/>
      <c r="CJ1197" s="27"/>
      <c r="CK1197" s="43"/>
      <c r="CL1197" s="27"/>
      <c r="CM1197" s="27"/>
      <c r="CQ1197" s="27"/>
      <c r="CR1197" s="43"/>
    </row>
    <row r="1198" spans="1:96" s="29" customFormat="1" x14ac:dyDescent="0.2">
      <c r="A1198" s="52"/>
      <c r="B1198" s="49"/>
      <c r="C1198" s="49"/>
      <c r="D1198" s="49"/>
      <c r="E1198" s="49"/>
      <c r="F1198" s="49"/>
      <c r="G1198" s="49"/>
      <c r="H1198" s="27"/>
      <c r="I1198" s="49"/>
      <c r="J1198" s="49"/>
      <c r="K1198" s="49"/>
      <c r="L1198" s="49"/>
      <c r="M1198" s="49"/>
      <c r="N1198" s="49"/>
      <c r="O1198" s="49"/>
      <c r="P1198" s="49"/>
      <c r="Q1198" s="49"/>
      <c r="R1198" s="49"/>
      <c r="S1198" s="49"/>
      <c r="T1198" s="49"/>
      <c r="U1198" s="49"/>
      <c r="V1198" s="49"/>
      <c r="W1198" s="49"/>
      <c r="X1198" s="49"/>
      <c r="Y1198" s="49"/>
      <c r="Z1198" s="49"/>
      <c r="AA1198" s="99"/>
      <c r="AB1198" s="99"/>
      <c r="AC1198" s="99"/>
      <c r="AD1198" s="91"/>
      <c r="AE1198" s="91"/>
      <c r="AF1198" s="91"/>
      <c r="AG1198" s="91"/>
      <c r="AH1198" s="91"/>
      <c r="AI1198" s="91"/>
      <c r="AJ1198" s="91"/>
      <c r="AK1198" s="91"/>
      <c r="AL1198" s="91"/>
      <c r="AM1198" s="91"/>
      <c r="AN1198" s="91"/>
      <c r="AO1198" s="91"/>
      <c r="AP1198" s="91"/>
      <c r="AQ1198" s="91"/>
      <c r="AR1198" s="91"/>
      <c r="AS1198" s="91"/>
      <c r="AT1198" s="91"/>
      <c r="AU1198" s="91"/>
      <c r="AV1198" s="91"/>
      <c r="AW1198" s="91"/>
      <c r="AX1198" s="91"/>
      <c r="AY1198" s="91"/>
      <c r="AZ1198" s="91"/>
      <c r="BA1198" s="49"/>
      <c r="BB1198" s="49"/>
      <c r="BC1198" s="33"/>
      <c r="BD1198" s="91"/>
      <c r="BE1198" s="14"/>
      <c r="BF1198" s="28"/>
      <c r="BG1198" s="34"/>
      <c r="BH1198" s="27"/>
      <c r="BI1198" s="49"/>
      <c r="BJ1198" s="27"/>
      <c r="BK1198" s="49"/>
      <c r="BL1198" s="49"/>
      <c r="BM1198" s="27"/>
      <c r="BN1198" s="33"/>
      <c r="BO1198" s="27"/>
      <c r="BP1198" s="27"/>
      <c r="BQ1198" s="27"/>
      <c r="BR1198" s="27"/>
      <c r="BS1198" s="27"/>
      <c r="BT1198" s="27"/>
      <c r="BU1198" s="27"/>
      <c r="BV1198" s="27"/>
      <c r="BW1198" s="43"/>
      <c r="BX1198" s="27"/>
      <c r="BY1198" s="27"/>
      <c r="BZ1198" s="27"/>
      <c r="CA1198" s="27"/>
      <c r="CB1198" s="27"/>
      <c r="CC1198" s="27"/>
      <c r="CD1198" s="27"/>
      <c r="CE1198" s="27"/>
      <c r="CF1198" s="27"/>
      <c r="CG1198" s="27"/>
      <c r="CH1198" s="27"/>
      <c r="CI1198" s="27"/>
      <c r="CJ1198" s="27"/>
      <c r="CK1198" s="43"/>
      <c r="CL1198" s="27"/>
      <c r="CM1198" s="27"/>
      <c r="CQ1198" s="27"/>
      <c r="CR1198" s="43"/>
    </row>
    <row r="1199" spans="1:96" s="29" customFormat="1" x14ac:dyDescent="0.2">
      <c r="A1199" s="52"/>
      <c r="B1199" s="49"/>
      <c r="C1199" s="49"/>
      <c r="D1199" s="49"/>
      <c r="E1199" s="49"/>
      <c r="F1199" s="49"/>
      <c r="G1199" s="49"/>
      <c r="H1199" s="27"/>
      <c r="I1199" s="49"/>
      <c r="J1199" s="49"/>
      <c r="K1199" s="49"/>
      <c r="L1199" s="49"/>
      <c r="M1199" s="49"/>
      <c r="N1199" s="49"/>
      <c r="O1199" s="49"/>
      <c r="P1199" s="49"/>
      <c r="Q1199" s="49"/>
      <c r="R1199" s="49"/>
      <c r="S1199" s="49"/>
      <c r="T1199" s="49"/>
      <c r="U1199" s="49"/>
      <c r="V1199" s="49"/>
      <c r="W1199" s="49"/>
      <c r="X1199" s="49"/>
      <c r="Y1199" s="49"/>
      <c r="Z1199" s="49"/>
      <c r="AA1199" s="99"/>
      <c r="AB1199" s="99"/>
      <c r="AC1199" s="99"/>
      <c r="AD1199" s="91"/>
      <c r="AE1199" s="91"/>
      <c r="AF1199" s="91"/>
      <c r="AG1199" s="91"/>
      <c r="AH1199" s="91"/>
      <c r="AI1199" s="91"/>
      <c r="AJ1199" s="91"/>
      <c r="AK1199" s="91"/>
      <c r="AL1199" s="91"/>
      <c r="AM1199" s="91"/>
      <c r="AN1199" s="91"/>
      <c r="AO1199" s="91"/>
      <c r="AP1199" s="91"/>
      <c r="AQ1199" s="91"/>
      <c r="AR1199" s="91"/>
      <c r="AS1199" s="91"/>
      <c r="AT1199" s="91"/>
      <c r="AU1199" s="91"/>
      <c r="AV1199" s="91"/>
      <c r="AW1199" s="91"/>
      <c r="AX1199" s="91"/>
      <c r="AY1199" s="91"/>
      <c r="AZ1199" s="91"/>
      <c r="BA1199" s="49"/>
      <c r="BB1199" s="49"/>
      <c r="BC1199" s="33"/>
      <c r="BD1199" s="91"/>
      <c r="BE1199" s="14"/>
      <c r="BF1199" s="28"/>
      <c r="BG1199" s="34"/>
      <c r="BH1199" s="27"/>
      <c r="BI1199" s="49"/>
      <c r="BJ1199" s="27"/>
      <c r="BK1199" s="49"/>
      <c r="BL1199" s="49"/>
      <c r="BM1199" s="27"/>
      <c r="BN1199" s="33"/>
      <c r="BO1199" s="27"/>
      <c r="BP1199" s="27"/>
      <c r="BQ1199" s="27"/>
      <c r="BR1199" s="27"/>
      <c r="BS1199" s="27"/>
      <c r="BT1199" s="27"/>
      <c r="BU1199" s="27"/>
      <c r="BV1199" s="27"/>
      <c r="BW1199" s="43"/>
      <c r="BX1199" s="27"/>
      <c r="BY1199" s="27"/>
      <c r="BZ1199" s="27"/>
      <c r="CA1199" s="27"/>
      <c r="CB1199" s="27"/>
      <c r="CC1199" s="27"/>
      <c r="CD1199" s="27"/>
      <c r="CE1199" s="27"/>
      <c r="CF1199" s="27"/>
      <c r="CG1199" s="27"/>
      <c r="CH1199" s="27"/>
      <c r="CI1199" s="27"/>
      <c r="CJ1199" s="27"/>
      <c r="CK1199" s="43"/>
      <c r="CL1199" s="27"/>
      <c r="CM1199" s="27"/>
      <c r="CQ1199" s="27"/>
      <c r="CR1199" s="43"/>
    </row>
    <row r="1200" spans="1:96" s="29" customFormat="1" x14ac:dyDescent="0.2">
      <c r="A1200" s="52"/>
      <c r="B1200" s="49"/>
      <c r="C1200" s="49"/>
      <c r="D1200" s="49"/>
      <c r="E1200" s="49"/>
      <c r="F1200" s="49"/>
      <c r="G1200" s="49"/>
      <c r="H1200" s="27"/>
      <c r="I1200" s="49"/>
      <c r="J1200" s="49"/>
      <c r="K1200" s="49"/>
      <c r="L1200" s="49"/>
      <c r="M1200" s="49"/>
      <c r="N1200" s="49"/>
      <c r="O1200" s="49"/>
      <c r="P1200" s="49"/>
      <c r="Q1200" s="49"/>
      <c r="R1200" s="49"/>
      <c r="S1200" s="49"/>
      <c r="T1200" s="49"/>
      <c r="U1200" s="49"/>
      <c r="V1200" s="49"/>
      <c r="W1200" s="49"/>
      <c r="X1200" s="49"/>
      <c r="Y1200" s="49"/>
      <c r="Z1200" s="49"/>
      <c r="AA1200" s="99"/>
      <c r="AB1200" s="99"/>
      <c r="AC1200" s="99"/>
      <c r="AD1200" s="91"/>
      <c r="AE1200" s="91"/>
      <c r="AF1200" s="91"/>
      <c r="AG1200" s="91"/>
      <c r="AH1200" s="91"/>
      <c r="AI1200" s="91"/>
      <c r="AJ1200" s="91"/>
      <c r="AK1200" s="91"/>
      <c r="AL1200" s="91"/>
      <c r="AM1200" s="91"/>
      <c r="AN1200" s="91"/>
      <c r="AO1200" s="91"/>
      <c r="AP1200" s="91"/>
      <c r="AQ1200" s="91"/>
      <c r="AR1200" s="91"/>
      <c r="AS1200" s="91"/>
      <c r="AT1200" s="91"/>
      <c r="AU1200" s="91"/>
      <c r="AV1200" s="91"/>
      <c r="AW1200" s="91"/>
      <c r="AX1200" s="91"/>
      <c r="AY1200" s="91"/>
      <c r="AZ1200" s="91"/>
      <c r="BA1200" s="49"/>
      <c r="BB1200" s="49"/>
      <c r="BC1200" s="33"/>
      <c r="BD1200" s="91"/>
      <c r="BE1200" s="14"/>
      <c r="BF1200" s="28"/>
      <c r="BG1200" s="34"/>
      <c r="BH1200" s="27"/>
      <c r="BI1200" s="49"/>
      <c r="BJ1200" s="27"/>
      <c r="BK1200" s="49"/>
      <c r="BL1200" s="49"/>
      <c r="BM1200" s="27"/>
      <c r="BN1200" s="33"/>
      <c r="BO1200" s="27"/>
      <c r="BP1200" s="27"/>
      <c r="BQ1200" s="27"/>
      <c r="BR1200" s="27"/>
      <c r="BS1200" s="27"/>
      <c r="BT1200" s="27"/>
      <c r="BU1200" s="27"/>
      <c r="BV1200" s="27"/>
      <c r="BW1200" s="43"/>
      <c r="BX1200" s="27"/>
      <c r="BY1200" s="27"/>
      <c r="BZ1200" s="27"/>
      <c r="CA1200" s="27"/>
      <c r="CB1200" s="27"/>
      <c r="CC1200" s="27"/>
      <c r="CD1200" s="27"/>
      <c r="CE1200" s="27"/>
      <c r="CF1200" s="27"/>
      <c r="CG1200" s="27"/>
      <c r="CH1200" s="27"/>
      <c r="CI1200" s="27"/>
      <c r="CJ1200" s="27"/>
      <c r="CK1200" s="43"/>
      <c r="CL1200" s="27"/>
      <c r="CM1200" s="27"/>
      <c r="CQ1200" s="27"/>
      <c r="CR1200" s="43"/>
    </row>
    <row r="1201" spans="1:96" s="29" customFormat="1" x14ac:dyDescent="0.2">
      <c r="A1201" s="52"/>
      <c r="B1201" s="49"/>
      <c r="C1201" s="49"/>
      <c r="D1201" s="49"/>
      <c r="E1201" s="49"/>
      <c r="F1201" s="49"/>
      <c r="G1201" s="49"/>
      <c r="H1201" s="27"/>
      <c r="I1201" s="49"/>
      <c r="J1201" s="49"/>
      <c r="K1201" s="49"/>
      <c r="L1201" s="49"/>
      <c r="M1201" s="49"/>
      <c r="N1201" s="49"/>
      <c r="O1201" s="49"/>
      <c r="P1201" s="49"/>
      <c r="Q1201" s="49"/>
      <c r="R1201" s="49"/>
      <c r="S1201" s="49"/>
      <c r="T1201" s="49"/>
      <c r="U1201" s="49"/>
      <c r="V1201" s="49"/>
      <c r="W1201" s="49"/>
      <c r="X1201" s="49"/>
      <c r="Y1201" s="49"/>
      <c r="Z1201" s="49"/>
      <c r="AA1201" s="99"/>
      <c r="AB1201" s="99"/>
      <c r="AC1201" s="99"/>
      <c r="AD1201" s="91"/>
      <c r="AE1201" s="91"/>
      <c r="AF1201" s="91"/>
      <c r="AG1201" s="91"/>
      <c r="AH1201" s="91"/>
      <c r="AI1201" s="91"/>
      <c r="AJ1201" s="91"/>
      <c r="AK1201" s="91"/>
      <c r="AL1201" s="91"/>
      <c r="AM1201" s="91"/>
      <c r="AN1201" s="91"/>
      <c r="AO1201" s="91"/>
      <c r="AP1201" s="91"/>
      <c r="AQ1201" s="91"/>
      <c r="AR1201" s="91"/>
      <c r="AS1201" s="91"/>
      <c r="AT1201" s="91"/>
      <c r="AU1201" s="91"/>
      <c r="AV1201" s="91"/>
      <c r="AW1201" s="91"/>
      <c r="AX1201" s="91"/>
      <c r="AY1201" s="91"/>
      <c r="AZ1201" s="91"/>
      <c r="BA1201" s="49"/>
      <c r="BB1201" s="49"/>
      <c r="BC1201" s="33"/>
      <c r="BD1201" s="91"/>
      <c r="BE1201" s="14"/>
      <c r="BF1201" s="28"/>
      <c r="BG1201" s="34"/>
      <c r="BH1201" s="27"/>
      <c r="BI1201" s="49"/>
      <c r="BJ1201" s="27"/>
      <c r="BK1201" s="49"/>
      <c r="BL1201" s="49"/>
      <c r="BM1201" s="27"/>
      <c r="BN1201" s="33"/>
      <c r="BO1201" s="27"/>
      <c r="BP1201" s="27"/>
      <c r="BQ1201" s="27"/>
      <c r="BR1201" s="27"/>
      <c r="BS1201" s="27"/>
      <c r="BT1201" s="27"/>
      <c r="BU1201" s="27"/>
      <c r="BV1201" s="27"/>
      <c r="BW1201" s="43"/>
      <c r="BX1201" s="27"/>
      <c r="BY1201" s="27"/>
      <c r="BZ1201" s="27"/>
      <c r="CA1201" s="27"/>
      <c r="CB1201" s="27"/>
      <c r="CC1201" s="27"/>
      <c r="CD1201" s="27"/>
      <c r="CE1201" s="27"/>
      <c r="CF1201" s="27"/>
      <c r="CG1201" s="27"/>
      <c r="CH1201" s="27"/>
      <c r="CI1201" s="27"/>
      <c r="CJ1201" s="27"/>
      <c r="CK1201" s="43"/>
      <c r="CL1201" s="27"/>
      <c r="CM1201" s="27"/>
      <c r="CQ1201" s="27"/>
      <c r="CR1201" s="43"/>
    </row>
    <row r="1202" spans="1:96" s="29" customFormat="1" x14ac:dyDescent="0.2">
      <c r="A1202" s="52"/>
      <c r="B1202" s="49"/>
      <c r="C1202" s="49"/>
      <c r="D1202" s="49"/>
      <c r="E1202" s="49"/>
      <c r="F1202" s="49"/>
      <c r="G1202" s="49"/>
      <c r="H1202" s="27"/>
      <c r="I1202" s="49"/>
      <c r="J1202" s="49"/>
      <c r="K1202" s="49"/>
      <c r="L1202" s="49"/>
      <c r="M1202" s="49"/>
      <c r="N1202" s="49"/>
      <c r="O1202" s="49"/>
      <c r="P1202" s="49"/>
      <c r="Q1202" s="49"/>
      <c r="R1202" s="49"/>
      <c r="S1202" s="49"/>
      <c r="T1202" s="49"/>
      <c r="U1202" s="49"/>
      <c r="V1202" s="49"/>
      <c r="W1202" s="49"/>
      <c r="X1202" s="49"/>
      <c r="Y1202" s="49"/>
      <c r="Z1202" s="49"/>
      <c r="AA1202" s="99"/>
      <c r="AB1202" s="99"/>
      <c r="AC1202" s="99"/>
      <c r="AD1202" s="91"/>
      <c r="AE1202" s="91"/>
      <c r="AF1202" s="91"/>
      <c r="AG1202" s="91"/>
      <c r="AH1202" s="91"/>
      <c r="AI1202" s="91"/>
      <c r="AJ1202" s="91"/>
      <c r="AK1202" s="91"/>
      <c r="AL1202" s="91"/>
      <c r="AM1202" s="91"/>
      <c r="AN1202" s="91"/>
      <c r="AO1202" s="91"/>
      <c r="AP1202" s="91"/>
      <c r="AQ1202" s="91"/>
      <c r="AR1202" s="91"/>
      <c r="AS1202" s="91"/>
      <c r="AT1202" s="91"/>
      <c r="AU1202" s="91"/>
      <c r="AV1202" s="91"/>
      <c r="AW1202" s="91"/>
      <c r="AX1202" s="91"/>
      <c r="AY1202" s="91"/>
      <c r="AZ1202" s="91"/>
      <c r="BA1202" s="49"/>
      <c r="BB1202" s="49"/>
      <c r="BC1202" s="33"/>
      <c r="BD1202" s="91"/>
      <c r="BE1202" s="14"/>
      <c r="BF1202" s="28"/>
      <c r="BG1202" s="34"/>
      <c r="BH1202" s="27"/>
      <c r="BI1202" s="49"/>
      <c r="BJ1202" s="27"/>
      <c r="BK1202" s="49"/>
      <c r="BL1202" s="49"/>
      <c r="BM1202" s="27"/>
      <c r="BN1202" s="33"/>
      <c r="BO1202" s="27"/>
      <c r="BP1202" s="27"/>
      <c r="BQ1202" s="27"/>
      <c r="BR1202" s="27"/>
      <c r="BS1202" s="27"/>
      <c r="BT1202" s="27"/>
      <c r="BU1202" s="27"/>
      <c r="BV1202" s="27"/>
      <c r="BW1202" s="43"/>
      <c r="BX1202" s="27"/>
      <c r="BY1202" s="27"/>
      <c r="BZ1202" s="27"/>
      <c r="CA1202" s="27"/>
      <c r="CB1202" s="27"/>
      <c r="CC1202" s="27"/>
      <c r="CD1202" s="27"/>
      <c r="CE1202" s="27"/>
      <c r="CF1202" s="27"/>
      <c r="CG1202" s="27"/>
      <c r="CH1202" s="27"/>
      <c r="CI1202" s="27"/>
      <c r="CJ1202" s="27"/>
      <c r="CK1202" s="43"/>
      <c r="CL1202" s="27"/>
      <c r="CM1202" s="27"/>
      <c r="CQ1202" s="27"/>
      <c r="CR1202" s="43"/>
    </row>
    <row r="1203" spans="1:96" s="29" customFormat="1" x14ac:dyDescent="0.2">
      <c r="A1203" s="52"/>
      <c r="B1203" s="49"/>
      <c r="C1203" s="49"/>
      <c r="D1203" s="49"/>
      <c r="E1203" s="49"/>
      <c r="F1203" s="49"/>
      <c r="G1203" s="49"/>
      <c r="H1203" s="27"/>
      <c r="I1203" s="49"/>
      <c r="J1203" s="49"/>
      <c r="K1203" s="49"/>
      <c r="L1203" s="49"/>
      <c r="M1203" s="49"/>
      <c r="N1203" s="49"/>
      <c r="O1203" s="49"/>
      <c r="P1203" s="49"/>
      <c r="Q1203" s="49"/>
      <c r="R1203" s="49"/>
      <c r="S1203" s="49"/>
      <c r="T1203" s="49"/>
      <c r="U1203" s="49"/>
      <c r="V1203" s="49"/>
      <c r="W1203" s="49"/>
      <c r="X1203" s="49"/>
      <c r="Y1203" s="49"/>
      <c r="Z1203" s="49"/>
      <c r="AA1203" s="99"/>
      <c r="AB1203" s="99"/>
      <c r="AC1203" s="99"/>
      <c r="AD1203" s="91"/>
      <c r="AE1203" s="91"/>
      <c r="AF1203" s="91"/>
      <c r="AG1203" s="91"/>
      <c r="AH1203" s="91"/>
      <c r="AI1203" s="91"/>
      <c r="AJ1203" s="91"/>
      <c r="AK1203" s="91"/>
      <c r="AL1203" s="91"/>
      <c r="AM1203" s="91"/>
      <c r="AN1203" s="91"/>
      <c r="AO1203" s="91"/>
      <c r="AP1203" s="91"/>
      <c r="AQ1203" s="91"/>
      <c r="AR1203" s="91"/>
      <c r="AS1203" s="91"/>
      <c r="AT1203" s="91"/>
      <c r="AU1203" s="91"/>
      <c r="AV1203" s="91"/>
      <c r="AW1203" s="91"/>
      <c r="AX1203" s="91"/>
      <c r="AY1203" s="91"/>
      <c r="AZ1203" s="91"/>
      <c r="BA1203" s="49"/>
      <c r="BB1203" s="49"/>
      <c r="BC1203" s="33"/>
      <c r="BD1203" s="91"/>
      <c r="BE1203" s="14"/>
      <c r="BF1203" s="28"/>
      <c r="BG1203" s="34"/>
      <c r="BH1203" s="27"/>
      <c r="BI1203" s="49"/>
      <c r="BJ1203" s="27"/>
      <c r="BK1203" s="49"/>
      <c r="BL1203" s="49"/>
      <c r="BM1203" s="27"/>
      <c r="BN1203" s="33"/>
      <c r="BO1203" s="27"/>
      <c r="BP1203" s="27"/>
      <c r="BQ1203" s="27"/>
      <c r="BR1203" s="27"/>
      <c r="BS1203" s="27"/>
      <c r="BT1203" s="27"/>
      <c r="BU1203" s="27"/>
      <c r="BV1203" s="27"/>
      <c r="BW1203" s="43"/>
      <c r="BX1203" s="27"/>
      <c r="BY1203" s="27"/>
      <c r="BZ1203" s="27"/>
      <c r="CA1203" s="27"/>
      <c r="CB1203" s="27"/>
      <c r="CC1203" s="27"/>
      <c r="CD1203" s="27"/>
      <c r="CE1203" s="27"/>
      <c r="CF1203" s="27"/>
      <c r="CG1203" s="27"/>
      <c r="CH1203" s="27"/>
      <c r="CI1203" s="27"/>
      <c r="CJ1203" s="27"/>
      <c r="CK1203" s="43"/>
      <c r="CL1203" s="27"/>
      <c r="CM1203" s="27"/>
      <c r="CQ1203" s="27"/>
      <c r="CR1203" s="43"/>
    </row>
    <row r="1204" spans="1:96" s="29" customFormat="1" x14ac:dyDescent="0.2">
      <c r="A1204" s="52"/>
      <c r="B1204" s="49"/>
      <c r="C1204" s="49"/>
      <c r="D1204" s="49"/>
      <c r="E1204" s="49"/>
      <c r="F1204" s="49"/>
      <c r="G1204" s="49"/>
      <c r="H1204" s="27"/>
      <c r="I1204" s="49"/>
      <c r="J1204" s="49"/>
      <c r="K1204" s="49"/>
      <c r="L1204" s="49"/>
      <c r="M1204" s="49"/>
      <c r="N1204" s="49"/>
      <c r="O1204" s="49"/>
      <c r="P1204" s="49"/>
      <c r="Q1204" s="49"/>
      <c r="R1204" s="49"/>
      <c r="S1204" s="49"/>
      <c r="T1204" s="49"/>
      <c r="U1204" s="49"/>
      <c r="V1204" s="49"/>
      <c r="W1204" s="49"/>
      <c r="X1204" s="49"/>
      <c r="Y1204" s="49"/>
      <c r="Z1204" s="49"/>
      <c r="AA1204" s="99"/>
      <c r="AB1204" s="99"/>
      <c r="AC1204" s="99"/>
      <c r="AD1204" s="91"/>
      <c r="AE1204" s="91"/>
      <c r="AF1204" s="91"/>
      <c r="AG1204" s="91"/>
      <c r="AH1204" s="91"/>
      <c r="AI1204" s="91"/>
      <c r="AJ1204" s="91"/>
      <c r="AK1204" s="91"/>
      <c r="AL1204" s="91"/>
      <c r="AM1204" s="91"/>
      <c r="AN1204" s="91"/>
      <c r="AO1204" s="91"/>
      <c r="AP1204" s="91"/>
      <c r="AQ1204" s="91"/>
      <c r="AR1204" s="91"/>
      <c r="AS1204" s="91"/>
      <c r="AT1204" s="91"/>
      <c r="AU1204" s="91"/>
      <c r="AV1204" s="91"/>
      <c r="AW1204" s="91"/>
      <c r="AX1204" s="91"/>
      <c r="AY1204" s="91"/>
      <c r="AZ1204" s="91"/>
      <c r="BA1204" s="49"/>
      <c r="BB1204" s="49"/>
      <c r="BC1204" s="33"/>
      <c r="BD1204" s="91"/>
      <c r="BE1204" s="14"/>
      <c r="BF1204" s="28"/>
      <c r="BG1204" s="34"/>
      <c r="BH1204" s="27"/>
      <c r="BI1204" s="49"/>
      <c r="BJ1204" s="27"/>
      <c r="BK1204" s="49"/>
      <c r="BL1204" s="49"/>
      <c r="BM1204" s="27"/>
      <c r="BN1204" s="33"/>
      <c r="BO1204" s="27"/>
      <c r="BP1204" s="27"/>
      <c r="BQ1204" s="27"/>
      <c r="BR1204" s="27"/>
      <c r="BS1204" s="27"/>
      <c r="BT1204" s="27"/>
      <c r="BU1204" s="27"/>
      <c r="BV1204" s="27"/>
      <c r="BW1204" s="43"/>
      <c r="BX1204" s="27"/>
      <c r="BY1204" s="27"/>
      <c r="BZ1204" s="27"/>
      <c r="CA1204" s="27"/>
      <c r="CB1204" s="27"/>
      <c r="CC1204" s="27"/>
      <c r="CD1204" s="27"/>
      <c r="CE1204" s="27"/>
      <c r="CF1204" s="27"/>
      <c r="CG1204" s="27"/>
      <c r="CH1204" s="27"/>
      <c r="CI1204" s="27"/>
      <c r="CJ1204" s="27"/>
      <c r="CK1204" s="43"/>
      <c r="CL1204" s="27"/>
      <c r="CM1204" s="27"/>
      <c r="CQ1204" s="27"/>
      <c r="CR1204" s="43"/>
    </row>
    <row r="1205" spans="1:96" s="29" customFormat="1" x14ac:dyDescent="0.2">
      <c r="A1205" s="52"/>
      <c r="B1205" s="49"/>
      <c r="C1205" s="49"/>
      <c r="D1205" s="49"/>
      <c r="E1205" s="49"/>
      <c r="F1205" s="49"/>
      <c r="G1205" s="49"/>
      <c r="H1205" s="27"/>
      <c r="I1205" s="49"/>
      <c r="J1205" s="49"/>
      <c r="K1205" s="49"/>
      <c r="L1205" s="49"/>
      <c r="M1205" s="49"/>
      <c r="N1205" s="49"/>
      <c r="O1205" s="49"/>
      <c r="P1205" s="49"/>
      <c r="Q1205" s="49"/>
      <c r="R1205" s="49"/>
      <c r="S1205" s="49"/>
      <c r="T1205" s="49"/>
      <c r="U1205" s="49"/>
      <c r="V1205" s="49"/>
      <c r="W1205" s="49"/>
      <c r="X1205" s="49"/>
      <c r="Y1205" s="49"/>
      <c r="Z1205" s="49"/>
      <c r="AA1205" s="99"/>
      <c r="AB1205" s="99"/>
      <c r="AC1205" s="99"/>
      <c r="AD1205" s="91"/>
      <c r="AE1205" s="91"/>
      <c r="AF1205" s="91"/>
      <c r="AG1205" s="91"/>
      <c r="AH1205" s="91"/>
      <c r="AI1205" s="91"/>
      <c r="AJ1205" s="91"/>
      <c r="AK1205" s="91"/>
      <c r="AL1205" s="91"/>
      <c r="AM1205" s="91"/>
      <c r="AN1205" s="91"/>
      <c r="AO1205" s="91"/>
      <c r="AP1205" s="91"/>
      <c r="AQ1205" s="91"/>
      <c r="AR1205" s="91"/>
      <c r="AS1205" s="91"/>
      <c r="AT1205" s="91"/>
      <c r="AU1205" s="91"/>
      <c r="AV1205" s="91"/>
      <c r="AW1205" s="91"/>
      <c r="AX1205" s="91"/>
      <c r="AY1205" s="91"/>
      <c r="AZ1205" s="91"/>
      <c r="BA1205" s="49"/>
      <c r="BB1205" s="49"/>
      <c r="BC1205" s="33"/>
      <c r="BD1205" s="91"/>
      <c r="BE1205" s="14"/>
      <c r="BF1205" s="28"/>
      <c r="BG1205" s="34"/>
      <c r="BH1205" s="27"/>
      <c r="BI1205" s="49"/>
      <c r="BJ1205" s="27"/>
      <c r="BK1205" s="49"/>
      <c r="BL1205" s="49"/>
      <c r="BM1205" s="27"/>
      <c r="BN1205" s="33"/>
      <c r="BO1205" s="27"/>
      <c r="BP1205" s="27"/>
      <c r="BQ1205" s="27"/>
      <c r="BR1205" s="27"/>
      <c r="BS1205" s="27"/>
      <c r="BT1205" s="27"/>
      <c r="BU1205" s="27"/>
      <c r="BV1205" s="27"/>
      <c r="BW1205" s="43"/>
      <c r="BX1205" s="27"/>
      <c r="BY1205" s="27"/>
      <c r="BZ1205" s="27"/>
      <c r="CA1205" s="27"/>
      <c r="CB1205" s="27"/>
      <c r="CC1205" s="27"/>
      <c r="CD1205" s="27"/>
      <c r="CE1205" s="27"/>
      <c r="CF1205" s="27"/>
      <c r="CG1205" s="27"/>
      <c r="CH1205" s="27"/>
      <c r="CI1205" s="27"/>
      <c r="CJ1205" s="27"/>
      <c r="CK1205" s="43"/>
      <c r="CL1205" s="27"/>
      <c r="CM1205" s="27"/>
      <c r="CQ1205" s="27"/>
      <c r="CR1205" s="43"/>
    </row>
    <row r="1206" spans="1:96" s="29" customFormat="1" x14ac:dyDescent="0.2">
      <c r="A1206" s="52"/>
      <c r="B1206" s="49"/>
      <c r="C1206" s="49"/>
      <c r="D1206" s="49"/>
      <c r="E1206" s="49"/>
      <c r="F1206" s="49"/>
      <c r="G1206" s="49"/>
      <c r="H1206" s="27"/>
      <c r="I1206" s="49"/>
      <c r="J1206" s="49"/>
      <c r="K1206" s="49"/>
      <c r="L1206" s="49"/>
      <c r="M1206" s="49"/>
      <c r="N1206" s="49"/>
      <c r="O1206" s="49"/>
      <c r="P1206" s="49"/>
      <c r="Q1206" s="49"/>
      <c r="R1206" s="49"/>
      <c r="S1206" s="49"/>
      <c r="T1206" s="49"/>
      <c r="U1206" s="49"/>
      <c r="V1206" s="49"/>
      <c r="W1206" s="49"/>
      <c r="X1206" s="49"/>
      <c r="Y1206" s="49"/>
      <c r="Z1206" s="49"/>
      <c r="AA1206" s="99"/>
      <c r="AB1206" s="99"/>
      <c r="AC1206" s="99"/>
      <c r="AD1206" s="91"/>
      <c r="AE1206" s="91"/>
      <c r="AF1206" s="91"/>
      <c r="AG1206" s="91"/>
      <c r="AH1206" s="91"/>
      <c r="AI1206" s="91"/>
      <c r="AJ1206" s="91"/>
      <c r="AK1206" s="91"/>
      <c r="AL1206" s="91"/>
      <c r="AM1206" s="91"/>
      <c r="AN1206" s="91"/>
      <c r="AO1206" s="91"/>
      <c r="AP1206" s="91"/>
      <c r="AQ1206" s="91"/>
      <c r="AR1206" s="91"/>
      <c r="AS1206" s="91"/>
      <c r="AT1206" s="91"/>
      <c r="AU1206" s="91"/>
      <c r="AV1206" s="91"/>
      <c r="AW1206" s="91"/>
      <c r="AX1206" s="91"/>
      <c r="AY1206" s="91"/>
      <c r="AZ1206" s="91"/>
      <c r="BA1206" s="49"/>
      <c r="BB1206" s="49"/>
      <c r="BC1206" s="33"/>
      <c r="BD1206" s="91"/>
      <c r="BE1206" s="14"/>
      <c r="BF1206" s="28"/>
      <c r="BG1206" s="34"/>
      <c r="BH1206" s="27"/>
      <c r="BI1206" s="49"/>
      <c r="BJ1206" s="27"/>
      <c r="BK1206" s="49"/>
      <c r="BL1206" s="49"/>
      <c r="BM1206" s="27"/>
      <c r="BN1206" s="33"/>
      <c r="BO1206" s="27"/>
      <c r="BP1206" s="27"/>
      <c r="BQ1206" s="27"/>
      <c r="BR1206" s="27"/>
      <c r="BS1206" s="27"/>
      <c r="BT1206" s="27"/>
      <c r="BU1206" s="27"/>
      <c r="BV1206" s="27"/>
      <c r="BW1206" s="43"/>
      <c r="BX1206" s="27"/>
      <c r="BY1206" s="27"/>
      <c r="BZ1206" s="27"/>
      <c r="CA1206" s="27"/>
      <c r="CB1206" s="27"/>
      <c r="CC1206" s="27"/>
      <c r="CD1206" s="27"/>
      <c r="CE1206" s="27"/>
      <c r="CF1206" s="27"/>
      <c r="CG1206" s="27"/>
      <c r="CH1206" s="27"/>
      <c r="CI1206" s="27"/>
      <c r="CJ1206" s="27"/>
      <c r="CK1206" s="43"/>
      <c r="CL1206" s="27"/>
      <c r="CM1206" s="27"/>
      <c r="CQ1206" s="27"/>
      <c r="CR1206" s="43"/>
    </row>
    <row r="1207" spans="1:96" s="29" customFormat="1" x14ac:dyDescent="0.2">
      <c r="A1207" s="52"/>
      <c r="B1207" s="49"/>
      <c r="C1207" s="49"/>
      <c r="D1207" s="49"/>
      <c r="E1207" s="49"/>
      <c r="F1207" s="49"/>
      <c r="G1207" s="49"/>
      <c r="H1207" s="27"/>
      <c r="I1207" s="49"/>
      <c r="J1207" s="49"/>
      <c r="K1207" s="49"/>
      <c r="L1207" s="49"/>
      <c r="M1207" s="49"/>
      <c r="N1207" s="49"/>
      <c r="O1207" s="49"/>
      <c r="P1207" s="49"/>
      <c r="Q1207" s="49"/>
      <c r="R1207" s="49"/>
      <c r="S1207" s="49"/>
      <c r="T1207" s="49"/>
      <c r="U1207" s="49"/>
      <c r="V1207" s="49"/>
      <c r="W1207" s="49"/>
      <c r="X1207" s="49"/>
      <c r="Y1207" s="49"/>
      <c r="Z1207" s="49"/>
      <c r="AA1207" s="99"/>
      <c r="AB1207" s="99"/>
      <c r="AC1207" s="99"/>
      <c r="AD1207" s="91"/>
      <c r="AE1207" s="91"/>
      <c r="AF1207" s="91"/>
      <c r="AG1207" s="91"/>
      <c r="AH1207" s="91"/>
      <c r="AI1207" s="91"/>
      <c r="AJ1207" s="91"/>
      <c r="AK1207" s="91"/>
      <c r="AL1207" s="91"/>
      <c r="AM1207" s="91"/>
      <c r="AN1207" s="91"/>
      <c r="AO1207" s="91"/>
      <c r="AP1207" s="91"/>
      <c r="AQ1207" s="91"/>
      <c r="AR1207" s="91"/>
      <c r="AS1207" s="91"/>
      <c r="AT1207" s="91"/>
      <c r="AU1207" s="91"/>
      <c r="AV1207" s="91"/>
      <c r="AW1207" s="91"/>
      <c r="AX1207" s="91"/>
      <c r="AY1207" s="91"/>
      <c r="AZ1207" s="91"/>
      <c r="BA1207" s="49"/>
      <c r="BB1207" s="49"/>
      <c r="BC1207" s="33"/>
      <c r="BD1207" s="91"/>
      <c r="BE1207" s="14"/>
      <c r="BF1207" s="28"/>
      <c r="BG1207" s="34"/>
      <c r="BH1207" s="27"/>
      <c r="BI1207" s="49"/>
      <c r="BJ1207" s="27"/>
      <c r="BK1207" s="49"/>
      <c r="BL1207" s="49"/>
      <c r="BM1207" s="27"/>
      <c r="BN1207" s="33"/>
      <c r="BO1207" s="27"/>
      <c r="BP1207" s="27"/>
      <c r="BQ1207" s="27"/>
      <c r="BR1207" s="27"/>
      <c r="BS1207" s="27"/>
      <c r="BT1207" s="27"/>
      <c r="BU1207" s="27"/>
      <c r="BV1207" s="27"/>
      <c r="BW1207" s="43"/>
      <c r="BX1207" s="27"/>
      <c r="BY1207" s="27"/>
      <c r="BZ1207" s="27"/>
      <c r="CA1207" s="27"/>
      <c r="CB1207" s="27"/>
      <c r="CC1207" s="27"/>
      <c r="CD1207" s="27"/>
      <c r="CE1207" s="27"/>
      <c r="CF1207" s="27"/>
      <c r="CG1207" s="27"/>
      <c r="CH1207" s="27"/>
      <c r="CI1207" s="27"/>
      <c r="CJ1207" s="27"/>
      <c r="CK1207" s="43"/>
      <c r="CL1207" s="27"/>
      <c r="CM1207" s="27"/>
      <c r="CQ1207" s="27"/>
      <c r="CR1207" s="43"/>
    </row>
    <row r="1208" spans="1:96" s="29" customFormat="1" x14ac:dyDescent="0.2">
      <c r="A1208" s="52"/>
      <c r="B1208" s="49"/>
      <c r="C1208" s="49"/>
      <c r="D1208" s="49"/>
      <c r="E1208" s="49"/>
      <c r="F1208" s="49"/>
      <c r="G1208" s="49"/>
      <c r="H1208" s="27"/>
      <c r="I1208" s="49"/>
      <c r="J1208" s="49"/>
      <c r="K1208" s="49"/>
      <c r="L1208" s="49"/>
      <c r="M1208" s="49"/>
      <c r="N1208" s="49"/>
      <c r="O1208" s="49"/>
      <c r="P1208" s="49"/>
      <c r="Q1208" s="49"/>
      <c r="R1208" s="49"/>
      <c r="S1208" s="49"/>
      <c r="T1208" s="49"/>
      <c r="U1208" s="49"/>
      <c r="V1208" s="49"/>
      <c r="W1208" s="49"/>
      <c r="X1208" s="49"/>
      <c r="Y1208" s="49"/>
      <c r="Z1208" s="49"/>
      <c r="AA1208" s="99"/>
      <c r="AB1208" s="99"/>
      <c r="AC1208" s="99"/>
      <c r="AD1208" s="91"/>
      <c r="AE1208" s="91"/>
      <c r="AF1208" s="91"/>
      <c r="AG1208" s="91"/>
      <c r="AH1208" s="91"/>
      <c r="AI1208" s="91"/>
      <c r="AJ1208" s="91"/>
      <c r="AK1208" s="91"/>
      <c r="AL1208" s="91"/>
      <c r="AM1208" s="91"/>
      <c r="AN1208" s="91"/>
      <c r="AO1208" s="91"/>
      <c r="AP1208" s="91"/>
      <c r="AQ1208" s="91"/>
      <c r="AR1208" s="91"/>
      <c r="AS1208" s="91"/>
      <c r="AT1208" s="91"/>
      <c r="AU1208" s="91"/>
      <c r="AV1208" s="91"/>
      <c r="AW1208" s="91"/>
      <c r="AX1208" s="91"/>
      <c r="AY1208" s="91"/>
      <c r="AZ1208" s="91"/>
      <c r="BA1208" s="49"/>
      <c r="BB1208" s="49"/>
      <c r="BC1208" s="33"/>
      <c r="BD1208" s="91"/>
      <c r="BE1208" s="14"/>
      <c r="BF1208" s="28"/>
      <c r="BG1208" s="34"/>
      <c r="BH1208" s="27"/>
      <c r="BI1208" s="49"/>
      <c r="BJ1208" s="27"/>
      <c r="BK1208" s="49"/>
      <c r="BL1208" s="49"/>
      <c r="BM1208" s="27"/>
      <c r="BN1208" s="33"/>
      <c r="BO1208" s="27"/>
      <c r="BP1208" s="27"/>
      <c r="BQ1208" s="27"/>
      <c r="BR1208" s="27"/>
      <c r="BS1208" s="27"/>
      <c r="BT1208" s="27"/>
      <c r="BU1208" s="27"/>
      <c r="BV1208" s="27"/>
      <c r="BW1208" s="43"/>
      <c r="BX1208" s="27"/>
      <c r="BY1208" s="27"/>
      <c r="BZ1208" s="27"/>
      <c r="CA1208" s="27"/>
      <c r="CB1208" s="27"/>
      <c r="CC1208" s="27"/>
      <c r="CD1208" s="27"/>
      <c r="CE1208" s="27"/>
      <c r="CF1208" s="27"/>
      <c r="CG1208" s="27"/>
      <c r="CH1208" s="27"/>
      <c r="CI1208" s="27"/>
      <c r="CJ1208" s="27"/>
      <c r="CK1208" s="43"/>
      <c r="CL1208" s="27"/>
      <c r="CM1208" s="27"/>
      <c r="CQ1208" s="27"/>
      <c r="CR1208" s="43"/>
    </row>
    <row r="1209" spans="1:96" s="29" customFormat="1" x14ac:dyDescent="0.2">
      <c r="A1209" s="52"/>
      <c r="B1209" s="49"/>
      <c r="C1209" s="49"/>
      <c r="D1209" s="49"/>
      <c r="E1209" s="49"/>
      <c r="F1209" s="49"/>
      <c r="G1209" s="49"/>
      <c r="H1209" s="27"/>
      <c r="I1209" s="49"/>
      <c r="J1209" s="49"/>
      <c r="K1209" s="49"/>
      <c r="L1209" s="49"/>
      <c r="M1209" s="49"/>
      <c r="N1209" s="49"/>
      <c r="O1209" s="49"/>
      <c r="P1209" s="49"/>
      <c r="Q1209" s="49"/>
      <c r="R1209" s="49"/>
      <c r="S1209" s="49"/>
      <c r="T1209" s="49"/>
      <c r="U1209" s="49"/>
      <c r="V1209" s="49"/>
      <c r="W1209" s="49"/>
      <c r="X1209" s="49"/>
      <c r="Y1209" s="49"/>
      <c r="Z1209" s="49"/>
      <c r="AA1209" s="99"/>
      <c r="AB1209" s="99"/>
      <c r="AC1209" s="99"/>
      <c r="AD1209" s="91"/>
      <c r="AE1209" s="91"/>
      <c r="AF1209" s="91"/>
      <c r="AG1209" s="91"/>
      <c r="AH1209" s="91"/>
      <c r="AI1209" s="91"/>
      <c r="AJ1209" s="91"/>
      <c r="AK1209" s="91"/>
      <c r="AL1209" s="91"/>
      <c r="AM1209" s="91"/>
      <c r="AN1209" s="91"/>
      <c r="AO1209" s="91"/>
      <c r="AP1209" s="91"/>
      <c r="AQ1209" s="91"/>
      <c r="AR1209" s="91"/>
      <c r="AS1209" s="91"/>
      <c r="AT1209" s="91"/>
      <c r="AU1209" s="91"/>
      <c r="AV1209" s="91"/>
      <c r="AW1209" s="91"/>
      <c r="AX1209" s="91"/>
      <c r="AY1209" s="91"/>
      <c r="AZ1209" s="91"/>
      <c r="BA1209" s="49"/>
      <c r="BB1209" s="49"/>
      <c r="BC1209" s="33"/>
      <c r="BD1209" s="91"/>
      <c r="BE1209" s="14"/>
      <c r="BF1209" s="28"/>
      <c r="BG1209" s="34"/>
      <c r="BH1209" s="27"/>
      <c r="BI1209" s="49"/>
      <c r="BJ1209" s="27"/>
      <c r="BK1209" s="49"/>
      <c r="BL1209" s="49"/>
      <c r="BM1209" s="27"/>
      <c r="BN1209" s="33"/>
      <c r="BO1209" s="27"/>
      <c r="BP1209" s="27"/>
      <c r="BQ1209" s="27"/>
      <c r="BR1209" s="27"/>
      <c r="BS1209" s="27"/>
      <c r="BT1209" s="27"/>
      <c r="BU1209" s="27"/>
      <c r="BV1209" s="27"/>
      <c r="BW1209" s="43"/>
      <c r="BX1209" s="27"/>
      <c r="BY1209" s="27"/>
      <c r="BZ1209" s="27"/>
      <c r="CA1209" s="27"/>
      <c r="CB1209" s="27"/>
      <c r="CC1209" s="27"/>
      <c r="CD1209" s="27"/>
      <c r="CE1209" s="27"/>
      <c r="CF1209" s="27"/>
      <c r="CG1209" s="27"/>
      <c r="CH1209" s="27"/>
      <c r="CI1209" s="27"/>
      <c r="CJ1209" s="27"/>
      <c r="CK1209" s="43"/>
      <c r="CL1209" s="27"/>
      <c r="CM1209" s="27"/>
      <c r="CQ1209" s="27"/>
      <c r="CR1209" s="43"/>
    </row>
    <row r="1210" spans="1:96" s="29" customFormat="1" x14ac:dyDescent="0.2">
      <c r="A1210" s="52"/>
      <c r="B1210" s="49"/>
      <c r="C1210" s="49"/>
      <c r="D1210" s="49"/>
      <c r="E1210" s="49"/>
      <c r="F1210" s="49"/>
      <c r="G1210" s="49"/>
      <c r="H1210" s="27"/>
      <c r="I1210" s="49"/>
      <c r="J1210" s="49"/>
      <c r="K1210" s="49"/>
      <c r="L1210" s="49"/>
      <c r="M1210" s="49"/>
      <c r="N1210" s="49"/>
      <c r="O1210" s="49"/>
      <c r="P1210" s="49"/>
      <c r="Q1210" s="49"/>
      <c r="R1210" s="49"/>
      <c r="S1210" s="49"/>
      <c r="T1210" s="49"/>
      <c r="U1210" s="49"/>
      <c r="V1210" s="49"/>
      <c r="W1210" s="49"/>
      <c r="X1210" s="49"/>
      <c r="Y1210" s="49"/>
      <c r="Z1210" s="49"/>
      <c r="AA1210" s="99"/>
      <c r="AB1210" s="99"/>
      <c r="AC1210" s="99"/>
      <c r="AD1210" s="91"/>
      <c r="AE1210" s="91"/>
      <c r="AF1210" s="91"/>
      <c r="AG1210" s="91"/>
      <c r="AH1210" s="91"/>
      <c r="AI1210" s="91"/>
      <c r="AJ1210" s="91"/>
      <c r="AK1210" s="91"/>
      <c r="AL1210" s="91"/>
      <c r="AM1210" s="91"/>
      <c r="AN1210" s="91"/>
      <c r="AO1210" s="91"/>
      <c r="AP1210" s="91"/>
      <c r="AQ1210" s="91"/>
      <c r="AR1210" s="91"/>
      <c r="AS1210" s="91"/>
      <c r="AT1210" s="91"/>
      <c r="AU1210" s="91"/>
      <c r="AV1210" s="91"/>
      <c r="AW1210" s="91"/>
      <c r="AX1210" s="91"/>
      <c r="AY1210" s="91"/>
      <c r="AZ1210" s="91"/>
      <c r="BA1210" s="49"/>
      <c r="BB1210" s="49"/>
      <c r="BC1210" s="33"/>
      <c r="BD1210" s="91"/>
      <c r="BE1210" s="14"/>
      <c r="BF1210" s="28"/>
      <c r="BG1210" s="34"/>
      <c r="BH1210" s="27"/>
      <c r="BI1210" s="49"/>
      <c r="BJ1210" s="27"/>
      <c r="BK1210" s="49"/>
      <c r="BL1210" s="49"/>
      <c r="BM1210" s="27"/>
      <c r="BN1210" s="33"/>
      <c r="BO1210" s="27"/>
      <c r="BP1210" s="27"/>
      <c r="BQ1210" s="27"/>
      <c r="BR1210" s="27"/>
      <c r="BS1210" s="27"/>
      <c r="BT1210" s="27"/>
      <c r="BU1210" s="27"/>
      <c r="BV1210" s="27"/>
      <c r="BW1210" s="43"/>
      <c r="BX1210" s="27"/>
      <c r="BY1210" s="27"/>
      <c r="BZ1210" s="27"/>
      <c r="CA1210" s="27"/>
      <c r="CB1210" s="27"/>
      <c r="CC1210" s="27"/>
      <c r="CD1210" s="27"/>
      <c r="CE1210" s="27"/>
      <c r="CF1210" s="27"/>
      <c r="CG1210" s="27"/>
      <c r="CH1210" s="27"/>
      <c r="CI1210" s="27"/>
      <c r="CJ1210" s="27"/>
      <c r="CK1210" s="43"/>
      <c r="CL1210" s="27"/>
      <c r="CM1210" s="27"/>
      <c r="CQ1210" s="27"/>
      <c r="CR1210" s="43"/>
    </row>
    <row r="1211" spans="1:96" s="29" customFormat="1" x14ac:dyDescent="0.2">
      <c r="A1211" s="52"/>
      <c r="B1211" s="49"/>
      <c r="C1211" s="49"/>
      <c r="D1211" s="49"/>
      <c r="E1211" s="49"/>
      <c r="F1211" s="49"/>
      <c r="G1211" s="49"/>
      <c r="H1211" s="27"/>
      <c r="I1211" s="49"/>
      <c r="J1211" s="49"/>
      <c r="K1211" s="49"/>
      <c r="L1211" s="49"/>
      <c r="M1211" s="49"/>
      <c r="N1211" s="49"/>
      <c r="O1211" s="49"/>
      <c r="P1211" s="49"/>
      <c r="Q1211" s="49"/>
      <c r="R1211" s="49"/>
      <c r="S1211" s="49"/>
      <c r="T1211" s="49"/>
      <c r="U1211" s="49"/>
      <c r="V1211" s="49"/>
      <c r="W1211" s="49"/>
      <c r="X1211" s="49"/>
      <c r="Y1211" s="49"/>
      <c r="Z1211" s="49"/>
      <c r="AA1211" s="99"/>
      <c r="AB1211" s="99"/>
      <c r="AC1211" s="99"/>
      <c r="AD1211" s="91"/>
      <c r="AE1211" s="91"/>
      <c r="AF1211" s="91"/>
      <c r="AG1211" s="91"/>
      <c r="AH1211" s="91"/>
      <c r="AI1211" s="91"/>
      <c r="AJ1211" s="91"/>
      <c r="AK1211" s="91"/>
      <c r="AL1211" s="91"/>
      <c r="AM1211" s="91"/>
      <c r="AN1211" s="91"/>
      <c r="AO1211" s="91"/>
      <c r="AP1211" s="91"/>
      <c r="AQ1211" s="91"/>
      <c r="AR1211" s="91"/>
      <c r="AS1211" s="91"/>
      <c r="AT1211" s="91"/>
      <c r="AU1211" s="91"/>
      <c r="AV1211" s="91"/>
      <c r="AW1211" s="91"/>
      <c r="AX1211" s="91"/>
      <c r="AY1211" s="91"/>
      <c r="AZ1211" s="91"/>
      <c r="BA1211" s="49"/>
      <c r="BB1211" s="49"/>
      <c r="BC1211" s="33"/>
      <c r="BD1211" s="91"/>
      <c r="BE1211" s="14"/>
      <c r="BF1211" s="28"/>
      <c r="BG1211" s="34"/>
      <c r="BH1211" s="27"/>
      <c r="BI1211" s="49"/>
      <c r="BJ1211" s="27"/>
      <c r="BK1211" s="49"/>
      <c r="BL1211" s="49"/>
      <c r="BM1211" s="27"/>
      <c r="BN1211" s="33"/>
      <c r="BO1211" s="27"/>
      <c r="BP1211" s="27"/>
      <c r="BQ1211" s="27"/>
      <c r="BR1211" s="27"/>
      <c r="BS1211" s="27"/>
      <c r="BT1211" s="27"/>
      <c r="BU1211" s="27"/>
      <c r="BV1211" s="27"/>
      <c r="BW1211" s="43"/>
      <c r="BX1211" s="27"/>
      <c r="BY1211" s="27"/>
      <c r="BZ1211" s="27"/>
      <c r="CA1211" s="27"/>
      <c r="CB1211" s="27"/>
      <c r="CC1211" s="27"/>
      <c r="CD1211" s="27"/>
      <c r="CE1211" s="27"/>
      <c r="CF1211" s="27"/>
      <c r="CG1211" s="27"/>
      <c r="CH1211" s="27"/>
      <c r="CI1211" s="27"/>
      <c r="CJ1211" s="27"/>
      <c r="CK1211" s="43"/>
      <c r="CL1211" s="27"/>
      <c r="CM1211" s="27"/>
      <c r="CQ1211" s="27"/>
      <c r="CR1211" s="43"/>
    </row>
    <row r="1212" spans="1:96" s="29" customFormat="1" x14ac:dyDescent="0.2">
      <c r="A1212" s="52"/>
      <c r="B1212" s="49"/>
      <c r="C1212" s="49"/>
      <c r="D1212" s="49"/>
      <c r="E1212" s="49"/>
      <c r="F1212" s="49"/>
      <c r="G1212" s="49"/>
      <c r="H1212" s="27"/>
      <c r="I1212" s="49"/>
      <c r="J1212" s="49"/>
      <c r="K1212" s="49"/>
      <c r="L1212" s="49"/>
      <c r="M1212" s="49"/>
      <c r="N1212" s="49"/>
      <c r="O1212" s="49"/>
      <c r="P1212" s="49"/>
      <c r="Q1212" s="49"/>
      <c r="R1212" s="49"/>
      <c r="S1212" s="49"/>
      <c r="T1212" s="49"/>
      <c r="U1212" s="49"/>
      <c r="V1212" s="49"/>
      <c r="W1212" s="49"/>
      <c r="X1212" s="49"/>
      <c r="Y1212" s="49"/>
      <c r="Z1212" s="49"/>
      <c r="AA1212" s="99"/>
      <c r="AB1212" s="99"/>
      <c r="AC1212" s="99"/>
      <c r="AD1212" s="91"/>
      <c r="AE1212" s="91"/>
      <c r="AF1212" s="91"/>
      <c r="AG1212" s="91"/>
      <c r="AH1212" s="91"/>
      <c r="AI1212" s="91"/>
      <c r="AJ1212" s="91"/>
      <c r="AK1212" s="91"/>
      <c r="AL1212" s="91"/>
      <c r="AM1212" s="91"/>
      <c r="AN1212" s="91"/>
      <c r="AO1212" s="91"/>
      <c r="AP1212" s="91"/>
      <c r="AQ1212" s="91"/>
      <c r="AR1212" s="91"/>
      <c r="AS1212" s="91"/>
      <c r="AT1212" s="91"/>
      <c r="AU1212" s="91"/>
      <c r="AV1212" s="91"/>
      <c r="AW1212" s="91"/>
      <c r="AX1212" s="91"/>
      <c r="AY1212" s="91"/>
      <c r="AZ1212" s="91"/>
      <c r="BA1212" s="49"/>
      <c r="BB1212" s="49"/>
      <c r="BC1212" s="33"/>
      <c r="BD1212" s="91"/>
      <c r="BE1212" s="14"/>
      <c r="BF1212" s="28"/>
      <c r="BG1212" s="34"/>
      <c r="BH1212" s="27"/>
      <c r="BI1212" s="49"/>
      <c r="BJ1212" s="27"/>
      <c r="BK1212" s="49"/>
      <c r="BL1212" s="49"/>
      <c r="BM1212" s="27"/>
      <c r="BN1212" s="33"/>
      <c r="BO1212" s="27"/>
      <c r="BP1212" s="27"/>
      <c r="BQ1212" s="27"/>
      <c r="BR1212" s="27"/>
      <c r="BS1212" s="27"/>
      <c r="BT1212" s="27"/>
      <c r="BU1212" s="27"/>
      <c r="BV1212" s="27"/>
      <c r="BW1212" s="43"/>
      <c r="BX1212" s="27"/>
      <c r="BY1212" s="27"/>
      <c r="BZ1212" s="27"/>
      <c r="CA1212" s="27"/>
      <c r="CB1212" s="27"/>
      <c r="CC1212" s="27"/>
      <c r="CD1212" s="27"/>
      <c r="CE1212" s="27"/>
      <c r="CF1212" s="27"/>
      <c r="CG1212" s="27"/>
      <c r="CH1212" s="27"/>
      <c r="CI1212" s="27"/>
      <c r="CJ1212" s="27"/>
      <c r="CK1212" s="43"/>
      <c r="CL1212" s="27"/>
      <c r="CM1212" s="27"/>
      <c r="CQ1212" s="27"/>
      <c r="CR1212" s="43"/>
    </row>
    <row r="1213" spans="1:96" s="29" customFormat="1" x14ac:dyDescent="0.2">
      <c r="A1213" s="52"/>
      <c r="B1213" s="49"/>
      <c r="C1213" s="49"/>
      <c r="D1213" s="49"/>
      <c r="E1213" s="49"/>
      <c r="F1213" s="49"/>
      <c r="G1213" s="49"/>
      <c r="H1213" s="27"/>
      <c r="I1213" s="49"/>
      <c r="J1213" s="49"/>
      <c r="K1213" s="49"/>
      <c r="L1213" s="49"/>
      <c r="M1213" s="49"/>
      <c r="N1213" s="49"/>
      <c r="O1213" s="49"/>
      <c r="P1213" s="49"/>
      <c r="Q1213" s="49"/>
      <c r="R1213" s="49"/>
      <c r="S1213" s="49"/>
      <c r="T1213" s="49"/>
      <c r="U1213" s="49"/>
      <c r="V1213" s="49"/>
      <c r="W1213" s="49"/>
      <c r="X1213" s="49"/>
      <c r="Y1213" s="49"/>
      <c r="Z1213" s="49"/>
      <c r="AA1213" s="99"/>
      <c r="AB1213" s="99"/>
      <c r="AC1213" s="99"/>
      <c r="AD1213" s="91"/>
      <c r="AE1213" s="91"/>
      <c r="AF1213" s="91"/>
      <c r="AG1213" s="91"/>
      <c r="AH1213" s="91"/>
      <c r="AI1213" s="91"/>
      <c r="AJ1213" s="91"/>
      <c r="AK1213" s="91"/>
      <c r="AL1213" s="91"/>
      <c r="AM1213" s="91"/>
      <c r="AN1213" s="91"/>
      <c r="AO1213" s="91"/>
      <c r="AP1213" s="91"/>
      <c r="AQ1213" s="91"/>
      <c r="AR1213" s="91"/>
      <c r="AS1213" s="91"/>
      <c r="AT1213" s="91"/>
      <c r="AU1213" s="91"/>
      <c r="AV1213" s="91"/>
      <c r="AW1213" s="91"/>
      <c r="AX1213" s="91"/>
      <c r="AY1213" s="91"/>
      <c r="AZ1213" s="91"/>
      <c r="BA1213" s="49"/>
      <c r="BB1213" s="49"/>
      <c r="BC1213" s="33"/>
      <c r="BD1213" s="91"/>
      <c r="BE1213" s="14"/>
      <c r="BF1213" s="28"/>
      <c r="BG1213" s="34"/>
      <c r="BH1213" s="27"/>
      <c r="BI1213" s="49"/>
      <c r="BJ1213" s="27"/>
      <c r="BK1213" s="49"/>
      <c r="BL1213" s="49"/>
      <c r="BM1213" s="27"/>
      <c r="BN1213" s="33"/>
      <c r="BO1213" s="27"/>
      <c r="BP1213" s="27"/>
      <c r="BQ1213" s="27"/>
      <c r="BR1213" s="27"/>
      <c r="BS1213" s="27"/>
      <c r="BT1213" s="27"/>
      <c r="BU1213" s="27"/>
      <c r="BV1213" s="27"/>
      <c r="BW1213" s="43"/>
      <c r="BX1213" s="27"/>
      <c r="BY1213" s="27"/>
      <c r="BZ1213" s="27"/>
      <c r="CA1213" s="27"/>
      <c r="CB1213" s="27"/>
      <c r="CC1213" s="27"/>
      <c r="CD1213" s="27"/>
      <c r="CE1213" s="27"/>
      <c r="CF1213" s="27"/>
      <c r="CG1213" s="27"/>
      <c r="CH1213" s="27"/>
      <c r="CI1213" s="27"/>
      <c r="CJ1213" s="27"/>
      <c r="CK1213" s="43"/>
      <c r="CL1213" s="27"/>
      <c r="CM1213" s="27"/>
      <c r="CQ1213" s="27"/>
      <c r="CR1213" s="43"/>
    </row>
    <row r="1214" spans="1:96" s="29" customFormat="1" x14ac:dyDescent="0.2">
      <c r="A1214" s="52"/>
      <c r="B1214" s="49"/>
      <c r="C1214" s="49"/>
      <c r="D1214" s="49"/>
      <c r="E1214" s="49"/>
      <c r="F1214" s="49"/>
      <c r="G1214" s="49"/>
      <c r="H1214" s="27"/>
      <c r="I1214" s="49"/>
      <c r="J1214" s="49"/>
      <c r="K1214" s="49"/>
      <c r="L1214" s="49"/>
      <c r="M1214" s="49"/>
      <c r="N1214" s="49"/>
      <c r="O1214" s="49"/>
      <c r="P1214" s="49"/>
      <c r="Q1214" s="49"/>
      <c r="R1214" s="49"/>
      <c r="S1214" s="49"/>
      <c r="T1214" s="49"/>
      <c r="U1214" s="49"/>
      <c r="V1214" s="49"/>
      <c r="W1214" s="49"/>
      <c r="X1214" s="49"/>
      <c r="Y1214" s="49"/>
      <c r="Z1214" s="49"/>
      <c r="AA1214" s="99"/>
      <c r="AB1214" s="99"/>
      <c r="AC1214" s="99"/>
      <c r="AD1214" s="91"/>
      <c r="AE1214" s="91"/>
      <c r="AF1214" s="91"/>
      <c r="AG1214" s="91"/>
      <c r="AH1214" s="91"/>
      <c r="AI1214" s="91"/>
      <c r="AJ1214" s="91"/>
      <c r="AK1214" s="91"/>
      <c r="AL1214" s="91"/>
      <c r="AM1214" s="91"/>
      <c r="AN1214" s="91"/>
      <c r="AO1214" s="91"/>
      <c r="AP1214" s="91"/>
      <c r="AQ1214" s="91"/>
      <c r="AR1214" s="91"/>
      <c r="AS1214" s="91"/>
      <c r="AT1214" s="91"/>
      <c r="AU1214" s="91"/>
      <c r="AV1214" s="91"/>
      <c r="AW1214" s="91"/>
      <c r="AX1214" s="91"/>
      <c r="AY1214" s="91"/>
      <c r="AZ1214" s="91"/>
      <c r="BA1214" s="49"/>
      <c r="BB1214" s="49"/>
      <c r="BC1214" s="33"/>
      <c r="BD1214" s="91"/>
      <c r="BE1214" s="14"/>
      <c r="BF1214" s="28"/>
      <c r="BG1214" s="34"/>
      <c r="BH1214" s="27"/>
      <c r="BI1214" s="49"/>
      <c r="BJ1214" s="27"/>
      <c r="BK1214" s="49"/>
      <c r="BL1214" s="49"/>
      <c r="BM1214" s="27"/>
      <c r="BN1214" s="33"/>
      <c r="BO1214" s="27"/>
      <c r="BP1214" s="27"/>
      <c r="BQ1214" s="27"/>
      <c r="BR1214" s="27"/>
      <c r="BS1214" s="27"/>
      <c r="BT1214" s="27"/>
      <c r="BU1214" s="27"/>
      <c r="BV1214" s="27"/>
      <c r="BW1214" s="43"/>
      <c r="BX1214" s="27"/>
      <c r="BY1214" s="27"/>
      <c r="BZ1214" s="27"/>
      <c r="CA1214" s="27"/>
      <c r="CB1214" s="27"/>
      <c r="CC1214" s="27"/>
      <c r="CD1214" s="27"/>
      <c r="CE1214" s="27"/>
      <c r="CF1214" s="27"/>
      <c r="CG1214" s="27"/>
      <c r="CH1214" s="27"/>
      <c r="CI1214" s="27"/>
      <c r="CJ1214" s="27"/>
      <c r="CK1214" s="43"/>
      <c r="CL1214" s="27"/>
      <c r="CM1214" s="27"/>
      <c r="CQ1214" s="27"/>
      <c r="CR1214" s="43"/>
    </row>
    <row r="1215" spans="1:96" s="29" customFormat="1" x14ac:dyDescent="0.2">
      <c r="A1215" s="52"/>
      <c r="B1215" s="49"/>
      <c r="C1215" s="49"/>
      <c r="D1215" s="49"/>
      <c r="E1215" s="49"/>
      <c r="F1215" s="49"/>
      <c r="G1215" s="49"/>
      <c r="H1215" s="27"/>
      <c r="I1215" s="49"/>
      <c r="J1215" s="49"/>
      <c r="K1215" s="49"/>
      <c r="L1215" s="49"/>
      <c r="M1215" s="49"/>
      <c r="N1215" s="49"/>
      <c r="O1215" s="49"/>
      <c r="P1215" s="49"/>
      <c r="Q1215" s="49"/>
      <c r="R1215" s="49"/>
      <c r="S1215" s="49"/>
      <c r="T1215" s="49"/>
      <c r="U1215" s="49"/>
      <c r="V1215" s="49"/>
      <c r="W1215" s="49"/>
      <c r="X1215" s="49"/>
      <c r="Y1215" s="49"/>
      <c r="Z1215" s="49"/>
      <c r="AA1215" s="99"/>
      <c r="AB1215" s="99"/>
      <c r="AC1215" s="99"/>
      <c r="AD1215" s="91"/>
      <c r="AE1215" s="91"/>
      <c r="AF1215" s="91"/>
      <c r="AG1215" s="91"/>
      <c r="AH1215" s="91"/>
      <c r="AI1215" s="91"/>
      <c r="AJ1215" s="91"/>
      <c r="AK1215" s="91"/>
      <c r="AL1215" s="91"/>
      <c r="AM1215" s="91"/>
      <c r="AN1215" s="91"/>
      <c r="AO1215" s="91"/>
      <c r="AP1215" s="91"/>
      <c r="AQ1215" s="91"/>
      <c r="AR1215" s="91"/>
      <c r="AS1215" s="91"/>
      <c r="AT1215" s="91"/>
      <c r="AU1215" s="91"/>
      <c r="AV1215" s="91"/>
      <c r="AW1215" s="91"/>
      <c r="AX1215" s="91"/>
      <c r="AY1215" s="91"/>
      <c r="AZ1215" s="91"/>
      <c r="BA1215" s="49"/>
      <c r="BB1215" s="49"/>
      <c r="BC1215" s="33"/>
      <c r="BD1215" s="91"/>
      <c r="BE1215" s="14"/>
      <c r="BF1215" s="28"/>
      <c r="BG1215" s="34"/>
      <c r="BH1215" s="27"/>
      <c r="BI1215" s="49"/>
      <c r="BJ1215" s="27"/>
      <c r="BK1215" s="49"/>
      <c r="BL1215" s="49"/>
      <c r="BM1215" s="27"/>
      <c r="BN1215" s="33"/>
      <c r="BO1215" s="27"/>
      <c r="BP1215" s="27"/>
      <c r="BQ1215" s="27"/>
      <c r="BR1215" s="27"/>
      <c r="BS1215" s="27"/>
      <c r="BT1215" s="27"/>
      <c r="BU1215" s="27"/>
      <c r="BV1215" s="27"/>
      <c r="BW1215" s="43"/>
      <c r="BX1215" s="27"/>
      <c r="BY1215" s="27"/>
      <c r="BZ1215" s="27"/>
      <c r="CA1215" s="27"/>
      <c r="CB1215" s="27"/>
      <c r="CC1215" s="27"/>
      <c r="CD1215" s="27"/>
      <c r="CE1215" s="27"/>
      <c r="CF1215" s="27"/>
      <c r="CG1215" s="27"/>
      <c r="CH1215" s="27"/>
      <c r="CI1215" s="27"/>
      <c r="CJ1215" s="27"/>
      <c r="CK1215" s="43"/>
      <c r="CL1215" s="27"/>
      <c r="CM1215" s="27"/>
      <c r="CQ1215" s="27"/>
      <c r="CR1215" s="43"/>
    </row>
    <row r="1216" spans="1:96" s="29" customFormat="1" x14ac:dyDescent="0.2">
      <c r="A1216" s="52"/>
      <c r="B1216" s="49"/>
      <c r="C1216" s="49"/>
      <c r="D1216" s="49"/>
      <c r="E1216" s="49"/>
      <c r="F1216" s="49"/>
      <c r="G1216" s="49"/>
      <c r="H1216" s="27"/>
      <c r="I1216" s="49"/>
      <c r="J1216" s="49"/>
      <c r="K1216" s="49"/>
      <c r="L1216" s="49"/>
      <c r="M1216" s="49"/>
      <c r="N1216" s="49"/>
      <c r="O1216" s="49"/>
      <c r="P1216" s="49"/>
      <c r="Q1216" s="49"/>
      <c r="R1216" s="49"/>
      <c r="S1216" s="49"/>
      <c r="T1216" s="49"/>
      <c r="U1216" s="49"/>
      <c r="V1216" s="49"/>
      <c r="W1216" s="49"/>
      <c r="X1216" s="49"/>
      <c r="Y1216" s="49"/>
      <c r="Z1216" s="49"/>
      <c r="AA1216" s="99"/>
      <c r="AB1216" s="99"/>
      <c r="AC1216" s="99"/>
      <c r="AD1216" s="91"/>
      <c r="AE1216" s="91"/>
      <c r="AF1216" s="91"/>
      <c r="AG1216" s="91"/>
      <c r="AH1216" s="91"/>
      <c r="AI1216" s="91"/>
      <c r="AJ1216" s="91"/>
      <c r="AK1216" s="91"/>
      <c r="AL1216" s="91"/>
      <c r="AM1216" s="91"/>
      <c r="AN1216" s="91"/>
      <c r="AO1216" s="91"/>
      <c r="AP1216" s="91"/>
      <c r="AQ1216" s="91"/>
      <c r="AR1216" s="91"/>
      <c r="AS1216" s="91"/>
      <c r="AT1216" s="91"/>
      <c r="AU1216" s="91"/>
      <c r="AV1216" s="91"/>
      <c r="AW1216" s="91"/>
      <c r="AX1216" s="91"/>
      <c r="AY1216" s="91"/>
      <c r="AZ1216" s="91"/>
      <c r="BA1216" s="49"/>
      <c r="BB1216" s="49"/>
      <c r="BC1216" s="33"/>
      <c r="BD1216" s="91"/>
      <c r="BE1216" s="14"/>
      <c r="BF1216" s="28"/>
      <c r="BG1216" s="34"/>
      <c r="BH1216" s="27"/>
      <c r="BI1216" s="49"/>
      <c r="BJ1216" s="27"/>
      <c r="BK1216" s="49"/>
      <c r="BL1216" s="49"/>
      <c r="BM1216" s="27"/>
      <c r="BN1216" s="33"/>
      <c r="BO1216" s="27"/>
      <c r="BP1216" s="27"/>
      <c r="BQ1216" s="27"/>
      <c r="BR1216" s="27"/>
      <c r="BS1216" s="27"/>
      <c r="BT1216" s="27"/>
      <c r="BU1216" s="27"/>
      <c r="BV1216" s="27"/>
      <c r="BW1216" s="43"/>
      <c r="BX1216" s="27"/>
      <c r="BY1216" s="27"/>
      <c r="BZ1216" s="27"/>
      <c r="CA1216" s="27"/>
      <c r="CB1216" s="27"/>
      <c r="CC1216" s="27"/>
      <c r="CD1216" s="27"/>
      <c r="CE1216" s="27"/>
      <c r="CF1216" s="27"/>
      <c r="CG1216" s="27"/>
      <c r="CH1216" s="27"/>
      <c r="CI1216" s="27"/>
      <c r="CJ1216" s="27"/>
      <c r="CK1216" s="43"/>
      <c r="CL1216" s="27"/>
      <c r="CM1216" s="27"/>
      <c r="CQ1216" s="27"/>
      <c r="CR1216" s="43"/>
    </row>
    <row r="1217" spans="1:96" s="29" customFormat="1" x14ac:dyDescent="0.2">
      <c r="A1217" s="52"/>
      <c r="B1217" s="49"/>
      <c r="C1217" s="49"/>
      <c r="D1217" s="49"/>
      <c r="E1217" s="49"/>
      <c r="F1217" s="49"/>
      <c r="G1217" s="49"/>
      <c r="H1217" s="27"/>
      <c r="I1217" s="49"/>
      <c r="J1217" s="49"/>
      <c r="K1217" s="49"/>
      <c r="L1217" s="49"/>
      <c r="M1217" s="49"/>
      <c r="N1217" s="49"/>
      <c r="O1217" s="49"/>
      <c r="P1217" s="49"/>
      <c r="Q1217" s="49"/>
      <c r="R1217" s="49"/>
      <c r="S1217" s="49"/>
      <c r="T1217" s="49"/>
      <c r="U1217" s="49"/>
      <c r="V1217" s="49"/>
      <c r="W1217" s="49"/>
      <c r="X1217" s="49"/>
      <c r="Y1217" s="49"/>
      <c r="Z1217" s="49"/>
      <c r="AA1217" s="99"/>
      <c r="AB1217" s="99"/>
      <c r="AC1217" s="99"/>
      <c r="AD1217" s="91"/>
      <c r="AE1217" s="91"/>
      <c r="AF1217" s="91"/>
      <c r="AG1217" s="91"/>
      <c r="AH1217" s="91"/>
      <c r="AI1217" s="91"/>
      <c r="AJ1217" s="91"/>
      <c r="AK1217" s="91"/>
      <c r="AL1217" s="91"/>
      <c r="AM1217" s="91"/>
      <c r="AN1217" s="91"/>
      <c r="AO1217" s="91"/>
      <c r="AP1217" s="91"/>
      <c r="AQ1217" s="91"/>
      <c r="AR1217" s="91"/>
      <c r="AS1217" s="91"/>
      <c r="AT1217" s="91"/>
      <c r="AU1217" s="91"/>
      <c r="AV1217" s="91"/>
      <c r="AW1217" s="91"/>
      <c r="AX1217" s="91"/>
      <c r="AY1217" s="91"/>
      <c r="AZ1217" s="91"/>
      <c r="BA1217" s="49"/>
      <c r="BB1217" s="49"/>
      <c r="BC1217" s="33"/>
      <c r="BD1217" s="91"/>
      <c r="BE1217" s="14"/>
      <c r="BF1217" s="28"/>
      <c r="BG1217" s="34"/>
      <c r="BH1217" s="27"/>
      <c r="BI1217" s="49"/>
      <c r="BJ1217" s="27"/>
      <c r="BK1217" s="49"/>
      <c r="BL1217" s="49"/>
      <c r="BM1217" s="27"/>
      <c r="BN1217" s="33"/>
      <c r="BO1217" s="27"/>
      <c r="BP1217" s="27"/>
      <c r="BQ1217" s="27"/>
      <c r="BR1217" s="27"/>
      <c r="BS1217" s="27"/>
      <c r="BT1217" s="27"/>
      <c r="BU1217" s="27"/>
      <c r="BV1217" s="27"/>
      <c r="BW1217" s="43"/>
      <c r="BX1217" s="27"/>
      <c r="BY1217" s="27"/>
      <c r="BZ1217" s="27"/>
      <c r="CA1217" s="27"/>
      <c r="CB1217" s="27"/>
      <c r="CC1217" s="27"/>
      <c r="CD1217" s="27"/>
      <c r="CE1217" s="27"/>
      <c r="CF1217" s="27"/>
      <c r="CG1217" s="27"/>
      <c r="CH1217" s="27"/>
      <c r="CI1217" s="27"/>
      <c r="CJ1217" s="27"/>
      <c r="CK1217" s="43"/>
      <c r="CL1217" s="27"/>
      <c r="CM1217" s="27"/>
      <c r="CQ1217" s="27"/>
      <c r="CR1217" s="43"/>
    </row>
    <row r="1218" spans="1:96" s="29" customFormat="1" x14ac:dyDescent="0.2">
      <c r="A1218" s="52"/>
      <c r="B1218" s="49"/>
      <c r="C1218" s="49"/>
      <c r="D1218" s="49"/>
      <c r="E1218" s="49"/>
      <c r="F1218" s="49"/>
      <c r="G1218" s="49"/>
      <c r="H1218" s="27"/>
      <c r="I1218" s="49"/>
      <c r="J1218" s="49"/>
      <c r="K1218" s="49"/>
      <c r="L1218" s="49"/>
      <c r="M1218" s="49"/>
      <c r="N1218" s="49"/>
      <c r="O1218" s="49"/>
      <c r="P1218" s="49"/>
      <c r="Q1218" s="49"/>
      <c r="R1218" s="49"/>
      <c r="S1218" s="49"/>
      <c r="T1218" s="49"/>
      <c r="U1218" s="49"/>
      <c r="V1218" s="49"/>
      <c r="W1218" s="49"/>
      <c r="X1218" s="49"/>
      <c r="Y1218" s="49"/>
      <c r="Z1218" s="49"/>
      <c r="AA1218" s="99"/>
      <c r="AB1218" s="99"/>
      <c r="AC1218" s="99"/>
      <c r="AD1218" s="91"/>
      <c r="AE1218" s="91"/>
      <c r="AF1218" s="91"/>
      <c r="AG1218" s="91"/>
      <c r="AH1218" s="91"/>
      <c r="AI1218" s="91"/>
      <c r="AJ1218" s="91"/>
      <c r="AK1218" s="91"/>
      <c r="AL1218" s="91"/>
      <c r="AM1218" s="91"/>
      <c r="AN1218" s="91"/>
      <c r="AO1218" s="91"/>
      <c r="AP1218" s="91"/>
      <c r="AQ1218" s="91"/>
      <c r="AR1218" s="91"/>
      <c r="AS1218" s="91"/>
      <c r="AT1218" s="91"/>
      <c r="AU1218" s="91"/>
      <c r="AV1218" s="91"/>
      <c r="AW1218" s="91"/>
      <c r="AX1218" s="91"/>
      <c r="AY1218" s="91"/>
      <c r="AZ1218" s="91"/>
      <c r="BA1218" s="49"/>
      <c r="BB1218" s="49"/>
      <c r="BC1218" s="33"/>
      <c r="BD1218" s="91"/>
      <c r="BE1218" s="14"/>
      <c r="BF1218" s="28"/>
      <c r="BG1218" s="34"/>
      <c r="BH1218" s="27"/>
      <c r="BI1218" s="49"/>
      <c r="BJ1218" s="27"/>
      <c r="BK1218" s="49"/>
      <c r="BL1218" s="49"/>
      <c r="BM1218" s="27"/>
      <c r="BN1218" s="33"/>
      <c r="BO1218" s="27"/>
      <c r="BP1218" s="27"/>
      <c r="BQ1218" s="27"/>
      <c r="BR1218" s="27"/>
      <c r="BS1218" s="27"/>
      <c r="BT1218" s="27"/>
      <c r="BU1218" s="27"/>
      <c r="BV1218" s="27"/>
      <c r="BW1218" s="43"/>
      <c r="BX1218" s="27"/>
      <c r="BY1218" s="27"/>
      <c r="BZ1218" s="27"/>
      <c r="CA1218" s="27"/>
      <c r="CB1218" s="27"/>
      <c r="CC1218" s="27"/>
      <c r="CD1218" s="27"/>
      <c r="CE1218" s="27"/>
      <c r="CF1218" s="27"/>
      <c r="CG1218" s="27"/>
      <c r="CH1218" s="27"/>
      <c r="CI1218" s="27"/>
      <c r="CJ1218" s="27"/>
      <c r="CK1218" s="43"/>
      <c r="CL1218" s="27"/>
      <c r="CM1218" s="27"/>
      <c r="CQ1218" s="27"/>
      <c r="CR1218" s="43"/>
    </row>
    <row r="1219" spans="1:96" s="29" customFormat="1" x14ac:dyDescent="0.2">
      <c r="A1219" s="52"/>
      <c r="B1219" s="49"/>
      <c r="C1219" s="49"/>
      <c r="D1219" s="49"/>
      <c r="E1219" s="49"/>
      <c r="F1219" s="49"/>
      <c r="G1219" s="49"/>
      <c r="H1219" s="27"/>
      <c r="I1219" s="49"/>
      <c r="J1219" s="49"/>
      <c r="K1219" s="49"/>
      <c r="L1219" s="49"/>
      <c r="M1219" s="49"/>
      <c r="N1219" s="49"/>
      <c r="O1219" s="49"/>
      <c r="P1219" s="49"/>
      <c r="Q1219" s="49"/>
      <c r="R1219" s="49"/>
      <c r="S1219" s="49"/>
      <c r="T1219" s="49"/>
      <c r="U1219" s="49"/>
      <c r="V1219" s="49"/>
      <c r="W1219" s="49"/>
      <c r="X1219" s="49"/>
      <c r="Y1219" s="49"/>
      <c r="Z1219" s="49"/>
      <c r="AA1219" s="99"/>
      <c r="AB1219" s="99"/>
      <c r="AC1219" s="99"/>
      <c r="AD1219" s="91"/>
      <c r="AE1219" s="91"/>
      <c r="AF1219" s="91"/>
      <c r="AG1219" s="91"/>
      <c r="AH1219" s="91"/>
      <c r="AI1219" s="91"/>
      <c r="AJ1219" s="91"/>
      <c r="AK1219" s="91"/>
      <c r="AL1219" s="91"/>
      <c r="AM1219" s="91"/>
      <c r="AN1219" s="91"/>
      <c r="AO1219" s="91"/>
      <c r="AP1219" s="91"/>
      <c r="AQ1219" s="91"/>
      <c r="AR1219" s="91"/>
      <c r="AS1219" s="91"/>
      <c r="AT1219" s="91"/>
      <c r="AU1219" s="91"/>
      <c r="AV1219" s="91"/>
      <c r="AW1219" s="91"/>
      <c r="AX1219" s="91"/>
      <c r="AY1219" s="91"/>
      <c r="AZ1219" s="91"/>
      <c r="BA1219" s="49"/>
      <c r="BB1219" s="49"/>
      <c r="BC1219" s="33"/>
      <c r="BD1219" s="91"/>
      <c r="BE1219" s="14"/>
      <c r="BF1219" s="28"/>
      <c r="BG1219" s="34"/>
      <c r="BH1219" s="27"/>
      <c r="BI1219" s="49"/>
      <c r="BJ1219" s="27"/>
      <c r="BK1219" s="49"/>
      <c r="BL1219" s="49"/>
      <c r="BM1219" s="27"/>
      <c r="BN1219" s="33"/>
      <c r="BO1219" s="27"/>
      <c r="BP1219" s="27"/>
      <c r="BQ1219" s="27"/>
      <c r="BR1219" s="27"/>
      <c r="BS1219" s="27"/>
      <c r="BT1219" s="27"/>
      <c r="BU1219" s="27"/>
      <c r="BV1219" s="27"/>
      <c r="BW1219" s="43"/>
      <c r="BX1219" s="27"/>
      <c r="BY1219" s="27"/>
      <c r="BZ1219" s="27"/>
      <c r="CA1219" s="27"/>
      <c r="CB1219" s="27"/>
      <c r="CC1219" s="27"/>
      <c r="CD1219" s="27"/>
      <c r="CE1219" s="27"/>
      <c r="CF1219" s="27"/>
      <c r="CG1219" s="27"/>
      <c r="CH1219" s="27"/>
      <c r="CI1219" s="27"/>
      <c r="CJ1219" s="27"/>
      <c r="CK1219" s="43"/>
      <c r="CL1219" s="27"/>
      <c r="CM1219" s="27"/>
      <c r="CQ1219" s="27"/>
      <c r="CR1219" s="43"/>
    </row>
    <row r="1220" spans="1:96" s="29" customFormat="1" x14ac:dyDescent="0.2">
      <c r="A1220" s="52"/>
      <c r="B1220" s="49"/>
      <c r="C1220" s="49"/>
      <c r="D1220" s="49"/>
      <c r="E1220" s="49"/>
      <c r="F1220" s="49"/>
      <c r="G1220" s="49"/>
      <c r="H1220" s="27"/>
      <c r="I1220" s="49"/>
      <c r="J1220" s="49"/>
      <c r="K1220" s="49"/>
      <c r="L1220" s="49"/>
      <c r="M1220" s="49"/>
      <c r="N1220" s="49"/>
      <c r="O1220" s="49"/>
      <c r="P1220" s="49"/>
      <c r="Q1220" s="49"/>
      <c r="R1220" s="49"/>
      <c r="S1220" s="49"/>
      <c r="T1220" s="49"/>
      <c r="U1220" s="49"/>
      <c r="V1220" s="49"/>
      <c r="W1220" s="49"/>
      <c r="X1220" s="49"/>
      <c r="Y1220" s="49"/>
      <c r="Z1220" s="49"/>
      <c r="AA1220" s="99"/>
      <c r="AB1220" s="99"/>
      <c r="AC1220" s="99"/>
      <c r="AD1220" s="91"/>
      <c r="AE1220" s="91"/>
      <c r="AF1220" s="91"/>
      <c r="AG1220" s="91"/>
      <c r="AH1220" s="91"/>
      <c r="AI1220" s="91"/>
      <c r="AJ1220" s="91"/>
      <c r="AK1220" s="91"/>
      <c r="AL1220" s="91"/>
      <c r="AM1220" s="91"/>
      <c r="AN1220" s="91"/>
      <c r="AO1220" s="91"/>
      <c r="AP1220" s="91"/>
      <c r="AQ1220" s="91"/>
      <c r="AR1220" s="91"/>
      <c r="AS1220" s="91"/>
      <c r="AT1220" s="91"/>
      <c r="AU1220" s="91"/>
      <c r="AV1220" s="91"/>
      <c r="AW1220" s="91"/>
      <c r="AX1220" s="91"/>
      <c r="AY1220" s="91"/>
      <c r="AZ1220" s="91"/>
      <c r="BA1220" s="49"/>
      <c r="BB1220" s="49"/>
      <c r="BC1220" s="33"/>
      <c r="BD1220" s="91"/>
      <c r="BE1220" s="14"/>
      <c r="BF1220" s="28"/>
      <c r="BG1220" s="34"/>
      <c r="BH1220" s="27"/>
      <c r="BI1220" s="49"/>
      <c r="BJ1220" s="27"/>
      <c r="BK1220" s="49"/>
      <c r="BL1220" s="49"/>
      <c r="BM1220" s="27"/>
      <c r="BN1220" s="33"/>
      <c r="BO1220" s="27"/>
      <c r="BP1220" s="27"/>
      <c r="BQ1220" s="27"/>
      <c r="BR1220" s="27"/>
      <c r="BS1220" s="27"/>
      <c r="BT1220" s="27"/>
      <c r="BU1220" s="27"/>
      <c r="BV1220" s="27"/>
      <c r="BW1220" s="43"/>
      <c r="BX1220" s="27"/>
      <c r="BY1220" s="27"/>
      <c r="BZ1220" s="27"/>
      <c r="CA1220" s="27"/>
      <c r="CB1220" s="27"/>
      <c r="CC1220" s="27"/>
      <c r="CD1220" s="27"/>
      <c r="CE1220" s="27"/>
      <c r="CF1220" s="27"/>
      <c r="CG1220" s="27"/>
      <c r="CH1220" s="27"/>
      <c r="CI1220" s="27"/>
      <c r="CJ1220" s="27"/>
      <c r="CK1220" s="43"/>
      <c r="CL1220" s="27"/>
      <c r="CM1220" s="27"/>
      <c r="CQ1220" s="27"/>
      <c r="CR1220" s="43"/>
    </row>
    <row r="1221" spans="1:96" s="29" customFormat="1" x14ac:dyDescent="0.2">
      <c r="A1221" s="52"/>
      <c r="B1221" s="49"/>
      <c r="C1221" s="49"/>
      <c r="D1221" s="49"/>
      <c r="E1221" s="49"/>
      <c r="F1221" s="49"/>
      <c r="G1221" s="49"/>
      <c r="H1221" s="27"/>
      <c r="I1221" s="49"/>
      <c r="J1221" s="49"/>
      <c r="K1221" s="49"/>
      <c r="L1221" s="49"/>
      <c r="M1221" s="49"/>
      <c r="N1221" s="49"/>
      <c r="O1221" s="49"/>
      <c r="P1221" s="49"/>
      <c r="Q1221" s="49"/>
      <c r="R1221" s="49"/>
      <c r="S1221" s="49"/>
      <c r="T1221" s="49"/>
      <c r="U1221" s="49"/>
      <c r="V1221" s="49"/>
      <c r="W1221" s="49"/>
      <c r="X1221" s="49"/>
      <c r="Y1221" s="49"/>
      <c r="Z1221" s="49"/>
      <c r="AA1221" s="99"/>
      <c r="AB1221" s="99"/>
      <c r="AC1221" s="99"/>
      <c r="AD1221" s="91"/>
      <c r="AE1221" s="91"/>
      <c r="AF1221" s="91"/>
      <c r="AG1221" s="91"/>
      <c r="AH1221" s="91"/>
      <c r="AI1221" s="91"/>
      <c r="AJ1221" s="91"/>
      <c r="AK1221" s="91"/>
      <c r="AL1221" s="91"/>
      <c r="AM1221" s="91"/>
      <c r="AN1221" s="91"/>
      <c r="AO1221" s="91"/>
      <c r="AP1221" s="91"/>
      <c r="AQ1221" s="91"/>
      <c r="AR1221" s="91"/>
      <c r="AS1221" s="91"/>
      <c r="AT1221" s="91"/>
      <c r="AU1221" s="91"/>
      <c r="AV1221" s="91"/>
      <c r="AW1221" s="91"/>
      <c r="AX1221" s="91"/>
      <c r="AY1221" s="91"/>
      <c r="AZ1221" s="91"/>
      <c r="BA1221" s="49"/>
      <c r="BB1221" s="49"/>
      <c r="BC1221" s="33"/>
      <c r="BD1221" s="91"/>
      <c r="BE1221" s="14"/>
      <c r="BF1221" s="28"/>
      <c r="BG1221" s="34"/>
      <c r="BH1221" s="27"/>
      <c r="BI1221" s="49"/>
      <c r="BJ1221" s="27"/>
      <c r="BK1221" s="49"/>
      <c r="BL1221" s="49"/>
      <c r="BM1221" s="27"/>
      <c r="BN1221" s="33"/>
      <c r="BO1221" s="27"/>
      <c r="BP1221" s="27"/>
      <c r="BQ1221" s="27"/>
      <c r="BR1221" s="27"/>
      <c r="BS1221" s="27"/>
      <c r="BT1221" s="27"/>
      <c r="BU1221" s="27"/>
      <c r="BV1221" s="27"/>
      <c r="BW1221" s="43"/>
      <c r="BX1221" s="27"/>
      <c r="BY1221" s="27"/>
      <c r="BZ1221" s="27"/>
      <c r="CA1221" s="27"/>
      <c r="CB1221" s="27"/>
      <c r="CC1221" s="27"/>
      <c r="CD1221" s="27"/>
      <c r="CE1221" s="27"/>
      <c r="CF1221" s="27"/>
      <c r="CG1221" s="27"/>
      <c r="CH1221" s="27"/>
      <c r="CI1221" s="27"/>
      <c r="CJ1221" s="27"/>
      <c r="CK1221" s="43"/>
      <c r="CL1221" s="27"/>
      <c r="CM1221" s="27"/>
      <c r="CQ1221" s="27"/>
      <c r="CR1221" s="43"/>
    </row>
    <row r="1222" spans="1:96" s="29" customFormat="1" x14ac:dyDescent="0.2">
      <c r="A1222" s="52"/>
      <c r="B1222" s="49"/>
      <c r="C1222" s="49"/>
      <c r="D1222" s="49"/>
      <c r="E1222" s="49"/>
      <c r="F1222" s="49"/>
      <c r="G1222" s="49"/>
      <c r="H1222" s="27"/>
      <c r="I1222" s="49"/>
      <c r="J1222" s="49"/>
      <c r="K1222" s="49"/>
      <c r="L1222" s="49"/>
      <c r="M1222" s="49"/>
      <c r="N1222" s="49"/>
      <c r="O1222" s="49"/>
      <c r="P1222" s="49"/>
      <c r="Q1222" s="49"/>
      <c r="R1222" s="49"/>
      <c r="S1222" s="49"/>
      <c r="T1222" s="49"/>
      <c r="U1222" s="49"/>
      <c r="V1222" s="49"/>
      <c r="W1222" s="49"/>
      <c r="X1222" s="49"/>
      <c r="Y1222" s="49"/>
      <c r="Z1222" s="49"/>
      <c r="AA1222" s="99"/>
      <c r="AB1222" s="99"/>
      <c r="AC1222" s="99"/>
      <c r="AD1222" s="91"/>
      <c r="AE1222" s="91"/>
      <c r="AF1222" s="91"/>
      <c r="AG1222" s="91"/>
      <c r="AH1222" s="91"/>
      <c r="AI1222" s="91"/>
      <c r="AJ1222" s="91"/>
      <c r="AK1222" s="91"/>
      <c r="AL1222" s="91"/>
      <c r="AM1222" s="91"/>
      <c r="AN1222" s="91"/>
      <c r="AO1222" s="91"/>
      <c r="AP1222" s="91"/>
      <c r="AQ1222" s="91"/>
      <c r="AR1222" s="91"/>
      <c r="AS1222" s="91"/>
      <c r="AT1222" s="91"/>
      <c r="AU1222" s="91"/>
      <c r="AV1222" s="91"/>
      <c r="AW1222" s="91"/>
      <c r="AX1222" s="91"/>
      <c r="AY1222" s="91"/>
      <c r="AZ1222" s="91"/>
      <c r="BA1222" s="49"/>
      <c r="BB1222" s="49"/>
      <c r="BC1222" s="33"/>
      <c r="BD1222" s="91"/>
      <c r="BE1222" s="14"/>
      <c r="BF1222" s="28"/>
      <c r="BG1222" s="34"/>
      <c r="BH1222" s="27"/>
      <c r="BI1222" s="49"/>
      <c r="BJ1222" s="27"/>
      <c r="BK1222" s="49"/>
      <c r="BL1222" s="49"/>
      <c r="BM1222" s="27"/>
      <c r="BN1222" s="33"/>
      <c r="BO1222" s="27"/>
      <c r="BP1222" s="27"/>
      <c r="BQ1222" s="27"/>
      <c r="BR1222" s="27"/>
      <c r="BS1222" s="27"/>
      <c r="BT1222" s="27"/>
      <c r="BU1222" s="27"/>
      <c r="BV1222" s="27"/>
      <c r="BW1222" s="43"/>
      <c r="BX1222" s="27"/>
      <c r="BY1222" s="27"/>
      <c r="BZ1222" s="27"/>
      <c r="CA1222" s="27"/>
      <c r="CB1222" s="27"/>
      <c r="CC1222" s="27"/>
      <c r="CD1222" s="27"/>
      <c r="CE1222" s="27"/>
      <c r="CF1222" s="27"/>
      <c r="CG1222" s="27"/>
      <c r="CH1222" s="27"/>
      <c r="CI1222" s="27"/>
      <c r="CJ1222" s="27"/>
      <c r="CK1222" s="43"/>
      <c r="CL1222" s="27"/>
      <c r="CM1222" s="27"/>
      <c r="CQ1222" s="27"/>
      <c r="CR1222" s="43"/>
    </row>
    <row r="1223" spans="1:96" s="29" customFormat="1" x14ac:dyDescent="0.2">
      <c r="A1223" s="52"/>
      <c r="B1223" s="49"/>
      <c r="C1223" s="49"/>
      <c r="D1223" s="49"/>
      <c r="E1223" s="49"/>
      <c r="F1223" s="49"/>
      <c r="G1223" s="49"/>
      <c r="H1223" s="27"/>
      <c r="I1223" s="49"/>
      <c r="J1223" s="49"/>
      <c r="K1223" s="49"/>
      <c r="L1223" s="49"/>
      <c r="M1223" s="49"/>
      <c r="N1223" s="49"/>
      <c r="O1223" s="49"/>
      <c r="P1223" s="49"/>
      <c r="Q1223" s="49"/>
      <c r="R1223" s="49"/>
      <c r="S1223" s="49"/>
      <c r="T1223" s="49"/>
      <c r="U1223" s="49"/>
      <c r="V1223" s="49"/>
      <c r="W1223" s="49"/>
      <c r="X1223" s="49"/>
      <c r="Y1223" s="49"/>
      <c r="Z1223" s="49"/>
      <c r="AA1223" s="99"/>
      <c r="AB1223" s="99"/>
      <c r="AC1223" s="99"/>
      <c r="AD1223" s="91"/>
      <c r="AE1223" s="91"/>
      <c r="AF1223" s="91"/>
      <c r="AG1223" s="91"/>
      <c r="AH1223" s="91"/>
      <c r="AI1223" s="91"/>
      <c r="AJ1223" s="91"/>
      <c r="AK1223" s="91"/>
      <c r="AL1223" s="91"/>
      <c r="AM1223" s="91"/>
      <c r="AN1223" s="91"/>
      <c r="AO1223" s="91"/>
      <c r="AP1223" s="91"/>
      <c r="AQ1223" s="91"/>
      <c r="AR1223" s="91"/>
      <c r="AS1223" s="91"/>
      <c r="AT1223" s="91"/>
      <c r="AU1223" s="91"/>
      <c r="AV1223" s="91"/>
      <c r="AW1223" s="91"/>
      <c r="AX1223" s="91"/>
      <c r="AY1223" s="91"/>
      <c r="AZ1223" s="91"/>
      <c r="BA1223" s="49"/>
      <c r="BB1223" s="49"/>
      <c r="BC1223" s="33"/>
      <c r="BD1223" s="91"/>
      <c r="BE1223" s="14"/>
      <c r="BF1223" s="28"/>
      <c r="BG1223" s="34"/>
      <c r="BH1223" s="27"/>
      <c r="BI1223" s="49"/>
      <c r="BJ1223" s="27"/>
      <c r="BK1223" s="49"/>
      <c r="BL1223" s="49"/>
      <c r="BM1223" s="27"/>
      <c r="BN1223" s="33"/>
      <c r="BO1223" s="27"/>
      <c r="BP1223" s="27"/>
      <c r="BQ1223" s="27"/>
      <c r="BR1223" s="27"/>
      <c r="BS1223" s="27"/>
      <c r="BT1223" s="27"/>
      <c r="BU1223" s="27"/>
      <c r="BV1223" s="27"/>
      <c r="BW1223" s="43"/>
      <c r="BX1223" s="27"/>
      <c r="BY1223" s="27"/>
      <c r="BZ1223" s="27"/>
      <c r="CA1223" s="27"/>
      <c r="CB1223" s="27"/>
      <c r="CC1223" s="27"/>
      <c r="CD1223" s="27"/>
      <c r="CE1223" s="27"/>
      <c r="CF1223" s="27"/>
      <c r="CG1223" s="27"/>
      <c r="CH1223" s="27"/>
      <c r="CI1223" s="27"/>
      <c r="CJ1223" s="27"/>
      <c r="CK1223" s="43"/>
      <c r="CL1223" s="27"/>
      <c r="CM1223" s="27"/>
      <c r="CQ1223" s="27"/>
      <c r="CR1223" s="43"/>
    </row>
    <row r="1224" spans="1:96" s="29" customFormat="1" x14ac:dyDescent="0.2">
      <c r="A1224" s="52"/>
      <c r="B1224" s="49"/>
      <c r="C1224" s="49"/>
      <c r="D1224" s="49"/>
      <c r="E1224" s="49"/>
      <c r="F1224" s="49"/>
      <c r="G1224" s="49"/>
      <c r="H1224" s="27"/>
      <c r="I1224" s="49"/>
      <c r="J1224" s="49"/>
      <c r="K1224" s="49"/>
      <c r="L1224" s="49"/>
      <c r="M1224" s="49"/>
      <c r="N1224" s="49"/>
      <c r="O1224" s="49"/>
      <c r="P1224" s="49"/>
      <c r="Q1224" s="49"/>
      <c r="R1224" s="49"/>
      <c r="S1224" s="49"/>
      <c r="T1224" s="49"/>
      <c r="U1224" s="49"/>
      <c r="V1224" s="49"/>
      <c r="W1224" s="49"/>
      <c r="X1224" s="49"/>
      <c r="Y1224" s="49"/>
      <c r="Z1224" s="49"/>
      <c r="AA1224" s="99"/>
      <c r="AB1224" s="99"/>
      <c r="AC1224" s="99"/>
      <c r="AD1224" s="91"/>
      <c r="AE1224" s="91"/>
      <c r="AF1224" s="91"/>
      <c r="AG1224" s="91"/>
      <c r="AH1224" s="91"/>
      <c r="AI1224" s="91"/>
      <c r="AJ1224" s="91"/>
      <c r="AK1224" s="91"/>
      <c r="AL1224" s="91"/>
      <c r="AM1224" s="91"/>
      <c r="AN1224" s="91"/>
      <c r="AO1224" s="91"/>
      <c r="AP1224" s="91"/>
      <c r="AQ1224" s="91"/>
      <c r="AR1224" s="91"/>
      <c r="AS1224" s="91"/>
      <c r="AT1224" s="91"/>
      <c r="AU1224" s="91"/>
      <c r="AV1224" s="91"/>
      <c r="AW1224" s="91"/>
      <c r="AX1224" s="91"/>
      <c r="AY1224" s="91"/>
      <c r="AZ1224" s="91"/>
      <c r="BA1224" s="49"/>
      <c r="BB1224" s="49"/>
      <c r="BC1224" s="33"/>
      <c r="BD1224" s="91"/>
      <c r="BE1224" s="14"/>
      <c r="BF1224" s="28"/>
      <c r="BG1224" s="34"/>
      <c r="BH1224" s="27"/>
      <c r="BI1224" s="49"/>
      <c r="BJ1224" s="27"/>
      <c r="BK1224" s="49"/>
      <c r="BL1224" s="49"/>
      <c r="BM1224" s="27"/>
      <c r="BN1224" s="33"/>
      <c r="BO1224" s="27"/>
      <c r="BP1224" s="27"/>
      <c r="BQ1224" s="27"/>
      <c r="BR1224" s="27"/>
      <c r="BS1224" s="27"/>
      <c r="BT1224" s="27"/>
      <c r="BU1224" s="27"/>
      <c r="BV1224" s="27"/>
      <c r="BW1224" s="43"/>
      <c r="BX1224" s="27"/>
      <c r="BY1224" s="27"/>
      <c r="BZ1224" s="27"/>
      <c r="CA1224" s="27"/>
      <c r="CB1224" s="27"/>
      <c r="CC1224" s="27"/>
      <c r="CD1224" s="27"/>
      <c r="CE1224" s="27"/>
      <c r="CF1224" s="27"/>
      <c r="CG1224" s="27"/>
      <c r="CH1224" s="27"/>
      <c r="CI1224" s="27"/>
      <c r="CJ1224" s="27"/>
      <c r="CK1224" s="43"/>
      <c r="CL1224" s="27"/>
      <c r="CM1224" s="27"/>
      <c r="CQ1224" s="27"/>
      <c r="CR1224" s="43"/>
    </row>
    <row r="1225" spans="1:96" s="29" customFormat="1" x14ac:dyDescent="0.2">
      <c r="A1225" s="52"/>
      <c r="B1225" s="49"/>
      <c r="C1225" s="49"/>
      <c r="D1225" s="49"/>
      <c r="E1225" s="49"/>
      <c r="F1225" s="49"/>
      <c r="G1225" s="49"/>
      <c r="H1225" s="27"/>
      <c r="I1225" s="49"/>
      <c r="J1225" s="49"/>
      <c r="K1225" s="49"/>
      <c r="L1225" s="49"/>
      <c r="M1225" s="49"/>
      <c r="N1225" s="49"/>
      <c r="O1225" s="49"/>
      <c r="P1225" s="49"/>
      <c r="Q1225" s="49"/>
      <c r="R1225" s="49"/>
      <c r="S1225" s="49"/>
      <c r="T1225" s="49"/>
      <c r="U1225" s="49"/>
      <c r="V1225" s="49"/>
      <c r="W1225" s="49"/>
      <c r="X1225" s="49"/>
      <c r="Y1225" s="49"/>
      <c r="Z1225" s="49"/>
      <c r="AA1225" s="99"/>
      <c r="AB1225" s="99"/>
      <c r="AC1225" s="99"/>
      <c r="AD1225" s="91"/>
      <c r="AE1225" s="91"/>
      <c r="AF1225" s="91"/>
      <c r="AG1225" s="91"/>
      <c r="AH1225" s="91"/>
      <c r="AI1225" s="91"/>
      <c r="AJ1225" s="91"/>
      <c r="AK1225" s="91"/>
      <c r="AL1225" s="91"/>
      <c r="AM1225" s="91"/>
      <c r="AN1225" s="91"/>
      <c r="AO1225" s="91"/>
      <c r="AP1225" s="91"/>
      <c r="AQ1225" s="91"/>
      <c r="AR1225" s="91"/>
      <c r="AS1225" s="91"/>
      <c r="AT1225" s="91"/>
      <c r="AU1225" s="91"/>
      <c r="AV1225" s="91"/>
      <c r="AW1225" s="91"/>
      <c r="AX1225" s="91"/>
      <c r="AY1225" s="91"/>
      <c r="AZ1225" s="91"/>
      <c r="BA1225" s="49"/>
      <c r="BB1225" s="49"/>
      <c r="BC1225" s="33"/>
      <c r="BD1225" s="91"/>
      <c r="BE1225" s="14"/>
      <c r="BF1225" s="28"/>
      <c r="BG1225" s="34"/>
      <c r="BH1225" s="27"/>
      <c r="BI1225" s="49"/>
      <c r="BJ1225" s="27"/>
      <c r="BK1225" s="49"/>
      <c r="BL1225" s="49"/>
      <c r="BM1225" s="27"/>
      <c r="BN1225" s="33"/>
      <c r="BO1225" s="27"/>
      <c r="BP1225" s="27"/>
      <c r="BQ1225" s="27"/>
      <c r="BR1225" s="27"/>
      <c r="BS1225" s="27"/>
      <c r="BT1225" s="27"/>
      <c r="BU1225" s="27"/>
      <c r="BV1225" s="27"/>
      <c r="BW1225" s="43"/>
      <c r="BX1225" s="27"/>
      <c r="BY1225" s="27"/>
      <c r="BZ1225" s="27"/>
      <c r="CA1225" s="27"/>
      <c r="CB1225" s="27"/>
      <c r="CC1225" s="27"/>
      <c r="CD1225" s="27"/>
      <c r="CE1225" s="27"/>
      <c r="CF1225" s="27"/>
      <c r="CG1225" s="27"/>
      <c r="CH1225" s="27"/>
      <c r="CI1225" s="27"/>
      <c r="CJ1225" s="27"/>
      <c r="CK1225" s="43"/>
      <c r="CL1225" s="27"/>
      <c r="CM1225" s="27"/>
      <c r="CQ1225" s="27"/>
      <c r="CR1225" s="43"/>
    </row>
    <row r="1226" spans="1:96" s="29" customFormat="1" x14ac:dyDescent="0.2">
      <c r="A1226" s="52"/>
      <c r="B1226" s="49"/>
      <c r="C1226" s="49"/>
      <c r="D1226" s="49"/>
      <c r="E1226" s="49"/>
      <c r="F1226" s="49"/>
      <c r="G1226" s="49"/>
      <c r="H1226" s="27"/>
      <c r="I1226" s="49"/>
      <c r="J1226" s="49"/>
      <c r="K1226" s="49"/>
      <c r="L1226" s="49"/>
      <c r="M1226" s="49"/>
      <c r="N1226" s="49"/>
      <c r="O1226" s="49"/>
      <c r="P1226" s="49"/>
      <c r="Q1226" s="49"/>
      <c r="R1226" s="49"/>
      <c r="S1226" s="49"/>
      <c r="T1226" s="49"/>
      <c r="U1226" s="49"/>
      <c r="V1226" s="49"/>
      <c r="W1226" s="49"/>
      <c r="X1226" s="49"/>
      <c r="Y1226" s="49"/>
      <c r="Z1226" s="49"/>
      <c r="AA1226" s="99"/>
      <c r="AB1226" s="99"/>
      <c r="AC1226" s="99"/>
      <c r="AD1226" s="91"/>
      <c r="AE1226" s="91"/>
      <c r="AF1226" s="91"/>
      <c r="AG1226" s="91"/>
      <c r="AH1226" s="91"/>
      <c r="AI1226" s="91"/>
      <c r="AJ1226" s="91"/>
      <c r="AK1226" s="91"/>
      <c r="AL1226" s="91"/>
      <c r="AM1226" s="91"/>
      <c r="AN1226" s="91"/>
      <c r="AO1226" s="91"/>
      <c r="AP1226" s="91"/>
      <c r="AQ1226" s="91"/>
      <c r="AR1226" s="91"/>
      <c r="AS1226" s="91"/>
      <c r="AT1226" s="91"/>
      <c r="AU1226" s="91"/>
      <c r="AV1226" s="91"/>
      <c r="AW1226" s="91"/>
      <c r="AX1226" s="91"/>
      <c r="AY1226" s="91"/>
      <c r="AZ1226" s="91"/>
      <c r="BA1226" s="49"/>
      <c r="BB1226" s="49"/>
      <c r="BC1226" s="33"/>
      <c r="BD1226" s="91"/>
      <c r="BE1226" s="14"/>
      <c r="BF1226" s="28"/>
      <c r="BG1226" s="34"/>
      <c r="BH1226" s="27"/>
      <c r="BI1226" s="49"/>
      <c r="BJ1226" s="27"/>
      <c r="BK1226" s="49"/>
      <c r="BL1226" s="49"/>
      <c r="BM1226" s="27"/>
      <c r="BN1226" s="33"/>
      <c r="BO1226" s="27"/>
      <c r="BP1226" s="27"/>
      <c r="BQ1226" s="27"/>
      <c r="BR1226" s="27"/>
      <c r="BS1226" s="27"/>
      <c r="BT1226" s="27"/>
      <c r="BU1226" s="27"/>
      <c r="BV1226" s="27"/>
      <c r="BW1226" s="43"/>
      <c r="BX1226" s="27"/>
      <c r="BY1226" s="27"/>
      <c r="BZ1226" s="27"/>
      <c r="CA1226" s="27"/>
      <c r="CB1226" s="27"/>
      <c r="CC1226" s="27"/>
      <c r="CD1226" s="27"/>
      <c r="CE1226" s="27"/>
      <c r="CF1226" s="27"/>
      <c r="CG1226" s="27"/>
      <c r="CH1226" s="27"/>
      <c r="CI1226" s="27"/>
      <c r="CJ1226" s="27"/>
      <c r="CK1226" s="43"/>
      <c r="CL1226" s="27"/>
      <c r="CM1226" s="27"/>
      <c r="CQ1226" s="27"/>
      <c r="CR1226" s="43"/>
    </row>
    <row r="1227" spans="1:96" s="29" customFormat="1" x14ac:dyDescent="0.2">
      <c r="A1227" s="52"/>
      <c r="B1227" s="49"/>
      <c r="C1227" s="49"/>
      <c r="D1227" s="49"/>
      <c r="E1227" s="49"/>
      <c r="F1227" s="49"/>
      <c r="G1227" s="49"/>
      <c r="H1227" s="27"/>
      <c r="I1227" s="49"/>
      <c r="J1227" s="49"/>
      <c r="K1227" s="49"/>
      <c r="L1227" s="49"/>
      <c r="M1227" s="49"/>
      <c r="N1227" s="49"/>
      <c r="O1227" s="49"/>
      <c r="P1227" s="49"/>
      <c r="Q1227" s="49"/>
      <c r="R1227" s="49"/>
      <c r="S1227" s="49"/>
      <c r="T1227" s="49"/>
      <c r="U1227" s="49"/>
      <c r="V1227" s="49"/>
      <c r="W1227" s="49"/>
      <c r="X1227" s="49"/>
      <c r="Y1227" s="49"/>
      <c r="Z1227" s="49"/>
      <c r="AA1227" s="99"/>
      <c r="AB1227" s="99"/>
      <c r="AC1227" s="99"/>
      <c r="AD1227" s="91"/>
      <c r="AE1227" s="91"/>
      <c r="AF1227" s="91"/>
      <c r="AG1227" s="91"/>
      <c r="AH1227" s="91"/>
      <c r="AI1227" s="91"/>
      <c r="AJ1227" s="91"/>
      <c r="AK1227" s="91"/>
      <c r="AL1227" s="91"/>
      <c r="AM1227" s="91"/>
      <c r="AN1227" s="91"/>
      <c r="AO1227" s="91"/>
      <c r="AP1227" s="91"/>
      <c r="AQ1227" s="91"/>
      <c r="AR1227" s="91"/>
      <c r="AS1227" s="91"/>
      <c r="AT1227" s="91"/>
      <c r="AU1227" s="91"/>
      <c r="AV1227" s="91"/>
      <c r="AW1227" s="91"/>
      <c r="AX1227" s="91"/>
      <c r="AY1227" s="91"/>
      <c r="AZ1227" s="91"/>
      <c r="BA1227" s="49"/>
      <c r="BB1227" s="49"/>
      <c r="BC1227" s="33"/>
      <c r="BD1227" s="91"/>
      <c r="BE1227" s="14"/>
      <c r="BF1227" s="28"/>
      <c r="BG1227" s="34"/>
      <c r="BH1227" s="27"/>
      <c r="BI1227" s="49"/>
      <c r="BJ1227" s="27"/>
      <c r="BK1227" s="49"/>
      <c r="BL1227" s="49"/>
      <c r="BM1227" s="27"/>
      <c r="BN1227" s="33"/>
      <c r="BO1227" s="27"/>
      <c r="BP1227" s="27"/>
      <c r="BQ1227" s="27"/>
      <c r="BR1227" s="27"/>
      <c r="BS1227" s="27"/>
      <c r="BT1227" s="27"/>
      <c r="BU1227" s="27"/>
      <c r="BV1227" s="27"/>
      <c r="BW1227" s="43"/>
      <c r="BX1227" s="27"/>
      <c r="BY1227" s="27"/>
      <c r="BZ1227" s="27"/>
      <c r="CA1227" s="27"/>
      <c r="CB1227" s="27"/>
      <c r="CC1227" s="27"/>
      <c r="CD1227" s="27"/>
      <c r="CE1227" s="27"/>
      <c r="CF1227" s="27"/>
      <c r="CG1227" s="27"/>
      <c r="CH1227" s="27"/>
      <c r="CI1227" s="27"/>
      <c r="CJ1227" s="27"/>
      <c r="CK1227" s="43"/>
      <c r="CL1227" s="27"/>
      <c r="CM1227" s="27"/>
      <c r="CQ1227" s="27"/>
      <c r="CR1227" s="43"/>
    </row>
    <row r="1228" spans="1:96" s="29" customFormat="1" x14ac:dyDescent="0.2">
      <c r="A1228" s="52"/>
      <c r="B1228" s="49"/>
      <c r="C1228" s="49"/>
      <c r="D1228" s="49"/>
      <c r="E1228" s="49"/>
      <c r="F1228" s="49"/>
      <c r="G1228" s="49"/>
      <c r="H1228" s="27"/>
      <c r="I1228" s="49"/>
      <c r="J1228" s="49"/>
      <c r="K1228" s="49"/>
      <c r="L1228" s="49"/>
      <c r="M1228" s="49"/>
      <c r="N1228" s="49"/>
      <c r="O1228" s="49"/>
      <c r="P1228" s="49"/>
      <c r="Q1228" s="49"/>
      <c r="R1228" s="49"/>
      <c r="S1228" s="49"/>
      <c r="T1228" s="49"/>
      <c r="U1228" s="49"/>
      <c r="V1228" s="49"/>
      <c r="W1228" s="49"/>
      <c r="X1228" s="49"/>
      <c r="Y1228" s="49"/>
      <c r="Z1228" s="49"/>
      <c r="AA1228" s="99"/>
      <c r="AB1228" s="99"/>
      <c r="AC1228" s="99"/>
      <c r="AD1228" s="91"/>
      <c r="AE1228" s="91"/>
      <c r="AF1228" s="91"/>
      <c r="AG1228" s="91"/>
      <c r="AH1228" s="91"/>
      <c r="AI1228" s="91"/>
      <c r="AJ1228" s="91"/>
      <c r="AK1228" s="91"/>
      <c r="AL1228" s="91"/>
      <c r="AM1228" s="91"/>
      <c r="AN1228" s="91"/>
      <c r="AO1228" s="91"/>
      <c r="AP1228" s="91"/>
      <c r="AQ1228" s="91"/>
      <c r="AR1228" s="91"/>
      <c r="AS1228" s="91"/>
      <c r="AT1228" s="91"/>
      <c r="AU1228" s="91"/>
      <c r="AV1228" s="91"/>
      <c r="AW1228" s="91"/>
      <c r="AX1228" s="91"/>
      <c r="AY1228" s="91"/>
      <c r="AZ1228" s="91"/>
      <c r="BA1228" s="49"/>
      <c r="BB1228" s="49"/>
      <c r="BC1228" s="33"/>
      <c r="BD1228" s="91"/>
      <c r="BE1228" s="14"/>
      <c r="BF1228" s="28"/>
      <c r="BG1228" s="34"/>
      <c r="BH1228" s="27"/>
      <c r="BI1228" s="49"/>
      <c r="BJ1228" s="27"/>
      <c r="BK1228" s="49"/>
      <c r="BL1228" s="49"/>
      <c r="BM1228" s="27"/>
      <c r="BN1228" s="33"/>
      <c r="BO1228" s="27"/>
      <c r="BP1228" s="27"/>
      <c r="BQ1228" s="27"/>
      <c r="BR1228" s="27"/>
      <c r="BS1228" s="27"/>
      <c r="BT1228" s="27"/>
      <c r="BU1228" s="27"/>
      <c r="BV1228" s="27"/>
      <c r="BW1228" s="43"/>
      <c r="BX1228" s="27"/>
      <c r="BY1228" s="27"/>
      <c r="BZ1228" s="27"/>
      <c r="CA1228" s="27"/>
      <c r="CB1228" s="27"/>
      <c r="CC1228" s="27"/>
      <c r="CD1228" s="27"/>
      <c r="CE1228" s="27"/>
      <c r="CF1228" s="27"/>
      <c r="CG1228" s="27"/>
      <c r="CH1228" s="27"/>
      <c r="CI1228" s="27"/>
      <c r="CJ1228" s="27"/>
      <c r="CK1228" s="43"/>
      <c r="CL1228" s="27"/>
      <c r="CM1228" s="27"/>
      <c r="CQ1228" s="27"/>
      <c r="CR1228" s="43"/>
    </row>
    <row r="1229" spans="1:96" s="29" customFormat="1" x14ac:dyDescent="0.2">
      <c r="A1229" s="52"/>
      <c r="B1229" s="49"/>
      <c r="C1229" s="49"/>
      <c r="D1229" s="49"/>
      <c r="E1229" s="49"/>
      <c r="F1229" s="49"/>
      <c r="G1229" s="49"/>
      <c r="H1229" s="27"/>
      <c r="I1229" s="49"/>
      <c r="J1229" s="49"/>
      <c r="K1229" s="49"/>
      <c r="L1229" s="49"/>
      <c r="M1229" s="49"/>
      <c r="N1229" s="49"/>
      <c r="O1229" s="49"/>
      <c r="P1229" s="49"/>
      <c r="Q1229" s="49"/>
      <c r="R1229" s="49"/>
      <c r="S1229" s="49"/>
      <c r="T1229" s="49"/>
      <c r="U1229" s="49"/>
      <c r="V1229" s="49"/>
      <c r="W1229" s="49"/>
      <c r="X1229" s="49"/>
      <c r="Y1229" s="49"/>
      <c r="Z1229" s="49"/>
      <c r="AA1229" s="99"/>
      <c r="AB1229" s="99"/>
      <c r="AC1229" s="99"/>
      <c r="AD1229" s="91"/>
      <c r="AE1229" s="91"/>
      <c r="AF1229" s="91"/>
      <c r="AG1229" s="91"/>
      <c r="AH1229" s="91"/>
      <c r="AI1229" s="91"/>
      <c r="AJ1229" s="91"/>
      <c r="AK1229" s="91"/>
      <c r="AL1229" s="91"/>
      <c r="AM1229" s="91"/>
      <c r="AN1229" s="91"/>
      <c r="AO1229" s="91"/>
      <c r="AP1229" s="91"/>
      <c r="AQ1229" s="91"/>
      <c r="AR1229" s="91"/>
      <c r="AS1229" s="91"/>
      <c r="AT1229" s="91"/>
      <c r="AU1229" s="91"/>
      <c r="AV1229" s="91"/>
      <c r="AW1229" s="91"/>
      <c r="AX1229" s="91"/>
      <c r="AY1229" s="91"/>
      <c r="AZ1229" s="91"/>
      <c r="BA1229" s="49"/>
      <c r="BB1229" s="49"/>
      <c r="BC1229" s="33"/>
      <c r="BD1229" s="91"/>
      <c r="BE1229" s="14"/>
      <c r="BF1229" s="28"/>
      <c r="BG1229" s="34"/>
      <c r="BH1229" s="27"/>
      <c r="BI1229" s="49"/>
      <c r="BJ1229" s="27"/>
      <c r="BK1229" s="49"/>
      <c r="BL1229" s="49"/>
      <c r="BM1229" s="27"/>
      <c r="BN1229" s="33"/>
      <c r="BO1229" s="27"/>
      <c r="BP1229" s="27"/>
      <c r="BQ1229" s="27"/>
      <c r="BR1229" s="27"/>
      <c r="BS1229" s="27"/>
      <c r="BT1229" s="27"/>
      <c r="BU1229" s="27"/>
      <c r="BV1229" s="27"/>
      <c r="BW1229" s="43"/>
      <c r="BX1229" s="27"/>
      <c r="BY1229" s="27"/>
      <c r="BZ1229" s="27"/>
      <c r="CA1229" s="27"/>
      <c r="CB1229" s="27"/>
      <c r="CC1229" s="27"/>
      <c r="CD1229" s="27"/>
      <c r="CE1229" s="27"/>
      <c r="CF1229" s="27"/>
      <c r="CG1229" s="27"/>
      <c r="CH1229" s="27"/>
      <c r="CI1229" s="27"/>
      <c r="CJ1229" s="27"/>
      <c r="CK1229" s="43"/>
      <c r="CL1229" s="27"/>
      <c r="CM1229" s="27"/>
      <c r="CQ1229" s="27"/>
      <c r="CR1229" s="43"/>
    </row>
    <row r="1230" spans="1:96" s="29" customFormat="1" x14ac:dyDescent="0.2">
      <c r="A1230" s="52"/>
      <c r="B1230" s="49"/>
      <c r="C1230" s="49"/>
      <c r="D1230" s="49"/>
      <c r="E1230" s="49"/>
      <c r="F1230" s="49"/>
      <c r="G1230" s="49"/>
      <c r="H1230" s="27"/>
      <c r="I1230" s="49"/>
      <c r="J1230" s="49"/>
      <c r="K1230" s="49"/>
      <c r="L1230" s="49"/>
      <c r="M1230" s="49"/>
      <c r="N1230" s="49"/>
      <c r="O1230" s="49"/>
      <c r="P1230" s="49"/>
      <c r="Q1230" s="49"/>
      <c r="R1230" s="49"/>
      <c r="S1230" s="49"/>
      <c r="T1230" s="49"/>
      <c r="U1230" s="49"/>
      <c r="V1230" s="49"/>
      <c r="W1230" s="49"/>
      <c r="X1230" s="49"/>
      <c r="Y1230" s="49"/>
      <c r="Z1230" s="49"/>
      <c r="AA1230" s="99"/>
      <c r="AB1230" s="99"/>
      <c r="AC1230" s="99"/>
      <c r="AD1230" s="91"/>
      <c r="AE1230" s="91"/>
      <c r="AF1230" s="91"/>
      <c r="AG1230" s="91"/>
      <c r="AH1230" s="91"/>
      <c r="AI1230" s="91"/>
      <c r="AJ1230" s="91"/>
      <c r="AK1230" s="91"/>
      <c r="AL1230" s="91"/>
      <c r="AM1230" s="91"/>
      <c r="AN1230" s="91"/>
      <c r="AO1230" s="91"/>
      <c r="AP1230" s="91"/>
      <c r="AQ1230" s="91"/>
      <c r="AR1230" s="91"/>
      <c r="AS1230" s="91"/>
      <c r="AT1230" s="91"/>
      <c r="AU1230" s="91"/>
      <c r="AV1230" s="91"/>
      <c r="AW1230" s="91"/>
      <c r="AX1230" s="91"/>
      <c r="AY1230" s="91"/>
      <c r="AZ1230" s="91"/>
      <c r="BA1230" s="49"/>
      <c r="BB1230" s="49"/>
      <c r="BC1230" s="33"/>
      <c r="BD1230" s="91"/>
      <c r="BE1230" s="14"/>
      <c r="BF1230" s="28"/>
      <c r="BG1230" s="34"/>
      <c r="BH1230" s="27"/>
      <c r="BI1230" s="49"/>
      <c r="BJ1230" s="27"/>
      <c r="BK1230" s="49"/>
      <c r="BL1230" s="49"/>
      <c r="BM1230" s="27"/>
      <c r="BN1230" s="33"/>
      <c r="BO1230" s="27"/>
      <c r="BP1230" s="27"/>
      <c r="BQ1230" s="27"/>
      <c r="BR1230" s="27"/>
      <c r="BS1230" s="27"/>
      <c r="BT1230" s="27"/>
      <c r="BU1230" s="27"/>
      <c r="BV1230" s="27"/>
      <c r="BW1230" s="43"/>
      <c r="BX1230" s="27"/>
      <c r="BY1230" s="27"/>
      <c r="BZ1230" s="27"/>
      <c r="CA1230" s="27"/>
      <c r="CB1230" s="27"/>
      <c r="CC1230" s="27"/>
      <c r="CD1230" s="27"/>
      <c r="CE1230" s="27"/>
      <c r="CF1230" s="27"/>
      <c r="CG1230" s="27"/>
      <c r="CH1230" s="27"/>
      <c r="CI1230" s="27"/>
      <c r="CJ1230" s="27"/>
      <c r="CK1230" s="43"/>
      <c r="CL1230" s="27"/>
      <c r="CM1230" s="27"/>
      <c r="CQ1230" s="27"/>
      <c r="CR1230" s="43"/>
    </row>
    <row r="1231" spans="1:96" s="29" customFormat="1" x14ac:dyDescent="0.2">
      <c r="A1231" s="52"/>
      <c r="B1231" s="49"/>
      <c r="C1231" s="49"/>
      <c r="D1231" s="49"/>
      <c r="E1231" s="49"/>
      <c r="F1231" s="49"/>
      <c r="G1231" s="49"/>
      <c r="H1231" s="27"/>
      <c r="I1231" s="49"/>
      <c r="J1231" s="49"/>
      <c r="K1231" s="49"/>
      <c r="L1231" s="49"/>
      <c r="M1231" s="49"/>
      <c r="N1231" s="49"/>
      <c r="O1231" s="49"/>
      <c r="P1231" s="49"/>
      <c r="Q1231" s="49"/>
      <c r="R1231" s="49"/>
      <c r="S1231" s="49"/>
      <c r="T1231" s="49"/>
      <c r="U1231" s="49"/>
      <c r="V1231" s="49"/>
      <c r="W1231" s="49"/>
      <c r="X1231" s="49"/>
      <c r="Y1231" s="49"/>
      <c r="Z1231" s="49"/>
      <c r="AA1231" s="99"/>
      <c r="AB1231" s="99"/>
      <c r="AC1231" s="99"/>
      <c r="AD1231" s="91"/>
      <c r="AE1231" s="91"/>
      <c r="AF1231" s="91"/>
      <c r="AG1231" s="91"/>
      <c r="AH1231" s="91"/>
      <c r="AI1231" s="91"/>
      <c r="AJ1231" s="91"/>
      <c r="AK1231" s="91"/>
      <c r="AL1231" s="91"/>
      <c r="AM1231" s="91"/>
      <c r="AN1231" s="91"/>
      <c r="AO1231" s="91"/>
      <c r="AP1231" s="91"/>
      <c r="AQ1231" s="91"/>
      <c r="AR1231" s="91"/>
      <c r="AS1231" s="91"/>
      <c r="AT1231" s="91"/>
      <c r="AU1231" s="91"/>
      <c r="AV1231" s="91"/>
      <c r="AW1231" s="91"/>
      <c r="AX1231" s="91"/>
      <c r="AY1231" s="91"/>
      <c r="AZ1231" s="91"/>
      <c r="BA1231" s="49"/>
      <c r="BB1231" s="49"/>
      <c r="BC1231" s="33"/>
      <c r="BD1231" s="91"/>
      <c r="BE1231" s="14"/>
      <c r="BF1231" s="28"/>
      <c r="BG1231" s="34"/>
      <c r="BH1231" s="27"/>
      <c r="BI1231" s="49"/>
      <c r="BJ1231" s="27"/>
      <c r="BK1231" s="49"/>
      <c r="BL1231" s="49"/>
      <c r="BM1231" s="27"/>
      <c r="BN1231" s="33"/>
      <c r="BO1231" s="27"/>
      <c r="BP1231" s="27"/>
      <c r="BQ1231" s="27"/>
      <c r="BR1231" s="27"/>
      <c r="BS1231" s="27"/>
      <c r="BT1231" s="27"/>
      <c r="BU1231" s="27"/>
      <c r="BV1231" s="27"/>
      <c r="BW1231" s="43"/>
      <c r="BX1231" s="27"/>
      <c r="BY1231" s="27"/>
      <c r="BZ1231" s="27"/>
      <c r="CA1231" s="27"/>
      <c r="CB1231" s="27"/>
      <c r="CC1231" s="27"/>
      <c r="CD1231" s="27"/>
      <c r="CE1231" s="27"/>
      <c r="CF1231" s="27"/>
      <c r="CG1231" s="27"/>
      <c r="CH1231" s="27"/>
      <c r="CI1231" s="27"/>
      <c r="CJ1231" s="27"/>
      <c r="CK1231" s="43"/>
      <c r="CL1231" s="27"/>
      <c r="CM1231" s="27"/>
      <c r="CQ1231" s="27"/>
      <c r="CR1231" s="43"/>
    </row>
    <row r="1232" spans="1:96" s="29" customFormat="1" x14ac:dyDescent="0.2">
      <c r="A1232" s="52"/>
      <c r="B1232" s="49"/>
      <c r="C1232" s="49"/>
      <c r="D1232" s="49"/>
      <c r="E1232" s="49"/>
      <c r="F1232" s="49"/>
      <c r="G1232" s="49"/>
      <c r="H1232" s="27"/>
      <c r="I1232" s="49"/>
      <c r="J1232" s="49"/>
      <c r="K1232" s="49"/>
      <c r="L1232" s="49"/>
      <c r="M1232" s="49"/>
      <c r="N1232" s="49"/>
      <c r="O1232" s="49"/>
      <c r="P1232" s="49"/>
      <c r="Q1232" s="49"/>
      <c r="R1232" s="49"/>
      <c r="S1232" s="49"/>
      <c r="T1232" s="49"/>
      <c r="U1232" s="49"/>
      <c r="V1232" s="49"/>
      <c r="W1232" s="49"/>
      <c r="X1232" s="49"/>
      <c r="Y1232" s="49"/>
      <c r="Z1232" s="49"/>
      <c r="AA1232" s="99"/>
      <c r="AB1232" s="99"/>
      <c r="AC1232" s="99"/>
      <c r="AD1232" s="91"/>
      <c r="AE1232" s="91"/>
      <c r="AF1232" s="91"/>
      <c r="AG1232" s="91"/>
      <c r="AH1232" s="91"/>
      <c r="AI1232" s="91"/>
      <c r="AJ1232" s="91"/>
      <c r="AK1232" s="91"/>
      <c r="AL1232" s="91"/>
      <c r="AM1232" s="91"/>
      <c r="AN1232" s="91"/>
      <c r="AO1232" s="91"/>
      <c r="AP1232" s="91"/>
      <c r="AQ1232" s="91"/>
      <c r="AR1232" s="91"/>
      <c r="AS1232" s="91"/>
      <c r="AT1232" s="91"/>
      <c r="AU1232" s="91"/>
      <c r="AV1232" s="91"/>
      <c r="AW1232" s="91"/>
      <c r="AX1232" s="91"/>
      <c r="AY1232" s="91"/>
      <c r="AZ1232" s="91"/>
      <c r="BA1232" s="49"/>
      <c r="BB1232" s="49"/>
      <c r="BC1232" s="33"/>
      <c r="BD1232" s="91"/>
      <c r="BE1232" s="14"/>
      <c r="BF1232" s="28"/>
      <c r="BG1232" s="34"/>
      <c r="BH1232" s="27"/>
      <c r="BI1232" s="49"/>
      <c r="BJ1232" s="27"/>
      <c r="BK1232" s="49"/>
      <c r="BL1232" s="49"/>
      <c r="BM1232" s="27"/>
      <c r="BN1232" s="33"/>
      <c r="BO1232" s="27"/>
      <c r="BP1232" s="27"/>
      <c r="BQ1232" s="27"/>
      <c r="BR1232" s="27"/>
      <c r="BS1232" s="27"/>
      <c r="BT1232" s="27"/>
      <c r="BU1232" s="27"/>
      <c r="BV1232" s="27"/>
      <c r="BW1232" s="43"/>
      <c r="BX1232" s="27"/>
      <c r="BY1232" s="27"/>
      <c r="BZ1232" s="27"/>
      <c r="CA1232" s="27"/>
      <c r="CB1232" s="27"/>
      <c r="CC1232" s="27"/>
      <c r="CD1232" s="27"/>
      <c r="CE1232" s="27"/>
      <c r="CF1232" s="27"/>
      <c r="CG1232" s="27"/>
      <c r="CH1232" s="27"/>
      <c r="CI1232" s="27"/>
      <c r="CJ1232" s="27"/>
      <c r="CK1232" s="43"/>
      <c r="CL1232" s="27"/>
      <c r="CM1232" s="27"/>
      <c r="CQ1232" s="27"/>
      <c r="CR1232" s="43"/>
    </row>
    <row r="1233" spans="1:96" s="29" customFormat="1" x14ac:dyDescent="0.2">
      <c r="A1233" s="52"/>
      <c r="B1233" s="49"/>
      <c r="C1233" s="49"/>
      <c r="D1233" s="49"/>
      <c r="E1233" s="49"/>
      <c r="F1233" s="49"/>
      <c r="G1233" s="49"/>
      <c r="H1233" s="27"/>
      <c r="I1233" s="49"/>
      <c r="J1233" s="49"/>
      <c r="K1233" s="49"/>
      <c r="L1233" s="49"/>
      <c r="M1233" s="49"/>
      <c r="N1233" s="49"/>
      <c r="O1233" s="49"/>
      <c r="P1233" s="49"/>
      <c r="Q1233" s="49"/>
      <c r="R1233" s="49"/>
      <c r="S1233" s="49"/>
      <c r="T1233" s="49"/>
      <c r="U1233" s="49"/>
      <c r="V1233" s="49"/>
      <c r="W1233" s="49"/>
      <c r="X1233" s="49"/>
      <c r="Y1233" s="49"/>
      <c r="Z1233" s="49"/>
      <c r="AA1233" s="99"/>
      <c r="AB1233" s="99"/>
      <c r="AC1233" s="99"/>
      <c r="AD1233" s="91"/>
      <c r="AE1233" s="91"/>
      <c r="AF1233" s="91"/>
      <c r="AG1233" s="91"/>
      <c r="AH1233" s="91"/>
      <c r="AI1233" s="91"/>
      <c r="AJ1233" s="91"/>
      <c r="AK1233" s="91"/>
      <c r="AL1233" s="91"/>
      <c r="AM1233" s="91"/>
      <c r="AN1233" s="91"/>
      <c r="AO1233" s="91"/>
      <c r="AP1233" s="91"/>
      <c r="AQ1233" s="91"/>
      <c r="AR1233" s="91"/>
      <c r="AS1233" s="91"/>
      <c r="AT1233" s="91"/>
      <c r="AU1233" s="91"/>
      <c r="AV1233" s="91"/>
      <c r="AW1233" s="91"/>
      <c r="AX1233" s="91"/>
      <c r="AY1233" s="91"/>
      <c r="AZ1233" s="91"/>
      <c r="BA1233" s="49"/>
      <c r="BB1233" s="49"/>
      <c r="BC1233" s="33"/>
      <c r="BD1233" s="91"/>
      <c r="BE1233" s="14"/>
      <c r="BF1233" s="28"/>
      <c r="BG1233" s="34"/>
      <c r="BH1233" s="27"/>
      <c r="BI1233" s="49"/>
      <c r="BJ1233" s="27"/>
      <c r="BK1233" s="49"/>
      <c r="BL1233" s="49"/>
      <c r="BM1233" s="27"/>
      <c r="BN1233" s="33"/>
      <c r="BO1233" s="27"/>
      <c r="BP1233" s="27"/>
      <c r="BQ1233" s="27"/>
      <c r="BR1233" s="27"/>
      <c r="BS1233" s="27"/>
      <c r="BT1233" s="27"/>
      <c r="BU1233" s="27"/>
      <c r="BV1233" s="27"/>
      <c r="BW1233" s="43"/>
      <c r="BX1233" s="27"/>
      <c r="BY1233" s="27"/>
      <c r="BZ1233" s="27"/>
      <c r="CA1233" s="27"/>
      <c r="CB1233" s="27"/>
      <c r="CC1233" s="27"/>
      <c r="CD1233" s="27"/>
      <c r="CE1233" s="27"/>
      <c r="CF1233" s="27"/>
      <c r="CG1233" s="27"/>
      <c r="CH1233" s="27"/>
      <c r="CI1233" s="27"/>
      <c r="CJ1233" s="27"/>
      <c r="CK1233" s="43"/>
      <c r="CL1233" s="27"/>
      <c r="CM1233" s="27"/>
      <c r="CQ1233" s="27"/>
      <c r="CR1233" s="43"/>
    </row>
    <row r="1234" spans="1:96" s="29" customFormat="1" x14ac:dyDescent="0.2">
      <c r="A1234" s="52"/>
      <c r="B1234" s="49"/>
      <c r="C1234" s="49"/>
      <c r="D1234" s="49"/>
      <c r="E1234" s="49"/>
      <c r="F1234" s="49"/>
      <c r="G1234" s="49"/>
      <c r="H1234" s="27"/>
      <c r="I1234" s="49"/>
      <c r="J1234" s="49"/>
      <c r="K1234" s="49"/>
      <c r="L1234" s="49"/>
      <c r="M1234" s="49"/>
      <c r="N1234" s="49"/>
      <c r="O1234" s="49"/>
      <c r="P1234" s="49"/>
      <c r="Q1234" s="49"/>
      <c r="R1234" s="49"/>
      <c r="S1234" s="49"/>
      <c r="T1234" s="49"/>
      <c r="U1234" s="49"/>
      <c r="V1234" s="49"/>
      <c r="W1234" s="49"/>
      <c r="X1234" s="49"/>
      <c r="Y1234" s="49"/>
      <c r="Z1234" s="49"/>
      <c r="AA1234" s="99"/>
      <c r="AB1234" s="99"/>
      <c r="AC1234" s="99"/>
      <c r="AD1234" s="91"/>
      <c r="AE1234" s="91"/>
      <c r="AF1234" s="91"/>
      <c r="AG1234" s="91"/>
      <c r="AH1234" s="91"/>
      <c r="AI1234" s="91"/>
      <c r="AJ1234" s="91"/>
      <c r="AK1234" s="91"/>
      <c r="AL1234" s="91"/>
      <c r="AM1234" s="91"/>
      <c r="AN1234" s="91"/>
      <c r="AO1234" s="91"/>
      <c r="AP1234" s="91"/>
      <c r="AQ1234" s="91"/>
      <c r="AR1234" s="91"/>
      <c r="AS1234" s="91"/>
      <c r="AT1234" s="91"/>
      <c r="AU1234" s="91"/>
      <c r="AV1234" s="91"/>
      <c r="AW1234" s="91"/>
      <c r="AX1234" s="91"/>
      <c r="AY1234" s="91"/>
      <c r="AZ1234" s="91"/>
      <c r="BA1234" s="49"/>
      <c r="BB1234" s="49"/>
      <c r="BC1234" s="33"/>
      <c r="BD1234" s="91"/>
      <c r="BE1234" s="14"/>
      <c r="BF1234" s="28"/>
      <c r="BG1234" s="34"/>
      <c r="BH1234" s="27"/>
      <c r="BI1234" s="49"/>
      <c r="BJ1234" s="27"/>
      <c r="BK1234" s="49"/>
      <c r="BL1234" s="49"/>
      <c r="BM1234" s="27"/>
      <c r="BN1234" s="33"/>
      <c r="BO1234" s="27"/>
      <c r="BP1234" s="27"/>
      <c r="BQ1234" s="27"/>
      <c r="BR1234" s="27"/>
      <c r="BS1234" s="27"/>
      <c r="BT1234" s="27"/>
      <c r="BU1234" s="27"/>
      <c r="BV1234" s="27"/>
      <c r="BW1234" s="43"/>
      <c r="BX1234" s="27"/>
      <c r="BY1234" s="27"/>
      <c r="BZ1234" s="27"/>
      <c r="CA1234" s="27"/>
      <c r="CB1234" s="27"/>
      <c r="CC1234" s="27"/>
      <c r="CD1234" s="27"/>
      <c r="CE1234" s="27"/>
      <c r="CF1234" s="27"/>
      <c r="CG1234" s="27"/>
      <c r="CH1234" s="27"/>
      <c r="CI1234" s="27"/>
      <c r="CJ1234" s="27"/>
      <c r="CK1234" s="43"/>
      <c r="CL1234" s="27"/>
      <c r="CM1234" s="27"/>
      <c r="CQ1234" s="27"/>
      <c r="CR1234" s="43"/>
    </row>
    <row r="1235" spans="1:96" s="29" customFormat="1" x14ac:dyDescent="0.2">
      <c r="A1235" s="52"/>
      <c r="B1235" s="49"/>
      <c r="C1235" s="49"/>
      <c r="D1235" s="49"/>
      <c r="E1235" s="49"/>
      <c r="F1235" s="49"/>
      <c r="G1235" s="49"/>
      <c r="H1235" s="27"/>
      <c r="I1235" s="49"/>
      <c r="J1235" s="49"/>
      <c r="K1235" s="49"/>
      <c r="L1235" s="49"/>
      <c r="M1235" s="49"/>
      <c r="N1235" s="49"/>
      <c r="O1235" s="49"/>
      <c r="P1235" s="49"/>
      <c r="Q1235" s="49"/>
      <c r="R1235" s="49"/>
      <c r="S1235" s="49"/>
      <c r="T1235" s="49"/>
      <c r="U1235" s="49"/>
      <c r="V1235" s="49"/>
      <c r="W1235" s="49"/>
      <c r="X1235" s="49"/>
      <c r="Y1235" s="49"/>
      <c r="Z1235" s="49"/>
      <c r="AA1235" s="99"/>
      <c r="AB1235" s="99"/>
      <c r="AC1235" s="99"/>
      <c r="AD1235" s="91"/>
      <c r="AE1235" s="91"/>
      <c r="AF1235" s="91"/>
      <c r="AG1235" s="91"/>
      <c r="AH1235" s="91"/>
      <c r="AI1235" s="91"/>
      <c r="AJ1235" s="91"/>
      <c r="AK1235" s="91"/>
      <c r="AL1235" s="91"/>
      <c r="AM1235" s="91"/>
      <c r="AN1235" s="91"/>
      <c r="AO1235" s="91"/>
      <c r="AP1235" s="91"/>
      <c r="AQ1235" s="91"/>
      <c r="AR1235" s="91"/>
      <c r="AS1235" s="91"/>
      <c r="AT1235" s="91"/>
      <c r="AU1235" s="91"/>
      <c r="AV1235" s="91"/>
      <c r="AW1235" s="91"/>
      <c r="AX1235" s="91"/>
      <c r="AY1235" s="91"/>
      <c r="AZ1235" s="91"/>
      <c r="BA1235" s="49"/>
      <c r="BB1235" s="49"/>
      <c r="BC1235" s="33"/>
      <c r="BD1235" s="91"/>
      <c r="BE1235" s="14"/>
      <c r="BF1235" s="28"/>
      <c r="BG1235" s="34"/>
      <c r="BH1235" s="27"/>
      <c r="BI1235" s="49"/>
      <c r="BJ1235" s="27"/>
      <c r="BK1235" s="49"/>
      <c r="BL1235" s="49"/>
      <c r="BM1235" s="27"/>
      <c r="BN1235" s="33"/>
      <c r="BO1235" s="27"/>
      <c r="BP1235" s="27"/>
      <c r="BQ1235" s="27"/>
      <c r="BR1235" s="27"/>
      <c r="BS1235" s="27"/>
      <c r="BT1235" s="27"/>
      <c r="BU1235" s="27"/>
      <c r="BV1235" s="27"/>
      <c r="BW1235" s="43"/>
      <c r="BX1235" s="27"/>
      <c r="BY1235" s="27"/>
      <c r="BZ1235" s="27"/>
      <c r="CA1235" s="27"/>
      <c r="CB1235" s="27"/>
      <c r="CC1235" s="27"/>
      <c r="CD1235" s="27"/>
      <c r="CE1235" s="27"/>
      <c r="CF1235" s="27"/>
      <c r="CG1235" s="27"/>
      <c r="CH1235" s="27"/>
      <c r="CI1235" s="27"/>
      <c r="CJ1235" s="27"/>
      <c r="CK1235" s="43"/>
      <c r="CL1235" s="27"/>
      <c r="CM1235" s="27"/>
      <c r="CQ1235" s="27"/>
      <c r="CR1235" s="43"/>
    </row>
    <row r="1236" spans="1:96" s="29" customFormat="1" x14ac:dyDescent="0.2">
      <c r="A1236" s="52"/>
      <c r="B1236" s="49"/>
      <c r="C1236" s="49"/>
      <c r="D1236" s="49"/>
      <c r="E1236" s="49"/>
      <c r="F1236" s="49"/>
      <c r="G1236" s="49"/>
      <c r="H1236" s="27"/>
      <c r="I1236" s="49"/>
      <c r="J1236" s="49"/>
      <c r="K1236" s="49"/>
      <c r="L1236" s="49"/>
      <c r="M1236" s="49"/>
      <c r="N1236" s="49"/>
      <c r="O1236" s="49"/>
      <c r="P1236" s="49"/>
      <c r="Q1236" s="49"/>
      <c r="R1236" s="49"/>
      <c r="S1236" s="49"/>
      <c r="T1236" s="49"/>
      <c r="U1236" s="49"/>
      <c r="V1236" s="49"/>
      <c r="W1236" s="49"/>
      <c r="X1236" s="49"/>
      <c r="Y1236" s="49"/>
      <c r="Z1236" s="49"/>
      <c r="AA1236" s="99"/>
      <c r="AB1236" s="99"/>
      <c r="AC1236" s="99"/>
      <c r="AD1236" s="91"/>
      <c r="AE1236" s="91"/>
      <c r="AF1236" s="91"/>
      <c r="AG1236" s="91"/>
      <c r="AH1236" s="91"/>
      <c r="AI1236" s="91"/>
      <c r="AJ1236" s="91"/>
      <c r="AK1236" s="91"/>
      <c r="AL1236" s="91"/>
      <c r="AM1236" s="91"/>
      <c r="AN1236" s="91"/>
      <c r="AO1236" s="91"/>
      <c r="AP1236" s="91"/>
      <c r="AQ1236" s="91"/>
      <c r="AR1236" s="91"/>
      <c r="AS1236" s="91"/>
      <c r="AT1236" s="91"/>
      <c r="AU1236" s="91"/>
      <c r="AV1236" s="91"/>
      <c r="AW1236" s="91"/>
      <c r="AX1236" s="91"/>
      <c r="AY1236" s="91"/>
      <c r="AZ1236" s="91"/>
      <c r="BA1236" s="49"/>
      <c r="BB1236" s="49"/>
      <c r="BC1236" s="33"/>
      <c r="BD1236" s="91"/>
      <c r="BE1236" s="14"/>
      <c r="BF1236" s="28"/>
      <c r="BG1236" s="34"/>
      <c r="BH1236" s="27"/>
      <c r="BI1236" s="49"/>
      <c r="BJ1236" s="27"/>
      <c r="BK1236" s="49"/>
      <c r="BL1236" s="49"/>
      <c r="BM1236" s="27"/>
      <c r="BN1236" s="33"/>
      <c r="BO1236" s="27"/>
      <c r="BP1236" s="27"/>
      <c r="BQ1236" s="27"/>
      <c r="BR1236" s="27"/>
      <c r="BS1236" s="27"/>
      <c r="BT1236" s="27"/>
      <c r="BU1236" s="27"/>
      <c r="BV1236" s="27"/>
      <c r="BW1236" s="43"/>
      <c r="BX1236" s="27"/>
      <c r="BY1236" s="27"/>
      <c r="BZ1236" s="27"/>
      <c r="CA1236" s="27"/>
      <c r="CB1236" s="27"/>
      <c r="CC1236" s="27"/>
      <c r="CD1236" s="27"/>
      <c r="CE1236" s="27"/>
      <c r="CF1236" s="27"/>
      <c r="CG1236" s="27"/>
      <c r="CH1236" s="27"/>
      <c r="CI1236" s="27"/>
      <c r="CJ1236" s="27"/>
      <c r="CK1236" s="43"/>
      <c r="CL1236" s="27"/>
      <c r="CM1236" s="27"/>
      <c r="CQ1236" s="27"/>
      <c r="CR1236" s="43"/>
    </row>
    <row r="1237" spans="1:96" s="29" customFormat="1" x14ac:dyDescent="0.2">
      <c r="A1237" s="52"/>
      <c r="B1237" s="49"/>
      <c r="C1237" s="49"/>
      <c r="D1237" s="49"/>
      <c r="E1237" s="49"/>
      <c r="F1237" s="49"/>
      <c r="G1237" s="49"/>
      <c r="H1237" s="27"/>
      <c r="I1237" s="49"/>
      <c r="J1237" s="49"/>
      <c r="K1237" s="49"/>
      <c r="L1237" s="49"/>
      <c r="M1237" s="49"/>
      <c r="N1237" s="49"/>
      <c r="O1237" s="49"/>
      <c r="P1237" s="49"/>
      <c r="Q1237" s="49"/>
      <c r="R1237" s="49"/>
      <c r="S1237" s="49"/>
      <c r="T1237" s="49"/>
      <c r="U1237" s="49"/>
      <c r="V1237" s="49"/>
      <c r="W1237" s="49"/>
      <c r="X1237" s="49"/>
      <c r="Y1237" s="49"/>
      <c r="Z1237" s="49"/>
      <c r="AA1237" s="99"/>
      <c r="AB1237" s="99"/>
      <c r="AC1237" s="99"/>
      <c r="AD1237" s="91"/>
      <c r="AE1237" s="91"/>
      <c r="AF1237" s="91"/>
      <c r="AG1237" s="91"/>
      <c r="AH1237" s="91"/>
      <c r="AI1237" s="91"/>
      <c r="AJ1237" s="91"/>
      <c r="AK1237" s="91"/>
      <c r="AL1237" s="91"/>
      <c r="AM1237" s="91"/>
      <c r="AN1237" s="91"/>
      <c r="AO1237" s="91"/>
      <c r="AP1237" s="91"/>
      <c r="AQ1237" s="91"/>
      <c r="AR1237" s="91"/>
      <c r="AS1237" s="91"/>
      <c r="AT1237" s="91"/>
      <c r="AU1237" s="91"/>
      <c r="AV1237" s="91"/>
      <c r="AW1237" s="91"/>
      <c r="AX1237" s="91"/>
      <c r="AY1237" s="91"/>
      <c r="AZ1237" s="91"/>
      <c r="BA1237" s="49"/>
      <c r="BB1237" s="49"/>
      <c r="BC1237" s="33"/>
      <c r="BD1237" s="91"/>
      <c r="BE1237" s="14"/>
      <c r="BF1237" s="28"/>
      <c r="BG1237" s="34"/>
      <c r="BH1237" s="27"/>
      <c r="BI1237" s="49"/>
      <c r="BJ1237" s="27"/>
      <c r="BK1237" s="49"/>
      <c r="BL1237" s="49"/>
      <c r="BM1237" s="27"/>
      <c r="BN1237" s="33"/>
      <c r="BO1237" s="27"/>
      <c r="BP1237" s="27"/>
      <c r="BQ1237" s="27"/>
      <c r="BR1237" s="27"/>
      <c r="BS1237" s="27"/>
      <c r="BT1237" s="27"/>
      <c r="BU1237" s="27"/>
      <c r="BV1237" s="27"/>
      <c r="BW1237" s="43"/>
      <c r="BX1237" s="27"/>
      <c r="BY1237" s="27"/>
      <c r="BZ1237" s="27"/>
      <c r="CA1237" s="27"/>
      <c r="CB1237" s="27"/>
      <c r="CC1237" s="27"/>
      <c r="CD1237" s="27"/>
      <c r="CE1237" s="27"/>
      <c r="CF1237" s="27"/>
      <c r="CG1237" s="27"/>
      <c r="CH1237" s="27"/>
      <c r="CI1237" s="27"/>
      <c r="CJ1237" s="27"/>
      <c r="CK1237" s="43"/>
      <c r="CL1237" s="27"/>
      <c r="CM1237" s="27"/>
      <c r="CQ1237" s="27"/>
      <c r="CR1237" s="43"/>
    </row>
    <row r="1238" spans="1:96" s="29" customFormat="1" x14ac:dyDescent="0.2">
      <c r="A1238" s="52"/>
      <c r="B1238" s="49"/>
      <c r="C1238" s="49"/>
      <c r="D1238" s="49"/>
      <c r="E1238" s="49"/>
      <c r="F1238" s="49"/>
      <c r="G1238" s="49"/>
      <c r="H1238" s="27"/>
      <c r="I1238" s="49"/>
      <c r="J1238" s="49"/>
      <c r="K1238" s="49"/>
      <c r="L1238" s="49"/>
      <c r="M1238" s="49"/>
      <c r="N1238" s="49"/>
      <c r="O1238" s="49"/>
      <c r="P1238" s="49"/>
      <c r="Q1238" s="49"/>
      <c r="R1238" s="49"/>
      <c r="S1238" s="49"/>
      <c r="T1238" s="49"/>
      <c r="U1238" s="49"/>
      <c r="V1238" s="49"/>
      <c r="W1238" s="49"/>
      <c r="X1238" s="49"/>
      <c r="Y1238" s="49"/>
      <c r="Z1238" s="49"/>
      <c r="AA1238" s="99"/>
      <c r="AB1238" s="99"/>
      <c r="AC1238" s="99"/>
      <c r="AD1238" s="91"/>
      <c r="AE1238" s="91"/>
      <c r="AF1238" s="91"/>
      <c r="AG1238" s="91"/>
      <c r="AH1238" s="91"/>
      <c r="AI1238" s="91"/>
      <c r="AJ1238" s="91"/>
      <c r="AK1238" s="91"/>
      <c r="AL1238" s="91"/>
      <c r="AM1238" s="91"/>
      <c r="AN1238" s="91"/>
      <c r="AO1238" s="91"/>
      <c r="AP1238" s="91"/>
      <c r="AQ1238" s="91"/>
      <c r="AR1238" s="91"/>
      <c r="AS1238" s="91"/>
      <c r="AT1238" s="91"/>
      <c r="AU1238" s="91"/>
      <c r="AV1238" s="91"/>
      <c r="AW1238" s="91"/>
      <c r="AX1238" s="91"/>
      <c r="AY1238" s="91"/>
      <c r="AZ1238" s="91"/>
      <c r="BA1238" s="49"/>
      <c r="BB1238" s="49"/>
      <c r="BC1238" s="33"/>
      <c r="BD1238" s="91"/>
      <c r="BE1238" s="14"/>
      <c r="BF1238" s="28"/>
      <c r="BG1238" s="34"/>
      <c r="BH1238" s="27"/>
      <c r="BI1238" s="49"/>
      <c r="BJ1238" s="27"/>
      <c r="BK1238" s="49"/>
      <c r="BL1238" s="49"/>
      <c r="BM1238" s="27"/>
      <c r="BN1238" s="33"/>
      <c r="BO1238" s="27"/>
      <c r="BP1238" s="27"/>
      <c r="BQ1238" s="27"/>
      <c r="BR1238" s="27"/>
      <c r="BS1238" s="27"/>
      <c r="BT1238" s="27"/>
      <c r="BU1238" s="27"/>
      <c r="BV1238" s="27"/>
      <c r="BW1238" s="43"/>
      <c r="BX1238" s="27"/>
      <c r="BY1238" s="27"/>
      <c r="BZ1238" s="27"/>
      <c r="CA1238" s="27"/>
      <c r="CB1238" s="27"/>
      <c r="CC1238" s="27"/>
      <c r="CD1238" s="27"/>
      <c r="CE1238" s="27"/>
      <c r="CF1238" s="27"/>
      <c r="CG1238" s="27"/>
      <c r="CH1238" s="27"/>
      <c r="CI1238" s="27"/>
      <c r="CJ1238" s="27"/>
      <c r="CK1238" s="43"/>
      <c r="CL1238" s="27"/>
      <c r="CM1238" s="27"/>
      <c r="CQ1238" s="27"/>
      <c r="CR1238" s="43"/>
    </row>
    <row r="1239" spans="1:96" s="29" customFormat="1" x14ac:dyDescent="0.2">
      <c r="A1239" s="52"/>
      <c r="B1239" s="49"/>
      <c r="C1239" s="49"/>
      <c r="D1239" s="49"/>
      <c r="E1239" s="49"/>
      <c r="F1239" s="49"/>
      <c r="G1239" s="49"/>
      <c r="H1239" s="27"/>
      <c r="I1239" s="49"/>
      <c r="J1239" s="49"/>
      <c r="K1239" s="49"/>
      <c r="L1239" s="49"/>
      <c r="M1239" s="49"/>
      <c r="N1239" s="49"/>
      <c r="O1239" s="49"/>
      <c r="P1239" s="49"/>
      <c r="Q1239" s="49"/>
      <c r="R1239" s="49"/>
      <c r="S1239" s="49"/>
      <c r="T1239" s="49"/>
      <c r="U1239" s="49"/>
      <c r="V1239" s="49"/>
      <c r="W1239" s="49"/>
      <c r="X1239" s="49"/>
      <c r="Y1239" s="49"/>
      <c r="Z1239" s="49"/>
      <c r="AA1239" s="99"/>
      <c r="AB1239" s="99"/>
      <c r="AC1239" s="99"/>
      <c r="AD1239" s="91"/>
      <c r="AE1239" s="91"/>
      <c r="AF1239" s="91"/>
      <c r="AG1239" s="91"/>
      <c r="AH1239" s="91"/>
      <c r="AI1239" s="91"/>
      <c r="AJ1239" s="91"/>
      <c r="AK1239" s="91"/>
      <c r="AL1239" s="91"/>
      <c r="AM1239" s="91"/>
      <c r="AN1239" s="91"/>
      <c r="AO1239" s="91"/>
      <c r="AP1239" s="91"/>
      <c r="AQ1239" s="91"/>
      <c r="AR1239" s="91"/>
      <c r="AS1239" s="91"/>
      <c r="AT1239" s="91"/>
      <c r="AU1239" s="91"/>
      <c r="AV1239" s="91"/>
      <c r="AW1239" s="91"/>
      <c r="AX1239" s="91"/>
      <c r="AY1239" s="91"/>
      <c r="AZ1239" s="91"/>
      <c r="BA1239" s="49"/>
      <c r="BB1239" s="49"/>
      <c r="BC1239" s="33"/>
      <c r="BD1239" s="91"/>
      <c r="BE1239" s="14"/>
      <c r="BF1239" s="28"/>
      <c r="BG1239" s="34"/>
      <c r="BH1239" s="27"/>
      <c r="BI1239" s="49"/>
      <c r="BJ1239" s="27"/>
      <c r="BK1239" s="49"/>
      <c r="BL1239" s="49"/>
      <c r="BM1239" s="27"/>
      <c r="BN1239" s="33"/>
      <c r="BO1239" s="27"/>
      <c r="BP1239" s="27"/>
      <c r="BQ1239" s="27"/>
      <c r="BR1239" s="27"/>
      <c r="BS1239" s="27"/>
      <c r="BT1239" s="27"/>
      <c r="BU1239" s="27"/>
      <c r="BV1239" s="27"/>
      <c r="BW1239" s="43"/>
      <c r="BX1239" s="27"/>
      <c r="BY1239" s="27"/>
      <c r="BZ1239" s="27"/>
      <c r="CA1239" s="27"/>
      <c r="CB1239" s="27"/>
      <c r="CC1239" s="27"/>
      <c r="CD1239" s="27"/>
      <c r="CE1239" s="27"/>
      <c r="CF1239" s="27"/>
      <c r="CG1239" s="27"/>
      <c r="CH1239" s="27"/>
      <c r="CI1239" s="27"/>
      <c r="CJ1239" s="27"/>
      <c r="CK1239" s="43"/>
      <c r="CL1239" s="27"/>
      <c r="CM1239" s="27"/>
      <c r="CQ1239" s="27"/>
      <c r="CR1239" s="43"/>
    </row>
    <row r="1240" spans="1:96" s="29" customFormat="1" x14ac:dyDescent="0.2">
      <c r="A1240" s="52"/>
      <c r="B1240" s="49"/>
      <c r="C1240" s="49"/>
      <c r="D1240" s="49"/>
      <c r="E1240" s="49"/>
      <c r="F1240" s="49"/>
      <c r="G1240" s="49"/>
      <c r="H1240" s="27"/>
      <c r="I1240" s="49"/>
      <c r="J1240" s="49"/>
      <c r="K1240" s="49"/>
      <c r="L1240" s="49"/>
      <c r="M1240" s="49"/>
      <c r="N1240" s="49"/>
      <c r="O1240" s="49"/>
      <c r="P1240" s="49"/>
      <c r="Q1240" s="49"/>
      <c r="R1240" s="49"/>
      <c r="S1240" s="49"/>
      <c r="T1240" s="49"/>
      <c r="U1240" s="49"/>
      <c r="V1240" s="49"/>
      <c r="W1240" s="49"/>
      <c r="X1240" s="49"/>
      <c r="Y1240" s="49"/>
      <c r="Z1240" s="49"/>
      <c r="AA1240" s="99"/>
      <c r="AB1240" s="99"/>
      <c r="AC1240" s="99"/>
      <c r="AD1240" s="91"/>
      <c r="AE1240" s="91"/>
      <c r="AF1240" s="91"/>
      <c r="AG1240" s="91"/>
      <c r="AH1240" s="91"/>
      <c r="AI1240" s="91"/>
      <c r="AJ1240" s="91"/>
      <c r="AK1240" s="91"/>
      <c r="AL1240" s="91"/>
      <c r="AM1240" s="91"/>
      <c r="AN1240" s="91"/>
      <c r="AO1240" s="91"/>
      <c r="AP1240" s="91"/>
      <c r="AQ1240" s="91"/>
      <c r="AR1240" s="91"/>
      <c r="AS1240" s="91"/>
      <c r="AT1240" s="91"/>
      <c r="AU1240" s="91"/>
      <c r="AV1240" s="91"/>
      <c r="AW1240" s="91"/>
      <c r="AX1240" s="91"/>
      <c r="AY1240" s="91"/>
      <c r="AZ1240" s="91"/>
      <c r="BA1240" s="49"/>
      <c r="BB1240" s="49"/>
      <c r="BC1240" s="33"/>
      <c r="BD1240" s="91"/>
      <c r="BE1240" s="14"/>
      <c r="BF1240" s="28"/>
      <c r="BG1240" s="34"/>
      <c r="BH1240" s="27"/>
      <c r="BI1240" s="49"/>
      <c r="BJ1240" s="27"/>
      <c r="BK1240" s="49"/>
      <c r="BL1240" s="49"/>
      <c r="BM1240" s="27"/>
      <c r="BN1240" s="33"/>
      <c r="BO1240" s="27"/>
      <c r="BP1240" s="27"/>
      <c r="BQ1240" s="27"/>
      <c r="BR1240" s="27"/>
      <c r="BS1240" s="27"/>
      <c r="BT1240" s="27"/>
      <c r="BU1240" s="27"/>
      <c r="BV1240" s="27"/>
      <c r="BW1240" s="43"/>
      <c r="BX1240" s="27"/>
      <c r="BY1240" s="27"/>
      <c r="BZ1240" s="27"/>
      <c r="CA1240" s="27"/>
      <c r="CB1240" s="27"/>
      <c r="CC1240" s="27"/>
      <c r="CD1240" s="27"/>
      <c r="CE1240" s="27"/>
      <c r="CF1240" s="27"/>
      <c r="CG1240" s="27"/>
      <c r="CH1240" s="27"/>
      <c r="CI1240" s="27"/>
      <c r="CJ1240" s="27"/>
      <c r="CK1240" s="43"/>
      <c r="CL1240" s="27"/>
      <c r="CM1240" s="27"/>
      <c r="CQ1240" s="27"/>
      <c r="CR1240" s="43"/>
    </row>
    <row r="1241" spans="1:96" s="29" customFormat="1" x14ac:dyDescent="0.2">
      <c r="A1241" s="52"/>
      <c r="B1241" s="49"/>
      <c r="C1241" s="49"/>
      <c r="D1241" s="49"/>
      <c r="E1241" s="49"/>
      <c r="F1241" s="49"/>
      <c r="G1241" s="49"/>
      <c r="H1241" s="27"/>
      <c r="I1241" s="49"/>
      <c r="J1241" s="49"/>
      <c r="K1241" s="49"/>
      <c r="L1241" s="49"/>
      <c r="M1241" s="49"/>
      <c r="N1241" s="49"/>
      <c r="O1241" s="49"/>
      <c r="P1241" s="49"/>
      <c r="Q1241" s="49"/>
      <c r="R1241" s="49"/>
      <c r="S1241" s="49"/>
      <c r="T1241" s="49"/>
      <c r="U1241" s="49"/>
      <c r="V1241" s="49"/>
      <c r="W1241" s="49"/>
      <c r="X1241" s="49"/>
      <c r="Y1241" s="49"/>
      <c r="Z1241" s="49"/>
      <c r="AA1241" s="99"/>
      <c r="AB1241" s="99"/>
      <c r="AC1241" s="99"/>
      <c r="AD1241" s="91"/>
      <c r="AE1241" s="91"/>
      <c r="AF1241" s="91"/>
      <c r="AG1241" s="91"/>
      <c r="AH1241" s="91"/>
      <c r="AI1241" s="91"/>
      <c r="AJ1241" s="91"/>
      <c r="AK1241" s="91"/>
      <c r="AL1241" s="91"/>
      <c r="AM1241" s="91"/>
      <c r="AN1241" s="91"/>
      <c r="AO1241" s="91"/>
      <c r="AP1241" s="91"/>
      <c r="AQ1241" s="91"/>
      <c r="AR1241" s="91"/>
      <c r="AS1241" s="91"/>
      <c r="AT1241" s="91"/>
      <c r="AU1241" s="91"/>
      <c r="AV1241" s="91"/>
      <c r="AW1241" s="91"/>
      <c r="AX1241" s="91"/>
      <c r="AY1241" s="91"/>
      <c r="AZ1241" s="91"/>
      <c r="BA1241" s="49"/>
      <c r="BB1241" s="49"/>
      <c r="BC1241" s="33"/>
      <c r="BD1241" s="91"/>
      <c r="BE1241" s="14"/>
      <c r="BF1241" s="28"/>
      <c r="BG1241" s="34"/>
      <c r="BH1241" s="27"/>
      <c r="BI1241" s="49"/>
      <c r="BJ1241" s="27"/>
      <c r="BK1241" s="49"/>
      <c r="BL1241" s="49"/>
      <c r="BM1241" s="27"/>
      <c r="BN1241" s="33"/>
      <c r="BO1241" s="27"/>
      <c r="BP1241" s="27"/>
      <c r="BQ1241" s="27"/>
      <c r="BR1241" s="27"/>
      <c r="BS1241" s="27"/>
      <c r="BT1241" s="27"/>
      <c r="BU1241" s="27"/>
      <c r="BV1241" s="27"/>
      <c r="BW1241" s="43"/>
      <c r="BX1241" s="27"/>
      <c r="BY1241" s="27"/>
      <c r="BZ1241" s="27"/>
      <c r="CA1241" s="27"/>
      <c r="CB1241" s="27"/>
      <c r="CC1241" s="27"/>
      <c r="CD1241" s="27"/>
      <c r="CE1241" s="27"/>
      <c r="CF1241" s="27"/>
      <c r="CG1241" s="27"/>
      <c r="CH1241" s="27"/>
      <c r="CI1241" s="27"/>
      <c r="CJ1241" s="27"/>
      <c r="CK1241" s="43"/>
      <c r="CL1241" s="27"/>
      <c r="CM1241" s="27"/>
      <c r="CQ1241" s="27"/>
      <c r="CR1241" s="43"/>
    </row>
    <row r="1242" spans="1:96" s="29" customFormat="1" x14ac:dyDescent="0.2">
      <c r="A1242" s="52"/>
      <c r="B1242" s="49"/>
      <c r="C1242" s="49"/>
      <c r="D1242" s="49"/>
      <c r="E1242" s="49"/>
      <c r="F1242" s="49"/>
      <c r="G1242" s="49"/>
      <c r="H1242" s="27"/>
      <c r="I1242" s="49"/>
      <c r="J1242" s="49"/>
      <c r="K1242" s="49"/>
      <c r="L1242" s="49"/>
      <c r="M1242" s="49"/>
      <c r="N1242" s="49"/>
      <c r="O1242" s="49"/>
      <c r="P1242" s="49"/>
      <c r="Q1242" s="49"/>
      <c r="R1242" s="49"/>
      <c r="S1242" s="49"/>
      <c r="T1242" s="49"/>
      <c r="U1242" s="49"/>
      <c r="V1242" s="49"/>
      <c r="W1242" s="49"/>
      <c r="X1242" s="49"/>
      <c r="Y1242" s="49"/>
      <c r="Z1242" s="49"/>
      <c r="AA1242" s="99"/>
      <c r="AB1242" s="99"/>
      <c r="AC1242" s="99"/>
      <c r="AD1242" s="91"/>
      <c r="AE1242" s="91"/>
      <c r="AF1242" s="91"/>
      <c r="AG1242" s="91"/>
      <c r="AH1242" s="91"/>
      <c r="AI1242" s="91"/>
      <c r="AJ1242" s="91"/>
      <c r="AK1242" s="91"/>
      <c r="AL1242" s="91"/>
      <c r="AM1242" s="91"/>
      <c r="AN1242" s="91"/>
      <c r="AO1242" s="91"/>
      <c r="AP1242" s="91"/>
      <c r="AQ1242" s="91"/>
      <c r="AR1242" s="91"/>
      <c r="AS1242" s="91"/>
      <c r="AT1242" s="91"/>
      <c r="AU1242" s="91"/>
      <c r="AV1242" s="91"/>
      <c r="AW1242" s="91"/>
      <c r="AX1242" s="91"/>
      <c r="AY1242" s="91"/>
      <c r="AZ1242" s="91"/>
      <c r="BA1242" s="49"/>
      <c r="BB1242" s="49"/>
      <c r="BC1242" s="33"/>
      <c r="BD1242" s="91"/>
      <c r="BE1242" s="14"/>
      <c r="BF1242" s="28"/>
      <c r="BG1242" s="34"/>
      <c r="BH1242" s="27"/>
      <c r="BI1242" s="49"/>
      <c r="BJ1242" s="27"/>
      <c r="BK1242" s="49"/>
      <c r="BL1242" s="49"/>
      <c r="BM1242" s="27"/>
      <c r="BN1242" s="33"/>
      <c r="BO1242" s="27"/>
      <c r="BP1242" s="27"/>
      <c r="BQ1242" s="27"/>
      <c r="BR1242" s="27"/>
      <c r="BS1242" s="27"/>
      <c r="BT1242" s="27"/>
      <c r="BU1242" s="27"/>
      <c r="BV1242" s="27"/>
      <c r="BW1242" s="43"/>
      <c r="BX1242" s="27"/>
      <c r="BY1242" s="27"/>
      <c r="BZ1242" s="27"/>
      <c r="CA1242" s="27"/>
      <c r="CB1242" s="27"/>
      <c r="CC1242" s="27"/>
      <c r="CD1242" s="27"/>
      <c r="CE1242" s="27"/>
      <c r="CF1242" s="27"/>
      <c r="CG1242" s="27"/>
      <c r="CH1242" s="27"/>
      <c r="CI1242" s="27"/>
      <c r="CJ1242" s="27"/>
      <c r="CK1242" s="43"/>
      <c r="CL1242" s="27"/>
      <c r="CM1242" s="27"/>
      <c r="CQ1242" s="27"/>
      <c r="CR1242" s="43"/>
    </row>
    <row r="1243" spans="1:96" s="29" customFormat="1" x14ac:dyDescent="0.2">
      <c r="A1243" s="52"/>
      <c r="B1243" s="49"/>
      <c r="C1243" s="49"/>
      <c r="D1243" s="49"/>
      <c r="E1243" s="49"/>
      <c r="F1243" s="49"/>
      <c r="G1243" s="49"/>
      <c r="H1243" s="27"/>
      <c r="I1243" s="49"/>
      <c r="J1243" s="49"/>
      <c r="K1243" s="49"/>
      <c r="L1243" s="49"/>
      <c r="M1243" s="49"/>
      <c r="N1243" s="49"/>
      <c r="O1243" s="49"/>
      <c r="P1243" s="49"/>
      <c r="Q1243" s="49"/>
      <c r="R1243" s="49"/>
      <c r="S1243" s="49"/>
      <c r="T1243" s="49"/>
      <c r="U1243" s="49"/>
      <c r="V1243" s="49"/>
      <c r="W1243" s="49"/>
      <c r="X1243" s="49"/>
      <c r="Y1243" s="49"/>
      <c r="Z1243" s="49"/>
      <c r="AA1243" s="99"/>
      <c r="AB1243" s="99"/>
      <c r="AC1243" s="99"/>
      <c r="AD1243" s="91"/>
      <c r="AE1243" s="91"/>
      <c r="AF1243" s="91"/>
      <c r="AG1243" s="91"/>
      <c r="AH1243" s="91"/>
      <c r="AI1243" s="91"/>
      <c r="AJ1243" s="91"/>
      <c r="AK1243" s="91"/>
      <c r="AL1243" s="91"/>
      <c r="AM1243" s="91"/>
      <c r="AN1243" s="91"/>
      <c r="AO1243" s="91"/>
      <c r="AP1243" s="91"/>
      <c r="AQ1243" s="91"/>
      <c r="AR1243" s="91"/>
      <c r="AS1243" s="91"/>
      <c r="AT1243" s="91"/>
      <c r="AU1243" s="91"/>
      <c r="AV1243" s="91"/>
      <c r="AW1243" s="91"/>
      <c r="AX1243" s="91"/>
      <c r="AY1243" s="91"/>
      <c r="AZ1243" s="91"/>
      <c r="BA1243" s="49"/>
      <c r="BB1243" s="49"/>
      <c r="BC1243" s="33"/>
      <c r="BD1243" s="91"/>
      <c r="BE1243" s="14"/>
      <c r="BF1243" s="28"/>
      <c r="BG1243" s="34"/>
      <c r="BH1243" s="27"/>
      <c r="BI1243" s="49"/>
      <c r="BJ1243" s="27"/>
      <c r="BK1243" s="49"/>
      <c r="BL1243" s="49"/>
      <c r="BM1243" s="27"/>
      <c r="BN1243" s="33"/>
      <c r="BO1243" s="27"/>
      <c r="BP1243" s="27"/>
      <c r="BQ1243" s="27"/>
      <c r="BR1243" s="27"/>
      <c r="BS1243" s="27"/>
      <c r="BT1243" s="27"/>
      <c r="BU1243" s="27"/>
      <c r="BV1243" s="27"/>
      <c r="BW1243" s="43"/>
      <c r="BX1243" s="27"/>
      <c r="BY1243" s="27"/>
      <c r="BZ1243" s="27"/>
      <c r="CA1243" s="27"/>
      <c r="CB1243" s="27"/>
      <c r="CC1243" s="27"/>
      <c r="CD1243" s="27"/>
      <c r="CE1243" s="27"/>
      <c r="CF1243" s="27"/>
      <c r="CG1243" s="27"/>
      <c r="CH1243" s="27"/>
      <c r="CI1243" s="27"/>
      <c r="CJ1243" s="27"/>
      <c r="CK1243" s="43"/>
      <c r="CL1243" s="27"/>
      <c r="CM1243" s="27"/>
      <c r="CQ1243" s="27"/>
      <c r="CR1243" s="43"/>
    </row>
    <row r="1244" spans="1:96" s="29" customFormat="1" x14ac:dyDescent="0.2">
      <c r="A1244" s="52"/>
      <c r="B1244" s="49"/>
      <c r="C1244" s="49"/>
      <c r="D1244" s="49"/>
      <c r="E1244" s="49"/>
      <c r="F1244" s="49"/>
      <c r="G1244" s="49"/>
      <c r="H1244" s="27"/>
      <c r="I1244" s="49"/>
      <c r="J1244" s="49"/>
      <c r="K1244" s="49"/>
      <c r="L1244" s="49"/>
      <c r="M1244" s="49"/>
      <c r="N1244" s="49"/>
      <c r="O1244" s="49"/>
      <c r="P1244" s="49"/>
      <c r="Q1244" s="49"/>
      <c r="R1244" s="49"/>
      <c r="S1244" s="49"/>
      <c r="T1244" s="49"/>
      <c r="U1244" s="49"/>
      <c r="V1244" s="49"/>
      <c r="W1244" s="49"/>
      <c r="X1244" s="49"/>
      <c r="Y1244" s="49"/>
      <c r="Z1244" s="49"/>
      <c r="AA1244" s="99"/>
      <c r="AB1244" s="99"/>
      <c r="AC1244" s="99"/>
      <c r="AD1244" s="91"/>
      <c r="AE1244" s="91"/>
      <c r="AF1244" s="91"/>
      <c r="AG1244" s="91"/>
      <c r="AH1244" s="91"/>
      <c r="AI1244" s="91"/>
      <c r="AJ1244" s="91"/>
      <c r="AK1244" s="91"/>
      <c r="AL1244" s="91"/>
      <c r="AM1244" s="91"/>
      <c r="AN1244" s="91"/>
      <c r="AO1244" s="91"/>
      <c r="AP1244" s="91"/>
      <c r="AQ1244" s="91"/>
      <c r="AR1244" s="91"/>
      <c r="AS1244" s="91"/>
      <c r="AT1244" s="91"/>
      <c r="AU1244" s="91"/>
      <c r="AV1244" s="91"/>
      <c r="AW1244" s="91"/>
      <c r="AX1244" s="91"/>
      <c r="AY1244" s="91"/>
      <c r="AZ1244" s="91"/>
      <c r="BA1244" s="49"/>
      <c r="BB1244" s="49"/>
      <c r="BC1244" s="33"/>
      <c r="BD1244" s="91"/>
      <c r="BE1244" s="14"/>
      <c r="BF1244" s="28"/>
      <c r="BG1244" s="34"/>
      <c r="BH1244" s="27"/>
      <c r="BI1244" s="49"/>
      <c r="BJ1244" s="27"/>
      <c r="BK1244" s="49"/>
      <c r="BL1244" s="49"/>
      <c r="BM1244" s="27"/>
      <c r="BN1244" s="33"/>
      <c r="BO1244" s="27"/>
      <c r="BP1244" s="27"/>
      <c r="BQ1244" s="27"/>
      <c r="BR1244" s="27"/>
      <c r="BS1244" s="27"/>
      <c r="BT1244" s="27"/>
      <c r="BU1244" s="27"/>
      <c r="BV1244" s="27"/>
      <c r="BW1244" s="43"/>
      <c r="BX1244" s="27"/>
      <c r="BY1244" s="27"/>
      <c r="BZ1244" s="27"/>
      <c r="CA1244" s="27"/>
      <c r="CB1244" s="27"/>
      <c r="CC1244" s="27"/>
      <c r="CD1244" s="27"/>
      <c r="CE1244" s="27"/>
      <c r="CF1244" s="27"/>
      <c r="CG1244" s="27"/>
      <c r="CH1244" s="27"/>
      <c r="CI1244" s="27"/>
      <c r="CJ1244" s="27"/>
      <c r="CK1244" s="43"/>
      <c r="CL1244" s="27"/>
      <c r="CM1244" s="27"/>
      <c r="CQ1244" s="27"/>
      <c r="CR1244" s="43"/>
    </row>
    <row r="1245" spans="1:96" s="29" customFormat="1" x14ac:dyDescent="0.2">
      <c r="A1245" s="52"/>
      <c r="B1245" s="49"/>
      <c r="C1245" s="49"/>
      <c r="D1245" s="49"/>
      <c r="E1245" s="49"/>
      <c r="F1245" s="49"/>
      <c r="G1245" s="49"/>
      <c r="H1245" s="27"/>
      <c r="I1245" s="49"/>
      <c r="J1245" s="49"/>
      <c r="K1245" s="49"/>
      <c r="L1245" s="49"/>
      <c r="M1245" s="49"/>
      <c r="N1245" s="49"/>
      <c r="O1245" s="49"/>
      <c r="P1245" s="49"/>
      <c r="Q1245" s="49"/>
      <c r="R1245" s="49"/>
      <c r="S1245" s="49"/>
      <c r="T1245" s="49"/>
      <c r="U1245" s="49"/>
      <c r="V1245" s="49"/>
      <c r="W1245" s="49"/>
      <c r="X1245" s="49"/>
      <c r="Y1245" s="49"/>
      <c r="Z1245" s="49"/>
      <c r="AA1245" s="99"/>
      <c r="AB1245" s="99"/>
      <c r="AC1245" s="99"/>
      <c r="AD1245" s="91"/>
      <c r="AE1245" s="91"/>
      <c r="AF1245" s="91"/>
      <c r="AG1245" s="91"/>
      <c r="AH1245" s="91"/>
      <c r="AI1245" s="91"/>
      <c r="AJ1245" s="91"/>
      <c r="AK1245" s="91"/>
      <c r="AL1245" s="91"/>
      <c r="AM1245" s="91"/>
      <c r="AN1245" s="91"/>
      <c r="AO1245" s="91"/>
      <c r="AP1245" s="91"/>
      <c r="AQ1245" s="91"/>
      <c r="AR1245" s="91"/>
      <c r="AS1245" s="91"/>
      <c r="AT1245" s="91"/>
      <c r="AU1245" s="91"/>
      <c r="AV1245" s="91"/>
      <c r="AW1245" s="91"/>
      <c r="AX1245" s="91"/>
      <c r="AY1245" s="91"/>
      <c r="AZ1245" s="91"/>
      <c r="BA1245" s="49"/>
      <c r="BB1245" s="49"/>
      <c r="BC1245" s="33"/>
      <c r="BD1245" s="91"/>
      <c r="BE1245" s="14"/>
      <c r="BF1245" s="28"/>
      <c r="BG1245" s="34"/>
      <c r="BH1245" s="27"/>
      <c r="BI1245" s="49"/>
      <c r="BJ1245" s="27"/>
      <c r="BK1245" s="49"/>
      <c r="BL1245" s="49"/>
      <c r="BM1245" s="27"/>
      <c r="BN1245" s="33"/>
      <c r="BO1245" s="27"/>
      <c r="BP1245" s="27"/>
      <c r="BQ1245" s="27"/>
      <c r="BR1245" s="27"/>
      <c r="BS1245" s="27"/>
      <c r="BT1245" s="27"/>
      <c r="BU1245" s="27"/>
      <c r="BV1245" s="27"/>
      <c r="BW1245" s="43"/>
      <c r="BX1245" s="27"/>
      <c r="BY1245" s="27"/>
      <c r="BZ1245" s="27"/>
      <c r="CA1245" s="27"/>
      <c r="CB1245" s="27"/>
      <c r="CC1245" s="27"/>
      <c r="CD1245" s="27"/>
      <c r="CE1245" s="27"/>
      <c r="CF1245" s="27"/>
      <c r="CG1245" s="27"/>
      <c r="CH1245" s="27"/>
      <c r="CI1245" s="27"/>
      <c r="CJ1245" s="27"/>
      <c r="CK1245" s="43"/>
      <c r="CL1245" s="27"/>
      <c r="CM1245" s="27"/>
      <c r="CQ1245" s="27"/>
      <c r="CR1245" s="43"/>
    </row>
    <row r="1246" spans="1:96" s="29" customFormat="1" x14ac:dyDescent="0.2">
      <c r="A1246" s="52"/>
      <c r="B1246" s="49"/>
      <c r="C1246" s="49"/>
      <c r="D1246" s="49"/>
      <c r="E1246" s="49"/>
      <c r="F1246" s="49"/>
      <c r="G1246" s="49"/>
      <c r="H1246" s="27"/>
      <c r="I1246" s="49"/>
      <c r="J1246" s="49"/>
      <c r="K1246" s="49"/>
      <c r="L1246" s="49"/>
      <c r="M1246" s="49"/>
      <c r="N1246" s="49"/>
      <c r="O1246" s="49"/>
      <c r="P1246" s="49"/>
      <c r="Q1246" s="49"/>
      <c r="R1246" s="49"/>
      <c r="S1246" s="49"/>
      <c r="T1246" s="49"/>
      <c r="U1246" s="49"/>
      <c r="V1246" s="49"/>
      <c r="W1246" s="49"/>
      <c r="X1246" s="49"/>
      <c r="Y1246" s="49"/>
      <c r="Z1246" s="49"/>
      <c r="AA1246" s="99"/>
      <c r="AB1246" s="99"/>
      <c r="AC1246" s="99"/>
      <c r="AD1246" s="91"/>
      <c r="AE1246" s="91"/>
      <c r="AF1246" s="91"/>
      <c r="AG1246" s="91"/>
      <c r="AH1246" s="91"/>
      <c r="AI1246" s="91"/>
      <c r="AJ1246" s="91"/>
      <c r="AK1246" s="91"/>
      <c r="AL1246" s="91"/>
      <c r="AM1246" s="91"/>
      <c r="AN1246" s="91"/>
      <c r="AO1246" s="91"/>
      <c r="AP1246" s="91"/>
      <c r="AQ1246" s="91"/>
      <c r="AR1246" s="91"/>
      <c r="AS1246" s="91"/>
      <c r="AT1246" s="91"/>
      <c r="AU1246" s="91"/>
      <c r="AV1246" s="91"/>
      <c r="AW1246" s="91"/>
      <c r="AX1246" s="91"/>
      <c r="AY1246" s="91"/>
      <c r="AZ1246" s="91"/>
      <c r="BA1246" s="49"/>
      <c r="BB1246" s="49"/>
      <c r="BC1246" s="33"/>
      <c r="BD1246" s="91"/>
      <c r="BE1246" s="14"/>
      <c r="BF1246" s="28"/>
      <c r="BG1246" s="34"/>
      <c r="BH1246" s="27"/>
      <c r="BI1246" s="49"/>
      <c r="BJ1246" s="27"/>
      <c r="BK1246" s="49"/>
      <c r="BL1246" s="49"/>
      <c r="BM1246" s="27"/>
      <c r="BN1246" s="33"/>
      <c r="BO1246" s="27"/>
      <c r="BP1246" s="27"/>
      <c r="BQ1246" s="27"/>
      <c r="BR1246" s="27"/>
      <c r="BS1246" s="27"/>
      <c r="BT1246" s="27"/>
      <c r="BU1246" s="27"/>
      <c r="BV1246" s="27"/>
      <c r="BW1246" s="43"/>
      <c r="BX1246" s="27"/>
      <c r="BY1246" s="27"/>
      <c r="BZ1246" s="27"/>
      <c r="CA1246" s="27"/>
      <c r="CB1246" s="27"/>
      <c r="CC1246" s="27"/>
      <c r="CD1246" s="27"/>
      <c r="CE1246" s="27"/>
      <c r="CF1246" s="27"/>
      <c r="CG1246" s="27"/>
      <c r="CH1246" s="27"/>
      <c r="CI1246" s="27"/>
      <c r="CJ1246" s="27"/>
      <c r="CK1246" s="43"/>
      <c r="CL1246" s="27"/>
      <c r="CM1246" s="27"/>
      <c r="CQ1246" s="27"/>
      <c r="CR1246" s="43"/>
    </row>
    <row r="1247" spans="1:96" s="29" customFormat="1" x14ac:dyDescent="0.2">
      <c r="A1247" s="52"/>
      <c r="B1247" s="49"/>
      <c r="C1247" s="49"/>
      <c r="D1247" s="49"/>
      <c r="E1247" s="49"/>
      <c r="F1247" s="49"/>
      <c r="G1247" s="49"/>
      <c r="H1247" s="27"/>
      <c r="I1247" s="49"/>
      <c r="J1247" s="49"/>
      <c r="K1247" s="49"/>
      <c r="L1247" s="49"/>
      <c r="M1247" s="49"/>
      <c r="N1247" s="49"/>
      <c r="O1247" s="49"/>
      <c r="P1247" s="49"/>
      <c r="Q1247" s="49"/>
      <c r="R1247" s="49"/>
      <c r="S1247" s="49"/>
      <c r="T1247" s="49"/>
      <c r="U1247" s="49"/>
      <c r="V1247" s="49"/>
      <c r="W1247" s="49"/>
      <c r="X1247" s="49"/>
      <c r="Y1247" s="49"/>
      <c r="Z1247" s="49"/>
      <c r="AA1247" s="99"/>
      <c r="AB1247" s="99"/>
      <c r="AC1247" s="99"/>
      <c r="AD1247" s="91"/>
      <c r="AE1247" s="91"/>
      <c r="AF1247" s="91"/>
      <c r="AG1247" s="91"/>
      <c r="AH1247" s="91"/>
      <c r="AI1247" s="91"/>
      <c r="AJ1247" s="91"/>
      <c r="AK1247" s="91"/>
      <c r="AL1247" s="91"/>
      <c r="AM1247" s="91"/>
      <c r="AN1247" s="91"/>
      <c r="AO1247" s="91"/>
      <c r="AP1247" s="91"/>
      <c r="AQ1247" s="91"/>
      <c r="AR1247" s="91"/>
      <c r="AS1247" s="91"/>
      <c r="AT1247" s="91"/>
      <c r="AU1247" s="91"/>
      <c r="AV1247" s="91"/>
      <c r="AW1247" s="91"/>
      <c r="AX1247" s="91"/>
      <c r="AY1247" s="91"/>
      <c r="AZ1247" s="91"/>
      <c r="BA1247" s="49"/>
      <c r="BB1247" s="49"/>
      <c r="BC1247" s="33"/>
      <c r="BD1247" s="91"/>
      <c r="BE1247" s="14"/>
      <c r="BF1247" s="28"/>
      <c r="BG1247" s="34"/>
      <c r="BH1247" s="27"/>
      <c r="BI1247" s="49"/>
      <c r="BJ1247" s="27"/>
      <c r="BK1247" s="49"/>
      <c r="BL1247" s="49"/>
      <c r="BM1247" s="27"/>
      <c r="BN1247" s="33"/>
      <c r="BO1247" s="27"/>
      <c r="BP1247" s="27"/>
      <c r="BQ1247" s="27"/>
      <c r="BR1247" s="27"/>
      <c r="BS1247" s="27"/>
      <c r="BT1247" s="27"/>
      <c r="BU1247" s="27"/>
      <c r="BV1247" s="27"/>
      <c r="BW1247" s="43"/>
      <c r="BX1247" s="27"/>
      <c r="BY1247" s="27"/>
      <c r="BZ1247" s="27"/>
      <c r="CA1247" s="27"/>
      <c r="CB1247" s="27"/>
      <c r="CC1247" s="27"/>
      <c r="CD1247" s="27"/>
      <c r="CE1247" s="27"/>
      <c r="CF1247" s="27"/>
      <c r="CG1247" s="27"/>
      <c r="CH1247" s="27"/>
      <c r="CI1247" s="27"/>
      <c r="CJ1247" s="27"/>
      <c r="CK1247" s="43"/>
      <c r="CL1247" s="27"/>
      <c r="CM1247" s="27"/>
      <c r="CQ1247" s="27"/>
      <c r="CR1247" s="43"/>
    </row>
    <row r="1248" spans="1:96" s="29" customFormat="1" x14ac:dyDescent="0.2">
      <c r="A1248" s="52"/>
      <c r="B1248" s="49"/>
      <c r="C1248" s="49"/>
      <c r="D1248" s="49"/>
      <c r="E1248" s="49"/>
      <c r="F1248" s="49"/>
      <c r="G1248" s="49"/>
      <c r="H1248" s="27"/>
      <c r="I1248" s="49"/>
      <c r="J1248" s="49"/>
      <c r="K1248" s="49"/>
      <c r="L1248" s="49"/>
      <c r="M1248" s="49"/>
      <c r="N1248" s="49"/>
      <c r="O1248" s="49"/>
      <c r="P1248" s="49"/>
      <c r="Q1248" s="49"/>
      <c r="R1248" s="49"/>
      <c r="S1248" s="49"/>
      <c r="T1248" s="49"/>
      <c r="U1248" s="49"/>
      <c r="V1248" s="49"/>
      <c r="W1248" s="49"/>
      <c r="X1248" s="49"/>
      <c r="Y1248" s="49"/>
      <c r="Z1248" s="49"/>
      <c r="AA1248" s="99"/>
      <c r="AB1248" s="99"/>
      <c r="AC1248" s="99"/>
      <c r="AD1248" s="91"/>
      <c r="AE1248" s="91"/>
      <c r="AF1248" s="91"/>
      <c r="AG1248" s="91"/>
      <c r="AH1248" s="91"/>
      <c r="AI1248" s="91"/>
      <c r="AJ1248" s="91"/>
      <c r="AK1248" s="91"/>
      <c r="AL1248" s="91"/>
      <c r="AM1248" s="91"/>
      <c r="AN1248" s="91"/>
      <c r="AO1248" s="91"/>
      <c r="AP1248" s="91"/>
      <c r="AQ1248" s="91"/>
      <c r="AR1248" s="91"/>
      <c r="AS1248" s="91"/>
      <c r="AT1248" s="91"/>
      <c r="AU1248" s="91"/>
      <c r="AV1248" s="91"/>
      <c r="AW1248" s="91"/>
      <c r="AX1248" s="91"/>
      <c r="AY1248" s="91"/>
      <c r="AZ1248" s="91"/>
      <c r="BA1248" s="49"/>
      <c r="BB1248" s="49"/>
      <c r="BC1248" s="33"/>
      <c r="BD1248" s="91"/>
      <c r="BE1248" s="14"/>
      <c r="BF1248" s="28"/>
      <c r="BG1248" s="34"/>
      <c r="BH1248" s="27"/>
      <c r="BI1248" s="49"/>
      <c r="BJ1248" s="27"/>
      <c r="BK1248" s="49"/>
      <c r="BL1248" s="49"/>
      <c r="BM1248" s="27"/>
      <c r="BN1248" s="33"/>
      <c r="BO1248" s="27"/>
      <c r="BP1248" s="27"/>
      <c r="BQ1248" s="27"/>
      <c r="BR1248" s="27"/>
      <c r="BS1248" s="27"/>
      <c r="BT1248" s="27"/>
      <c r="BU1248" s="27"/>
      <c r="BV1248" s="27"/>
      <c r="BW1248" s="43"/>
      <c r="BX1248" s="27"/>
      <c r="BY1248" s="27"/>
      <c r="BZ1248" s="27"/>
      <c r="CA1248" s="27"/>
      <c r="CB1248" s="27"/>
      <c r="CC1248" s="27"/>
      <c r="CD1248" s="27"/>
      <c r="CE1248" s="27"/>
      <c r="CF1248" s="27"/>
      <c r="CG1248" s="27"/>
      <c r="CH1248" s="27"/>
      <c r="CI1248" s="27"/>
      <c r="CJ1248" s="27"/>
      <c r="CK1248" s="43"/>
      <c r="CL1248" s="27"/>
      <c r="CM1248" s="27"/>
      <c r="CQ1248" s="27"/>
      <c r="CR1248" s="43"/>
    </row>
    <row r="1249" spans="1:96" s="29" customFormat="1" x14ac:dyDescent="0.2">
      <c r="A1249" s="52"/>
      <c r="B1249" s="49"/>
      <c r="C1249" s="49"/>
      <c r="D1249" s="49"/>
      <c r="E1249" s="49"/>
      <c r="F1249" s="49"/>
      <c r="G1249" s="49"/>
      <c r="H1249" s="27"/>
      <c r="I1249" s="49"/>
      <c r="J1249" s="49"/>
      <c r="K1249" s="49"/>
      <c r="L1249" s="49"/>
      <c r="M1249" s="49"/>
      <c r="N1249" s="49"/>
      <c r="O1249" s="49"/>
      <c r="P1249" s="49"/>
      <c r="Q1249" s="49"/>
      <c r="R1249" s="49"/>
      <c r="S1249" s="49"/>
      <c r="T1249" s="49"/>
      <c r="U1249" s="49"/>
      <c r="V1249" s="49"/>
      <c r="W1249" s="49"/>
      <c r="X1249" s="49"/>
      <c r="Y1249" s="49"/>
      <c r="Z1249" s="49"/>
      <c r="AA1249" s="99"/>
      <c r="AB1249" s="99"/>
      <c r="AC1249" s="99"/>
      <c r="AD1249" s="91"/>
      <c r="AE1249" s="91"/>
      <c r="AF1249" s="91"/>
      <c r="AG1249" s="91"/>
      <c r="AH1249" s="91"/>
      <c r="AI1249" s="91"/>
      <c r="AJ1249" s="91"/>
      <c r="AK1249" s="91"/>
      <c r="AL1249" s="91"/>
      <c r="AM1249" s="91"/>
      <c r="AN1249" s="91"/>
      <c r="AO1249" s="91"/>
      <c r="AP1249" s="91"/>
      <c r="AQ1249" s="91"/>
      <c r="AR1249" s="91"/>
      <c r="AS1249" s="91"/>
      <c r="AT1249" s="91"/>
      <c r="AU1249" s="91"/>
      <c r="AV1249" s="91"/>
      <c r="AW1249" s="91"/>
      <c r="AX1249" s="91"/>
      <c r="AY1249" s="91"/>
      <c r="AZ1249" s="91"/>
      <c r="BA1249" s="49"/>
      <c r="BB1249" s="49"/>
      <c r="BC1249" s="33"/>
      <c r="BD1249" s="91"/>
      <c r="BE1249" s="14"/>
      <c r="BF1249" s="28"/>
      <c r="BG1249" s="34"/>
      <c r="BH1249" s="27"/>
      <c r="BI1249" s="49"/>
      <c r="BJ1249" s="27"/>
      <c r="BK1249" s="49"/>
      <c r="BL1249" s="49"/>
      <c r="BM1249" s="27"/>
      <c r="BN1249" s="33"/>
      <c r="BO1249" s="27"/>
      <c r="BP1249" s="27"/>
      <c r="BQ1249" s="27"/>
      <c r="BR1249" s="27"/>
      <c r="BS1249" s="27"/>
      <c r="BT1249" s="27"/>
      <c r="BU1249" s="27"/>
      <c r="BV1249" s="27"/>
      <c r="BW1249" s="43"/>
      <c r="BX1249" s="27"/>
      <c r="BY1249" s="27"/>
      <c r="BZ1249" s="27"/>
      <c r="CA1249" s="27"/>
      <c r="CB1249" s="27"/>
      <c r="CC1249" s="27"/>
      <c r="CD1249" s="27"/>
      <c r="CE1249" s="27"/>
      <c r="CF1249" s="27"/>
      <c r="CG1249" s="27"/>
      <c r="CH1249" s="27"/>
      <c r="CI1249" s="27"/>
      <c r="CJ1249" s="27"/>
      <c r="CK1249" s="43"/>
      <c r="CL1249" s="27"/>
      <c r="CM1249" s="27"/>
      <c r="CQ1249" s="27"/>
      <c r="CR1249" s="43"/>
    </row>
    <row r="1250" spans="1:96" s="29" customFormat="1" x14ac:dyDescent="0.2">
      <c r="A1250" s="52"/>
      <c r="B1250" s="49"/>
      <c r="C1250" s="49"/>
      <c r="D1250" s="49"/>
      <c r="E1250" s="49"/>
      <c r="F1250" s="49"/>
      <c r="G1250" s="49"/>
      <c r="H1250" s="27"/>
      <c r="I1250" s="49"/>
      <c r="J1250" s="49"/>
      <c r="K1250" s="49"/>
      <c r="L1250" s="49"/>
      <c r="M1250" s="49"/>
      <c r="N1250" s="49"/>
      <c r="O1250" s="49"/>
      <c r="P1250" s="49"/>
      <c r="Q1250" s="49"/>
      <c r="R1250" s="49"/>
      <c r="S1250" s="49"/>
      <c r="T1250" s="49"/>
      <c r="U1250" s="49"/>
      <c r="V1250" s="49"/>
      <c r="W1250" s="49"/>
      <c r="X1250" s="49"/>
      <c r="Y1250" s="49"/>
      <c r="Z1250" s="49"/>
      <c r="AA1250" s="99"/>
      <c r="AB1250" s="99"/>
      <c r="AC1250" s="99"/>
      <c r="AD1250" s="91"/>
      <c r="AE1250" s="91"/>
      <c r="AF1250" s="91"/>
      <c r="AG1250" s="91"/>
      <c r="AH1250" s="91"/>
      <c r="AI1250" s="91"/>
      <c r="AJ1250" s="91"/>
      <c r="AK1250" s="91"/>
      <c r="AL1250" s="91"/>
      <c r="AM1250" s="91"/>
      <c r="AN1250" s="91"/>
      <c r="AO1250" s="91"/>
      <c r="AP1250" s="91"/>
      <c r="AQ1250" s="91"/>
      <c r="AR1250" s="91"/>
      <c r="AS1250" s="91"/>
      <c r="AT1250" s="91"/>
      <c r="AU1250" s="91"/>
      <c r="AV1250" s="91"/>
      <c r="AW1250" s="91"/>
      <c r="AX1250" s="91"/>
      <c r="AY1250" s="91"/>
      <c r="AZ1250" s="91"/>
      <c r="BA1250" s="49"/>
      <c r="BB1250" s="49"/>
      <c r="BC1250" s="33"/>
      <c r="BD1250" s="91"/>
      <c r="BE1250" s="14"/>
      <c r="BF1250" s="28"/>
      <c r="BG1250" s="34"/>
      <c r="BH1250" s="27"/>
      <c r="BI1250" s="49"/>
      <c r="BJ1250" s="27"/>
      <c r="BK1250" s="49"/>
      <c r="BL1250" s="49"/>
      <c r="BM1250" s="27"/>
      <c r="BN1250" s="33"/>
      <c r="BO1250" s="27"/>
      <c r="BP1250" s="27"/>
      <c r="BQ1250" s="27"/>
      <c r="BR1250" s="27"/>
      <c r="BS1250" s="27"/>
      <c r="BT1250" s="27"/>
      <c r="BU1250" s="27"/>
      <c r="BV1250" s="27"/>
      <c r="BW1250" s="43"/>
      <c r="BX1250" s="27"/>
      <c r="BY1250" s="27"/>
      <c r="BZ1250" s="27"/>
      <c r="CA1250" s="27"/>
      <c r="CB1250" s="27"/>
      <c r="CC1250" s="27"/>
      <c r="CD1250" s="27"/>
      <c r="CE1250" s="27"/>
      <c r="CF1250" s="27"/>
      <c r="CG1250" s="27"/>
      <c r="CH1250" s="27"/>
      <c r="CI1250" s="27"/>
      <c r="CJ1250" s="27"/>
      <c r="CK1250" s="43"/>
      <c r="CL1250" s="27"/>
      <c r="CM1250" s="27"/>
      <c r="CQ1250" s="27"/>
      <c r="CR1250" s="43"/>
    </row>
    <row r="1251" spans="1:96" s="29" customFormat="1" x14ac:dyDescent="0.2">
      <c r="A1251" s="52"/>
      <c r="B1251" s="49"/>
      <c r="C1251" s="49"/>
      <c r="D1251" s="49"/>
      <c r="E1251" s="49"/>
      <c r="F1251" s="49"/>
      <c r="G1251" s="49"/>
      <c r="H1251" s="27"/>
      <c r="I1251" s="49"/>
      <c r="J1251" s="49"/>
      <c r="K1251" s="49"/>
      <c r="L1251" s="49"/>
      <c r="M1251" s="49"/>
      <c r="N1251" s="49"/>
      <c r="O1251" s="49"/>
      <c r="P1251" s="49"/>
      <c r="Q1251" s="49"/>
      <c r="R1251" s="49"/>
      <c r="S1251" s="49"/>
      <c r="T1251" s="49"/>
      <c r="U1251" s="49"/>
      <c r="V1251" s="49"/>
      <c r="W1251" s="49"/>
      <c r="X1251" s="49"/>
      <c r="Y1251" s="49"/>
      <c r="Z1251" s="49"/>
      <c r="AA1251" s="99"/>
      <c r="AB1251" s="99"/>
      <c r="AC1251" s="99"/>
      <c r="AD1251" s="91"/>
      <c r="AE1251" s="91"/>
      <c r="AF1251" s="91"/>
      <c r="AG1251" s="91"/>
      <c r="AH1251" s="91"/>
      <c r="AI1251" s="91"/>
      <c r="AJ1251" s="91"/>
      <c r="AK1251" s="91"/>
      <c r="AL1251" s="91"/>
      <c r="AM1251" s="91"/>
      <c r="AN1251" s="91"/>
      <c r="AO1251" s="91"/>
      <c r="AP1251" s="91"/>
      <c r="AQ1251" s="91"/>
      <c r="AR1251" s="91"/>
      <c r="AS1251" s="91"/>
      <c r="AT1251" s="91"/>
      <c r="AU1251" s="91"/>
      <c r="AV1251" s="91"/>
      <c r="AW1251" s="91"/>
      <c r="AX1251" s="91"/>
      <c r="AY1251" s="91"/>
      <c r="AZ1251" s="91"/>
      <c r="BA1251" s="49"/>
      <c r="BB1251" s="49"/>
      <c r="BC1251" s="33"/>
      <c r="BD1251" s="91"/>
      <c r="BE1251" s="14"/>
      <c r="BF1251" s="28"/>
      <c r="BG1251" s="34"/>
      <c r="BH1251" s="27"/>
      <c r="BI1251" s="49"/>
      <c r="BJ1251" s="27"/>
      <c r="BK1251" s="49"/>
      <c r="BL1251" s="49"/>
      <c r="BM1251" s="27"/>
      <c r="BN1251" s="33"/>
      <c r="BO1251" s="27"/>
      <c r="BP1251" s="27"/>
      <c r="BQ1251" s="27"/>
      <c r="BR1251" s="27"/>
      <c r="BS1251" s="27"/>
      <c r="BT1251" s="27"/>
      <c r="BU1251" s="27"/>
      <c r="BV1251" s="27"/>
      <c r="BW1251" s="43"/>
      <c r="BX1251" s="27"/>
      <c r="BY1251" s="27"/>
      <c r="BZ1251" s="27"/>
      <c r="CA1251" s="27"/>
      <c r="CB1251" s="27"/>
      <c r="CC1251" s="27"/>
      <c r="CD1251" s="27"/>
      <c r="CE1251" s="27"/>
      <c r="CF1251" s="27"/>
      <c r="CG1251" s="27"/>
      <c r="CH1251" s="27"/>
      <c r="CI1251" s="27"/>
      <c r="CJ1251" s="27"/>
      <c r="CK1251" s="43"/>
      <c r="CL1251" s="27"/>
      <c r="CM1251" s="27"/>
      <c r="CQ1251" s="27"/>
      <c r="CR1251" s="43"/>
    </row>
    <row r="1252" spans="1:96" s="29" customFormat="1" x14ac:dyDescent="0.2">
      <c r="A1252" s="52"/>
      <c r="B1252" s="49"/>
      <c r="C1252" s="49"/>
      <c r="D1252" s="49"/>
      <c r="E1252" s="49"/>
      <c r="F1252" s="49"/>
      <c r="G1252" s="49"/>
      <c r="H1252" s="27"/>
      <c r="I1252" s="49"/>
      <c r="J1252" s="49"/>
      <c r="K1252" s="49"/>
      <c r="L1252" s="49"/>
      <c r="M1252" s="49"/>
      <c r="N1252" s="49"/>
      <c r="O1252" s="49"/>
      <c r="P1252" s="49"/>
      <c r="Q1252" s="49"/>
      <c r="R1252" s="49"/>
      <c r="S1252" s="49"/>
      <c r="T1252" s="49"/>
      <c r="U1252" s="49"/>
      <c r="V1252" s="49"/>
      <c r="W1252" s="49"/>
      <c r="X1252" s="49"/>
      <c r="Y1252" s="49"/>
      <c r="Z1252" s="49"/>
      <c r="AA1252" s="99"/>
      <c r="AB1252" s="99"/>
      <c r="AC1252" s="99"/>
      <c r="AD1252" s="91"/>
      <c r="AE1252" s="91"/>
      <c r="AF1252" s="91"/>
      <c r="AG1252" s="91"/>
      <c r="AH1252" s="91"/>
      <c r="AI1252" s="91"/>
      <c r="AJ1252" s="91"/>
      <c r="AK1252" s="91"/>
      <c r="AL1252" s="91"/>
      <c r="AM1252" s="91"/>
      <c r="AN1252" s="91"/>
      <c r="AO1252" s="91"/>
      <c r="AP1252" s="91"/>
      <c r="AQ1252" s="91"/>
      <c r="AR1252" s="91"/>
      <c r="AS1252" s="91"/>
      <c r="AT1252" s="91"/>
      <c r="AU1252" s="91"/>
      <c r="AV1252" s="91"/>
      <c r="AW1252" s="91"/>
      <c r="AX1252" s="91"/>
      <c r="AY1252" s="91"/>
      <c r="AZ1252" s="91"/>
      <c r="BA1252" s="49"/>
      <c r="BB1252" s="49"/>
      <c r="BC1252" s="33"/>
      <c r="BD1252" s="91"/>
      <c r="BE1252" s="14"/>
      <c r="BF1252" s="28"/>
      <c r="BG1252" s="34"/>
      <c r="BH1252" s="27"/>
      <c r="BI1252" s="49"/>
      <c r="BJ1252" s="27"/>
      <c r="BK1252" s="49"/>
      <c r="BL1252" s="49"/>
      <c r="BM1252" s="27"/>
      <c r="BN1252" s="33"/>
      <c r="BO1252" s="27"/>
      <c r="BP1252" s="27"/>
      <c r="BQ1252" s="27"/>
      <c r="BR1252" s="27"/>
      <c r="BS1252" s="27"/>
      <c r="BT1252" s="27"/>
      <c r="BU1252" s="27"/>
      <c r="BV1252" s="27"/>
      <c r="BW1252" s="43"/>
      <c r="BX1252" s="27"/>
      <c r="BY1252" s="27"/>
      <c r="BZ1252" s="27"/>
      <c r="CA1252" s="27"/>
      <c r="CB1252" s="27"/>
      <c r="CC1252" s="27"/>
      <c r="CD1252" s="27"/>
      <c r="CE1252" s="27"/>
      <c r="CF1252" s="27"/>
      <c r="CG1252" s="27"/>
      <c r="CH1252" s="27"/>
      <c r="CI1252" s="27"/>
      <c r="CJ1252" s="27"/>
      <c r="CK1252" s="43"/>
      <c r="CL1252" s="27"/>
      <c r="CM1252" s="27"/>
      <c r="CQ1252" s="27"/>
      <c r="CR1252" s="43"/>
    </row>
    <row r="1253" spans="1:96" s="29" customFormat="1" x14ac:dyDescent="0.2">
      <c r="A1253" s="52"/>
      <c r="B1253" s="49"/>
      <c r="C1253" s="49"/>
      <c r="D1253" s="49"/>
      <c r="E1253" s="49"/>
      <c r="F1253" s="49"/>
      <c r="G1253" s="49"/>
      <c r="H1253" s="27"/>
      <c r="I1253" s="49"/>
      <c r="J1253" s="49"/>
      <c r="K1253" s="49"/>
      <c r="L1253" s="49"/>
      <c r="M1253" s="49"/>
      <c r="N1253" s="49"/>
      <c r="O1253" s="49"/>
      <c r="P1253" s="49"/>
      <c r="Q1253" s="49"/>
      <c r="R1253" s="49"/>
      <c r="S1253" s="49"/>
      <c r="T1253" s="49"/>
      <c r="U1253" s="49"/>
      <c r="V1253" s="49"/>
      <c r="W1253" s="49"/>
      <c r="X1253" s="49"/>
      <c r="Y1253" s="49"/>
      <c r="Z1253" s="49"/>
      <c r="AA1253" s="99"/>
      <c r="AB1253" s="99"/>
      <c r="AC1253" s="99"/>
      <c r="AD1253" s="91"/>
      <c r="AE1253" s="91"/>
      <c r="AF1253" s="91"/>
      <c r="AG1253" s="91"/>
      <c r="AH1253" s="91"/>
      <c r="AI1253" s="91"/>
      <c r="AJ1253" s="91"/>
      <c r="AK1253" s="91"/>
      <c r="AL1253" s="91"/>
      <c r="AM1253" s="91"/>
      <c r="AN1253" s="91"/>
      <c r="AO1253" s="91"/>
      <c r="AP1253" s="91"/>
      <c r="AQ1253" s="91"/>
      <c r="AR1253" s="91"/>
      <c r="AS1253" s="91"/>
      <c r="AT1253" s="91"/>
      <c r="AU1253" s="91"/>
      <c r="AV1253" s="91"/>
      <c r="AW1253" s="91"/>
      <c r="AX1253" s="91"/>
      <c r="AY1253" s="91"/>
      <c r="AZ1253" s="91"/>
      <c r="BA1253" s="49"/>
      <c r="BB1253" s="49"/>
      <c r="BC1253" s="33"/>
      <c r="BD1253" s="91"/>
      <c r="BE1253" s="14"/>
      <c r="BF1253" s="28"/>
      <c r="BG1253" s="34"/>
      <c r="BH1253" s="27"/>
      <c r="BI1253" s="49"/>
      <c r="BJ1253" s="27"/>
      <c r="BK1253" s="49"/>
      <c r="BL1253" s="49"/>
      <c r="BM1253" s="27"/>
      <c r="BN1253" s="33"/>
      <c r="BO1253" s="27"/>
      <c r="BP1253" s="27"/>
      <c r="BQ1253" s="27"/>
      <c r="BR1253" s="27"/>
      <c r="BS1253" s="27"/>
      <c r="BT1253" s="27"/>
      <c r="BU1253" s="27"/>
      <c r="BV1253" s="27"/>
      <c r="BW1253" s="43"/>
      <c r="BX1253" s="27"/>
      <c r="BY1253" s="27"/>
      <c r="BZ1253" s="27"/>
      <c r="CA1253" s="27"/>
      <c r="CB1253" s="27"/>
      <c r="CC1253" s="27"/>
      <c r="CD1253" s="27"/>
      <c r="CE1253" s="27"/>
      <c r="CF1253" s="27"/>
      <c r="CG1253" s="27"/>
      <c r="CH1253" s="27"/>
      <c r="CI1253" s="27"/>
      <c r="CJ1253" s="27"/>
      <c r="CK1253" s="43"/>
      <c r="CL1253" s="27"/>
      <c r="CM1253" s="27"/>
      <c r="CQ1253" s="27"/>
      <c r="CR1253" s="43"/>
    </row>
    <row r="1254" spans="1:96" s="29" customFormat="1" x14ac:dyDescent="0.2">
      <c r="A1254" s="52"/>
      <c r="B1254" s="49"/>
      <c r="C1254" s="49"/>
      <c r="D1254" s="49"/>
      <c r="E1254" s="49"/>
      <c r="F1254" s="49"/>
      <c r="G1254" s="49"/>
      <c r="H1254" s="27"/>
      <c r="I1254" s="49"/>
      <c r="J1254" s="49"/>
      <c r="K1254" s="49"/>
      <c r="L1254" s="49"/>
      <c r="M1254" s="49"/>
      <c r="N1254" s="49"/>
      <c r="O1254" s="49"/>
      <c r="P1254" s="49"/>
      <c r="Q1254" s="49"/>
      <c r="R1254" s="49"/>
      <c r="S1254" s="49"/>
      <c r="T1254" s="49"/>
      <c r="U1254" s="49"/>
      <c r="V1254" s="49"/>
      <c r="W1254" s="49"/>
      <c r="X1254" s="49"/>
      <c r="Y1254" s="49"/>
      <c r="Z1254" s="49"/>
      <c r="AA1254" s="99"/>
      <c r="AB1254" s="99"/>
      <c r="AC1254" s="99"/>
      <c r="AD1254" s="91"/>
      <c r="AE1254" s="91"/>
      <c r="AF1254" s="91"/>
      <c r="AG1254" s="91"/>
      <c r="AH1254" s="91"/>
      <c r="AI1254" s="91"/>
      <c r="AJ1254" s="91"/>
      <c r="AK1254" s="91"/>
      <c r="AL1254" s="91"/>
      <c r="AM1254" s="91"/>
      <c r="AN1254" s="91"/>
      <c r="AO1254" s="91"/>
      <c r="AP1254" s="91"/>
      <c r="AQ1254" s="91"/>
      <c r="AR1254" s="91"/>
      <c r="AS1254" s="91"/>
      <c r="AT1254" s="91"/>
      <c r="AU1254" s="91"/>
      <c r="AV1254" s="91"/>
      <c r="AW1254" s="91"/>
      <c r="AX1254" s="91"/>
      <c r="AY1254" s="91"/>
      <c r="AZ1254" s="91"/>
      <c r="BA1254" s="49"/>
      <c r="BB1254" s="49"/>
      <c r="BC1254" s="33"/>
      <c r="BD1254" s="91"/>
      <c r="BE1254" s="14"/>
      <c r="BF1254" s="28"/>
      <c r="BG1254" s="34"/>
      <c r="BH1254" s="27"/>
      <c r="BI1254" s="49"/>
      <c r="BJ1254" s="27"/>
      <c r="BK1254" s="49"/>
      <c r="BL1254" s="49"/>
      <c r="BM1254" s="27"/>
      <c r="BN1254" s="33"/>
      <c r="BO1254" s="27"/>
      <c r="BP1254" s="27"/>
      <c r="BQ1254" s="27"/>
      <c r="BR1254" s="27"/>
      <c r="BS1254" s="27"/>
      <c r="BT1254" s="27"/>
      <c r="BU1254" s="27"/>
      <c r="BV1254" s="27"/>
      <c r="BW1254" s="43"/>
      <c r="BX1254" s="27"/>
      <c r="BY1254" s="27"/>
      <c r="BZ1254" s="27"/>
      <c r="CA1254" s="27"/>
      <c r="CB1254" s="27"/>
      <c r="CC1254" s="27"/>
      <c r="CD1254" s="27"/>
      <c r="CE1254" s="27"/>
      <c r="CF1254" s="27"/>
      <c r="CG1254" s="27"/>
      <c r="CH1254" s="27"/>
      <c r="CI1254" s="27"/>
      <c r="CJ1254" s="27"/>
      <c r="CK1254" s="43"/>
      <c r="CL1254" s="27"/>
      <c r="CM1254" s="27"/>
      <c r="CQ1254" s="27"/>
      <c r="CR1254" s="43"/>
    </row>
    <row r="1255" spans="1:96" s="29" customFormat="1" x14ac:dyDescent="0.2">
      <c r="A1255" s="52"/>
      <c r="B1255" s="49"/>
      <c r="C1255" s="49"/>
      <c r="D1255" s="49"/>
      <c r="E1255" s="49"/>
      <c r="F1255" s="49"/>
      <c r="G1255" s="49"/>
      <c r="H1255" s="27"/>
      <c r="I1255" s="49"/>
      <c r="J1255" s="49"/>
      <c r="K1255" s="49"/>
      <c r="L1255" s="49"/>
      <c r="M1255" s="49"/>
      <c r="N1255" s="49"/>
      <c r="O1255" s="49"/>
      <c r="P1255" s="49"/>
      <c r="Q1255" s="49"/>
      <c r="R1255" s="49"/>
      <c r="S1255" s="49"/>
      <c r="T1255" s="49"/>
      <c r="U1255" s="49"/>
      <c r="V1255" s="49"/>
      <c r="W1255" s="49"/>
      <c r="X1255" s="49"/>
      <c r="Y1255" s="49"/>
      <c r="Z1255" s="49"/>
      <c r="AA1255" s="99"/>
      <c r="AB1255" s="99"/>
      <c r="AC1255" s="99"/>
      <c r="AD1255" s="91"/>
      <c r="AE1255" s="91"/>
      <c r="AF1255" s="91"/>
      <c r="AG1255" s="91"/>
      <c r="AH1255" s="91"/>
      <c r="AI1255" s="91"/>
      <c r="AJ1255" s="91"/>
      <c r="AK1255" s="91"/>
      <c r="AL1255" s="91"/>
      <c r="AM1255" s="91"/>
      <c r="AN1255" s="91"/>
      <c r="AO1255" s="91"/>
      <c r="AP1255" s="91"/>
      <c r="AQ1255" s="91"/>
      <c r="AR1255" s="91"/>
      <c r="AS1255" s="91"/>
      <c r="AT1255" s="91"/>
      <c r="AU1255" s="91"/>
      <c r="AV1255" s="91"/>
      <c r="AW1255" s="91"/>
      <c r="AX1255" s="91"/>
      <c r="AY1255" s="91"/>
      <c r="AZ1255" s="91"/>
      <c r="BA1255" s="49"/>
      <c r="BB1255" s="49"/>
      <c r="BC1255" s="33"/>
      <c r="BD1255" s="91"/>
      <c r="BE1255" s="14"/>
      <c r="BF1255" s="28"/>
      <c r="BG1255" s="34"/>
      <c r="BH1255" s="27"/>
      <c r="BI1255" s="49"/>
      <c r="BJ1255" s="27"/>
      <c r="BK1255" s="49"/>
      <c r="BL1255" s="49"/>
      <c r="BM1255" s="27"/>
      <c r="BN1255" s="33"/>
      <c r="BO1255" s="27"/>
      <c r="BP1255" s="27"/>
      <c r="BQ1255" s="27"/>
      <c r="BR1255" s="27"/>
      <c r="BS1255" s="27"/>
      <c r="BT1255" s="27"/>
      <c r="BU1255" s="27"/>
      <c r="BV1255" s="27"/>
      <c r="BW1255" s="43"/>
      <c r="BX1255" s="27"/>
      <c r="BY1255" s="27"/>
      <c r="BZ1255" s="27"/>
      <c r="CA1255" s="27"/>
      <c r="CB1255" s="27"/>
      <c r="CC1255" s="27"/>
      <c r="CD1255" s="27"/>
      <c r="CE1255" s="27"/>
      <c r="CF1255" s="27"/>
      <c r="CG1255" s="27"/>
      <c r="CH1255" s="27"/>
      <c r="CI1255" s="27"/>
      <c r="CJ1255" s="27"/>
      <c r="CK1255" s="43"/>
      <c r="CL1255" s="27"/>
      <c r="CM1255" s="27"/>
      <c r="CQ1255" s="27"/>
      <c r="CR1255" s="43"/>
    </row>
    <row r="1256" spans="1:96" s="29" customFormat="1" x14ac:dyDescent="0.2">
      <c r="A1256" s="52"/>
      <c r="B1256" s="49"/>
      <c r="C1256" s="49"/>
      <c r="D1256" s="49"/>
      <c r="E1256" s="49"/>
      <c r="F1256" s="49"/>
      <c r="G1256" s="49"/>
      <c r="H1256" s="27"/>
      <c r="I1256" s="49"/>
      <c r="J1256" s="49"/>
      <c r="K1256" s="49"/>
      <c r="L1256" s="49"/>
      <c r="M1256" s="49"/>
      <c r="N1256" s="49"/>
      <c r="O1256" s="49"/>
      <c r="P1256" s="49"/>
      <c r="Q1256" s="49"/>
      <c r="R1256" s="49"/>
      <c r="S1256" s="49"/>
      <c r="T1256" s="49"/>
      <c r="U1256" s="49"/>
      <c r="V1256" s="49"/>
      <c r="W1256" s="49"/>
      <c r="X1256" s="49"/>
      <c r="Y1256" s="49"/>
      <c r="Z1256" s="49"/>
      <c r="AA1256" s="99"/>
      <c r="AB1256" s="99"/>
      <c r="AC1256" s="99"/>
      <c r="AD1256" s="91"/>
      <c r="AE1256" s="91"/>
      <c r="AF1256" s="91"/>
      <c r="AG1256" s="91"/>
      <c r="AH1256" s="91"/>
      <c r="AI1256" s="91"/>
      <c r="AJ1256" s="91"/>
      <c r="AK1256" s="91"/>
      <c r="AL1256" s="91"/>
      <c r="AM1256" s="91"/>
      <c r="AN1256" s="91"/>
      <c r="AO1256" s="91"/>
      <c r="AP1256" s="91"/>
      <c r="AQ1256" s="91"/>
      <c r="AR1256" s="91"/>
      <c r="AS1256" s="91"/>
      <c r="AT1256" s="91"/>
      <c r="AU1256" s="91"/>
      <c r="AV1256" s="91"/>
      <c r="AW1256" s="91"/>
      <c r="AX1256" s="91"/>
      <c r="AY1256" s="91"/>
      <c r="AZ1256" s="91"/>
      <c r="BA1256" s="49"/>
      <c r="BB1256" s="49"/>
      <c r="BC1256" s="33"/>
      <c r="BD1256" s="91"/>
      <c r="BE1256" s="14"/>
      <c r="BF1256" s="28"/>
      <c r="BG1256" s="34"/>
      <c r="BH1256" s="27"/>
      <c r="BI1256" s="49"/>
      <c r="BJ1256" s="27"/>
      <c r="BK1256" s="49"/>
      <c r="BL1256" s="49"/>
      <c r="BM1256" s="27"/>
      <c r="BN1256" s="33"/>
      <c r="BO1256" s="27"/>
      <c r="BP1256" s="27"/>
      <c r="BQ1256" s="27"/>
      <c r="BR1256" s="27"/>
      <c r="BS1256" s="27"/>
      <c r="BT1256" s="27"/>
      <c r="BU1256" s="27"/>
      <c r="BV1256" s="27"/>
      <c r="BW1256" s="43"/>
      <c r="BX1256" s="27"/>
      <c r="BY1256" s="27"/>
      <c r="BZ1256" s="27"/>
      <c r="CA1256" s="27"/>
      <c r="CB1256" s="27"/>
      <c r="CC1256" s="27"/>
      <c r="CD1256" s="27"/>
      <c r="CE1256" s="27"/>
      <c r="CF1256" s="27"/>
      <c r="CG1256" s="27"/>
      <c r="CH1256" s="27"/>
      <c r="CI1256" s="27"/>
      <c r="CJ1256" s="27"/>
      <c r="CK1256" s="43"/>
      <c r="CL1256" s="27"/>
      <c r="CM1256" s="27"/>
      <c r="CQ1256" s="27"/>
      <c r="CR1256" s="43"/>
    </row>
    <row r="1257" spans="1:96" s="29" customFormat="1" x14ac:dyDescent="0.2">
      <c r="A1257" s="52"/>
      <c r="B1257" s="49"/>
      <c r="C1257" s="49"/>
      <c r="D1257" s="49"/>
      <c r="E1257" s="49"/>
      <c r="F1257" s="49"/>
      <c r="G1257" s="49"/>
      <c r="H1257" s="27"/>
      <c r="I1257" s="49"/>
      <c r="J1257" s="49"/>
      <c r="K1257" s="49"/>
      <c r="L1257" s="49"/>
      <c r="M1257" s="49"/>
      <c r="N1257" s="49"/>
      <c r="O1257" s="49"/>
      <c r="P1257" s="49"/>
      <c r="Q1257" s="49"/>
      <c r="R1257" s="49"/>
      <c r="S1257" s="49"/>
      <c r="T1257" s="49"/>
      <c r="U1257" s="49"/>
      <c r="V1257" s="49"/>
      <c r="W1257" s="49"/>
      <c r="X1257" s="49"/>
      <c r="Y1257" s="49"/>
      <c r="Z1257" s="49"/>
      <c r="AA1257" s="99"/>
      <c r="AB1257" s="99"/>
      <c r="AC1257" s="99"/>
      <c r="AD1257" s="91"/>
      <c r="AE1257" s="91"/>
      <c r="AF1257" s="91"/>
      <c r="AG1257" s="91"/>
      <c r="AH1257" s="91"/>
      <c r="AI1257" s="91"/>
      <c r="AJ1257" s="91"/>
      <c r="AK1257" s="91"/>
      <c r="AL1257" s="91"/>
      <c r="AM1257" s="91"/>
      <c r="AN1257" s="91"/>
      <c r="AO1257" s="91"/>
      <c r="AP1257" s="91"/>
      <c r="AQ1257" s="91"/>
      <c r="AR1257" s="91"/>
      <c r="AS1257" s="91"/>
      <c r="AT1257" s="91"/>
      <c r="AU1257" s="91"/>
      <c r="AV1257" s="91"/>
      <c r="AW1257" s="91"/>
      <c r="AX1257" s="91"/>
      <c r="AY1257" s="91"/>
      <c r="AZ1257" s="91"/>
      <c r="BA1257" s="49"/>
      <c r="BB1257" s="49"/>
      <c r="BC1257" s="33"/>
      <c r="BD1257" s="91"/>
      <c r="BE1257" s="14"/>
      <c r="BF1257" s="28"/>
      <c r="BG1257" s="34"/>
      <c r="BH1257" s="27"/>
      <c r="BI1257" s="49"/>
      <c r="BJ1257" s="27"/>
      <c r="BK1257" s="49"/>
      <c r="BL1257" s="49"/>
      <c r="BM1257" s="27"/>
      <c r="BN1257" s="33"/>
      <c r="BO1257" s="27"/>
      <c r="BP1257" s="27"/>
      <c r="BQ1257" s="27"/>
      <c r="BR1257" s="27"/>
      <c r="BS1257" s="27"/>
      <c r="BT1257" s="27"/>
      <c r="BU1257" s="27"/>
      <c r="BV1257" s="27"/>
      <c r="BW1257" s="43"/>
      <c r="BX1257" s="27"/>
      <c r="BY1257" s="27"/>
      <c r="BZ1257" s="27"/>
      <c r="CA1257" s="27"/>
      <c r="CB1257" s="27"/>
      <c r="CC1257" s="27"/>
      <c r="CD1257" s="27"/>
      <c r="CE1257" s="27"/>
      <c r="CF1257" s="27"/>
      <c r="CG1257" s="27"/>
      <c r="CH1257" s="27"/>
      <c r="CI1257" s="27"/>
      <c r="CJ1257" s="27"/>
      <c r="CK1257" s="43"/>
      <c r="CL1257" s="27"/>
      <c r="CM1257" s="27"/>
      <c r="CQ1257" s="27"/>
      <c r="CR1257" s="43"/>
    </row>
    <row r="1258" spans="1:96" s="29" customFormat="1" x14ac:dyDescent="0.2">
      <c r="A1258" s="52"/>
      <c r="B1258" s="49"/>
      <c r="C1258" s="49"/>
      <c r="D1258" s="49"/>
      <c r="E1258" s="49"/>
      <c r="F1258" s="49"/>
      <c r="G1258" s="49"/>
      <c r="H1258" s="27"/>
      <c r="I1258" s="49"/>
      <c r="J1258" s="49"/>
      <c r="K1258" s="49"/>
      <c r="L1258" s="49"/>
      <c r="M1258" s="49"/>
      <c r="N1258" s="49"/>
      <c r="O1258" s="49"/>
      <c r="P1258" s="49"/>
      <c r="Q1258" s="49"/>
      <c r="R1258" s="49"/>
      <c r="S1258" s="49"/>
      <c r="T1258" s="49"/>
      <c r="U1258" s="49"/>
      <c r="V1258" s="49"/>
      <c r="W1258" s="49"/>
      <c r="X1258" s="49"/>
      <c r="Y1258" s="49"/>
      <c r="Z1258" s="49"/>
      <c r="AA1258" s="99"/>
      <c r="AB1258" s="99"/>
      <c r="AC1258" s="99"/>
      <c r="AD1258" s="91"/>
      <c r="AE1258" s="91"/>
      <c r="AF1258" s="91"/>
      <c r="AG1258" s="91"/>
      <c r="AH1258" s="91"/>
      <c r="AI1258" s="91"/>
      <c r="AJ1258" s="91"/>
      <c r="AK1258" s="91"/>
      <c r="AL1258" s="91"/>
      <c r="AM1258" s="91"/>
      <c r="AN1258" s="91"/>
      <c r="AO1258" s="91"/>
      <c r="AP1258" s="91"/>
      <c r="AQ1258" s="91"/>
      <c r="AR1258" s="91"/>
      <c r="AS1258" s="91"/>
      <c r="AT1258" s="91"/>
      <c r="AU1258" s="91"/>
      <c r="AV1258" s="91"/>
      <c r="AW1258" s="91"/>
      <c r="AX1258" s="91"/>
      <c r="AY1258" s="91"/>
      <c r="AZ1258" s="91"/>
      <c r="BA1258" s="49"/>
      <c r="BB1258" s="49"/>
      <c r="BC1258" s="33"/>
      <c r="BD1258" s="91"/>
      <c r="BE1258" s="14"/>
      <c r="BF1258" s="28"/>
      <c r="BG1258" s="34"/>
      <c r="BH1258" s="27"/>
      <c r="BI1258" s="49"/>
      <c r="BJ1258" s="27"/>
      <c r="BK1258" s="49"/>
      <c r="BL1258" s="49"/>
      <c r="BM1258" s="27"/>
      <c r="BN1258" s="33"/>
      <c r="BO1258" s="27"/>
      <c r="BP1258" s="27"/>
      <c r="BQ1258" s="27"/>
      <c r="BR1258" s="27"/>
      <c r="BS1258" s="27"/>
      <c r="BT1258" s="27"/>
      <c r="BU1258" s="27"/>
      <c r="BV1258" s="27"/>
      <c r="BW1258" s="43"/>
      <c r="BX1258" s="27"/>
      <c r="BY1258" s="27"/>
      <c r="BZ1258" s="27"/>
      <c r="CA1258" s="27"/>
      <c r="CB1258" s="27"/>
      <c r="CC1258" s="27"/>
      <c r="CD1258" s="27"/>
      <c r="CE1258" s="27"/>
      <c r="CF1258" s="27"/>
      <c r="CG1258" s="27"/>
      <c r="CH1258" s="27"/>
      <c r="CI1258" s="27"/>
      <c r="CJ1258" s="27"/>
      <c r="CK1258" s="43"/>
      <c r="CL1258" s="27"/>
      <c r="CM1258" s="27"/>
      <c r="CQ1258" s="27"/>
      <c r="CR1258" s="43"/>
    </row>
    <row r="1259" spans="1:96" s="29" customFormat="1" x14ac:dyDescent="0.2">
      <c r="A1259" s="52"/>
      <c r="B1259" s="49"/>
      <c r="C1259" s="49"/>
      <c r="D1259" s="49"/>
      <c r="E1259" s="49"/>
      <c r="F1259" s="49"/>
      <c r="G1259" s="49"/>
      <c r="H1259" s="27"/>
      <c r="I1259" s="49"/>
      <c r="J1259" s="49"/>
      <c r="K1259" s="49"/>
      <c r="L1259" s="49"/>
      <c r="M1259" s="49"/>
      <c r="N1259" s="49"/>
      <c r="O1259" s="49"/>
      <c r="P1259" s="49"/>
      <c r="Q1259" s="49"/>
      <c r="R1259" s="49"/>
      <c r="S1259" s="49"/>
      <c r="T1259" s="49"/>
      <c r="U1259" s="49"/>
      <c r="V1259" s="49"/>
      <c r="W1259" s="49"/>
      <c r="X1259" s="49"/>
      <c r="Y1259" s="49"/>
      <c r="Z1259" s="49"/>
      <c r="AA1259" s="99"/>
      <c r="AB1259" s="99"/>
      <c r="AC1259" s="99"/>
      <c r="AD1259" s="91"/>
      <c r="AE1259" s="91"/>
      <c r="AF1259" s="91"/>
      <c r="AG1259" s="91"/>
      <c r="AH1259" s="91"/>
      <c r="AI1259" s="91"/>
      <c r="AJ1259" s="91"/>
      <c r="AK1259" s="91"/>
      <c r="AL1259" s="91"/>
      <c r="AM1259" s="91"/>
      <c r="AN1259" s="91"/>
      <c r="AO1259" s="91"/>
      <c r="AP1259" s="91"/>
      <c r="AQ1259" s="91"/>
      <c r="AR1259" s="91"/>
      <c r="AS1259" s="91"/>
      <c r="AT1259" s="91"/>
      <c r="AU1259" s="91"/>
      <c r="AV1259" s="91"/>
      <c r="AW1259" s="91"/>
      <c r="AX1259" s="91"/>
      <c r="AY1259" s="91"/>
      <c r="AZ1259" s="91"/>
      <c r="BA1259" s="49"/>
      <c r="BB1259" s="49"/>
      <c r="BC1259" s="33"/>
      <c r="BD1259" s="91"/>
      <c r="BE1259" s="14"/>
      <c r="BF1259" s="28"/>
      <c r="BG1259" s="34"/>
      <c r="BH1259" s="27"/>
      <c r="BI1259" s="49"/>
      <c r="BJ1259" s="27"/>
      <c r="BK1259" s="49"/>
      <c r="BL1259" s="49"/>
      <c r="BM1259" s="27"/>
      <c r="BN1259" s="33"/>
      <c r="BO1259" s="27"/>
      <c r="BP1259" s="27"/>
      <c r="BQ1259" s="27"/>
      <c r="BR1259" s="27"/>
      <c r="BS1259" s="27"/>
      <c r="BT1259" s="27"/>
      <c r="BU1259" s="27"/>
      <c r="BV1259" s="27"/>
      <c r="BW1259" s="43"/>
      <c r="BX1259" s="27"/>
      <c r="BY1259" s="27"/>
      <c r="BZ1259" s="27"/>
      <c r="CA1259" s="27"/>
      <c r="CB1259" s="27"/>
      <c r="CC1259" s="27"/>
      <c r="CD1259" s="27"/>
      <c r="CE1259" s="27"/>
      <c r="CF1259" s="27"/>
      <c r="CG1259" s="27"/>
      <c r="CH1259" s="27"/>
      <c r="CI1259" s="27"/>
      <c r="CJ1259" s="27"/>
      <c r="CK1259" s="43"/>
      <c r="CL1259" s="27"/>
      <c r="CM1259" s="27"/>
      <c r="CQ1259" s="27"/>
      <c r="CR1259" s="43"/>
    </row>
    <row r="1260" spans="1:96" s="29" customFormat="1" x14ac:dyDescent="0.2">
      <c r="A1260" s="52"/>
      <c r="B1260" s="49"/>
      <c r="C1260" s="49"/>
      <c r="D1260" s="49"/>
      <c r="E1260" s="49"/>
      <c r="F1260" s="49"/>
      <c r="G1260" s="49"/>
      <c r="H1260" s="27"/>
      <c r="I1260" s="49"/>
      <c r="J1260" s="49"/>
      <c r="K1260" s="49"/>
      <c r="L1260" s="49"/>
      <c r="M1260" s="49"/>
      <c r="N1260" s="49"/>
      <c r="O1260" s="49"/>
      <c r="P1260" s="49"/>
      <c r="Q1260" s="49"/>
      <c r="R1260" s="49"/>
      <c r="S1260" s="49"/>
      <c r="T1260" s="49"/>
      <c r="U1260" s="49"/>
      <c r="V1260" s="49"/>
      <c r="W1260" s="49"/>
      <c r="X1260" s="49"/>
      <c r="Y1260" s="49"/>
      <c r="Z1260" s="49"/>
      <c r="AA1260" s="99"/>
      <c r="AB1260" s="99"/>
      <c r="AC1260" s="99"/>
      <c r="AD1260" s="91"/>
      <c r="AE1260" s="91"/>
      <c r="AF1260" s="91"/>
      <c r="AG1260" s="91"/>
      <c r="AH1260" s="91"/>
      <c r="AI1260" s="91"/>
      <c r="AJ1260" s="91"/>
      <c r="AK1260" s="91"/>
      <c r="AL1260" s="91"/>
      <c r="AM1260" s="91"/>
      <c r="AN1260" s="91"/>
      <c r="AO1260" s="91"/>
      <c r="AP1260" s="91"/>
      <c r="AQ1260" s="91"/>
      <c r="AR1260" s="91"/>
      <c r="AS1260" s="91"/>
      <c r="AT1260" s="91"/>
      <c r="AU1260" s="91"/>
      <c r="AV1260" s="91"/>
      <c r="AW1260" s="91"/>
      <c r="AX1260" s="91"/>
      <c r="AY1260" s="91"/>
      <c r="AZ1260" s="91"/>
      <c r="BA1260" s="49"/>
      <c r="BB1260" s="49"/>
      <c r="BC1260" s="33"/>
      <c r="BD1260" s="91"/>
      <c r="BE1260" s="14"/>
      <c r="BF1260" s="28"/>
      <c r="BG1260" s="34"/>
      <c r="BH1260" s="27"/>
      <c r="BI1260" s="49"/>
      <c r="BJ1260" s="27"/>
      <c r="BK1260" s="49"/>
      <c r="BL1260" s="49"/>
      <c r="BM1260" s="27"/>
      <c r="BN1260" s="33"/>
      <c r="BO1260" s="27"/>
      <c r="BP1260" s="27"/>
      <c r="BQ1260" s="27"/>
      <c r="BR1260" s="27"/>
      <c r="BS1260" s="27"/>
      <c r="BT1260" s="27"/>
      <c r="BU1260" s="27"/>
      <c r="BV1260" s="27"/>
      <c r="BW1260" s="43"/>
      <c r="BX1260" s="27"/>
      <c r="BY1260" s="27"/>
      <c r="BZ1260" s="27"/>
      <c r="CA1260" s="27"/>
      <c r="CB1260" s="27"/>
      <c r="CC1260" s="27"/>
      <c r="CD1260" s="27"/>
      <c r="CE1260" s="27"/>
      <c r="CF1260" s="27"/>
      <c r="CG1260" s="27"/>
      <c r="CH1260" s="27"/>
      <c r="CI1260" s="27"/>
      <c r="CJ1260" s="27"/>
      <c r="CK1260" s="43"/>
      <c r="CL1260" s="27"/>
      <c r="CM1260" s="27"/>
      <c r="CQ1260" s="27"/>
      <c r="CR1260" s="43"/>
    </row>
    <row r="1261" spans="1:96" s="29" customFormat="1" x14ac:dyDescent="0.2">
      <c r="A1261" s="52"/>
      <c r="B1261" s="49"/>
      <c r="C1261" s="49"/>
      <c r="D1261" s="49"/>
      <c r="E1261" s="49"/>
      <c r="F1261" s="49"/>
      <c r="G1261" s="49"/>
      <c r="H1261" s="27"/>
      <c r="I1261" s="49"/>
      <c r="J1261" s="49"/>
      <c r="K1261" s="49"/>
      <c r="L1261" s="49"/>
      <c r="M1261" s="49"/>
      <c r="N1261" s="49"/>
      <c r="O1261" s="49"/>
      <c r="P1261" s="49"/>
      <c r="Q1261" s="49"/>
      <c r="R1261" s="49"/>
      <c r="S1261" s="49"/>
      <c r="T1261" s="49"/>
      <c r="U1261" s="49"/>
      <c r="V1261" s="49"/>
      <c r="W1261" s="49"/>
      <c r="X1261" s="49"/>
      <c r="Y1261" s="49"/>
      <c r="Z1261" s="49"/>
      <c r="AA1261" s="99"/>
      <c r="AB1261" s="99"/>
      <c r="AC1261" s="99"/>
      <c r="AD1261" s="91"/>
      <c r="AE1261" s="91"/>
      <c r="AF1261" s="91"/>
      <c r="AG1261" s="91"/>
      <c r="AH1261" s="91"/>
      <c r="AI1261" s="91"/>
      <c r="AJ1261" s="91"/>
      <c r="AK1261" s="91"/>
      <c r="AL1261" s="91"/>
      <c r="AM1261" s="91"/>
      <c r="AN1261" s="91"/>
      <c r="AO1261" s="91"/>
      <c r="AP1261" s="91"/>
      <c r="AQ1261" s="91"/>
      <c r="AR1261" s="91"/>
      <c r="AS1261" s="91"/>
      <c r="AT1261" s="91"/>
      <c r="AU1261" s="91"/>
      <c r="AV1261" s="91"/>
      <c r="AW1261" s="91"/>
      <c r="AX1261" s="91"/>
      <c r="AY1261" s="91"/>
      <c r="AZ1261" s="91"/>
      <c r="BA1261" s="49"/>
      <c r="BB1261" s="49"/>
      <c r="BC1261" s="33"/>
      <c r="BD1261" s="91"/>
      <c r="BE1261" s="14"/>
      <c r="BF1261" s="28"/>
      <c r="BG1261" s="34"/>
      <c r="BH1261" s="27"/>
      <c r="BI1261" s="49"/>
      <c r="BJ1261" s="27"/>
      <c r="BK1261" s="49"/>
      <c r="BL1261" s="49"/>
      <c r="BM1261" s="27"/>
      <c r="BN1261" s="33"/>
      <c r="BO1261" s="27"/>
      <c r="BP1261" s="27"/>
      <c r="BQ1261" s="27"/>
      <c r="BR1261" s="27"/>
      <c r="BS1261" s="27"/>
      <c r="BT1261" s="27"/>
      <c r="BU1261" s="27"/>
      <c r="BV1261" s="27"/>
      <c r="BW1261" s="43"/>
      <c r="BX1261" s="27"/>
      <c r="BY1261" s="27"/>
      <c r="BZ1261" s="27"/>
      <c r="CA1261" s="27"/>
      <c r="CB1261" s="27"/>
      <c r="CC1261" s="27"/>
      <c r="CD1261" s="27"/>
      <c r="CE1261" s="27"/>
      <c r="CF1261" s="27"/>
      <c r="CG1261" s="27"/>
      <c r="CH1261" s="27"/>
      <c r="CI1261" s="27"/>
      <c r="CJ1261" s="27"/>
      <c r="CK1261" s="43"/>
      <c r="CL1261" s="27"/>
      <c r="CM1261" s="27"/>
      <c r="CQ1261" s="27"/>
      <c r="CR1261" s="43"/>
    </row>
    <row r="1262" spans="1:96" s="29" customFormat="1" x14ac:dyDescent="0.2">
      <c r="A1262" s="52"/>
      <c r="B1262" s="49"/>
      <c r="C1262" s="49"/>
      <c r="D1262" s="49"/>
      <c r="E1262" s="49"/>
      <c r="F1262" s="49"/>
      <c r="G1262" s="49"/>
      <c r="H1262" s="27"/>
      <c r="I1262" s="49"/>
      <c r="J1262" s="49"/>
      <c r="K1262" s="49"/>
      <c r="L1262" s="49"/>
      <c r="M1262" s="49"/>
      <c r="N1262" s="49"/>
      <c r="O1262" s="49"/>
      <c r="P1262" s="49"/>
      <c r="Q1262" s="49"/>
      <c r="R1262" s="49"/>
      <c r="S1262" s="49"/>
      <c r="T1262" s="49"/>
      <c r="U1262" s="49"/>
      <c r="V1262" s="49"/>
      <c r="W1262" s="49"/>
      <c r="X1262" s="49"/>
      <c r="Y1262" s="49"/>
      <c r="Z1262" s="49"/>
      <c r="AA1262" s="99"/>
      <c r="AB1262" s="99"/>
      <c r="AC1262" s="99"/>
      <c r="AD1262" s="91"/>
      <c r="AE1262" s="91"/>
      <c r="AF1262" s="91"/>
      <c r="AG1262" s="91"/>
      <c r="AH1262" s="91"/>
      <c r="AI1262" s="91"/>
      <c r="AJ1262" s="91"/>
      <c r="AK1262" s="91"/>
      <c r="AL1262" s="91"/>
      <c r="AM1262" s="91"/>
      <c r="AN1262" s="91"/>
      <c r="AO1262" s="91"/>
      <c r="AP1262" s="91"/>
      <c r="AQ1262" s="91"/>
      <c r="AR1262" s="91"/>
      <c r="AS1262" s="91"/>
      <c r="AT1262" s="91"/>
      <c r="AU1262" s="91"/>
      <c r="AV1262" s="91"/>
      <c r="AW1262" s="91"/>
      <c r="AX1262" s="91"/>
      <c r="AY1262" s="91"/>
      <c r="AZ1262" s="91"/>
      <c r="BA1262" s="49"/>
      <c r="BB1262" s="49"/>
      <c r="BC1262" s="33"/>
      <c r="BD1262" s="91"/>
      <c r="BE1262" s="14"/>
      <c r="BF1262" s="28"/>
      <c r="BG1262" s="34"/>
      <c r="BH1262" s="27"/>
      <c r="BI1262" s="49"/>
      <c r="BJ1262" s="27"/>
      <c r="BK1262" s="49"/>
      <c r="BL1262" s="49"/>
      <c r="BM1262" s="27"/>
      <c r="BN1262" s="33"/>
      <c r="BO1262" s="27"/>
      <c r="BP1262" s="27"/>
      <c r="BQ1262" s="27"/>
      <c r="BR1262" s="27"/>
      <c r="BS1262" s="27"/>
      <c r="BT1262" s="27"/>
      <c r="BU1262" s="27"/>
      <c r="BV1262" s="27"/>
      <c r="BW1262" s="43"/>
      <c r="BX1262" s="27"/>
      <c r="BY1262" s="27"/>
      <c r="BZ1262" s="27"/>
      <c r="CA1262" s="27"/>
      <c r="CB1262" s="27"/>
      <c r="CC1262" s="27"/>
      <c r="CD1262" s="27"/>
      <c r="CE1262" s="27"/>
      <c r="CF1262" s="27"/>
      <c r="CG1262" s="27"/>
      <c r="CH1262" s="27"/>
      <c r="CI1262" s="27"/>
      <c r="CJ1262" s="27"/>
      <c r="CK1262" s="43"/>
      <c r="CL1262" s="27"/>
      <c r="CM1262" s="27"/>
      <c r="CQ1262" s="27"/>
      <c r="CR1262" s="43"/>
    </row>
    <row r="1263" spans="1:96" s="29" customFormat="1" x14ac:dyDescent="0.2">
      <c r="A1263" s="52"/>
      <c r="B1263" s="49"/>
      <c r="C1263" s="49"/>
      <c r="D1263" s="49"/>
      <c r="E1263" s="49"/>
      <c r="F1263" s="49"/>
      <c r="G1263" s="49"/>
      <c r="H1263" s="27"/>
      <c r="I1263" s="49"/>
      <c r="J1263" s="49"/>
      <c r="K1263" s="49"/>
      <c r="L1263" s="49"/>
      <c r="M1263" s="49"/>
      <c r="N1263" s="49"/>
      <c r="O1263" s="49"/>
      <c r="P1263" s="49"/>
      <c r="Q1263" s="49"/>
      <c r="R1263" s="49"/>
      <c r="S1263" s="49"/>
      <c r="T1263" s="49"/>
      <c r="U1263" s="49"/>
      <c r="V1263" s="49"/>
      <c r="W1263" s="49"/>
      <c r="X1263" s="49"/>
      <c r="Y1263" s="49"/>
      <c r="Z1263" s="49"/>
      <c r="AA1263" s="99"/>
      <c r="AB1263" s="99"/>
      <c r="AC1263" s="99"/>
      <c r="AD1263" s="91"/>
      <c r="AE1263" s="91"/>
      <c r="AF1263" s="91"/>
      <c r="AG1263" s="91"/>
      <c r="AH1263" s="91"/>
      <c r="AI1263" s="91"/>
      <c r="AJ1263" s="91"/>
      <c r="AK1263" s="91"/>
      <c r="AL1263" s="91"/>
      <c r="AM1263" s="91"/>
      <c r="AN1263" s="91"/>
      <c r="AO1263" s="91"/>
      <c r="AP1263" s="91"/>
      <c r="AQ1263" s="91"/>
      <c r="AR1263" s="91"/>
      <c r="AS1263" s="91"/>
      <c r="AT1263" s="91"/>
      <c r="AU1263" s="91"/>
      <c r="AV1263" s="91"/>
      <c r="AW1263" s="91"/>
      <c r="AX1263" s="91"/>
      <c r="AY1263" s="91"/>
      <c r="AZ1263" s="91"/>
      <c r="BA1263" s="49"/>
      <c r="BB1263" s="49"/>
      <c r="BC1263" s="33"/>
      <c r="BD1263" s="91"/>
      <c r="BE1263" s="14"/>
      <c r="BF1263" s="28"/>
      <c r="BG1263" s="34"/>
      <c r="BH1263" s="27"/>
      <c r="BI1263" s="49"/>
      <c r="BJ1263" s="27"/>
      <c r="BK1263" s="49"/>
      <c r="BL1263" s="49"/>
      <c r="BM1263" s="27"/>
      <c r="BN1263" s="33"/>
      <c r="BO1263" s="27"/>
      <c r="BP1263" s="27"/>
      <c r="BQ1263" s="27"/>
      <c r="BR1263" s="27"/>
      <c r="BS1263" s="27"/>
      <c r="BT1263" s="27"/>
      <c r="BU1263" s="27"/>
      <c r="BV1263" s="27"/>
      <c r="BW1263" s="43"/>
      <c r="BX1263" s="27"/>
      <c r="BY1263" s="27"/>
      <c r="BZ1263" s="27"/>
      <c r="CA1263" s="27"/>
      <c r="CB1263" s="27"/>
      <c r="CC1263" s="27"/>
      <c r="CD1263" s="27"/>
      <c r="CE1263" s="27"/>
      <c r="CF1263" s="27"/>
      <c r="CG1263" s="27"/>
      <c r="CH1263" s="27"/>
      <c r="CI1263" s="27"/>
      <c r="CJ1263" s="27"/>
      <c r="CK1263" s="43"/>
      <c r="CL1263" s="27"/>
      <c r="CM1263" s="27"/>
      <c r="CQ1263" s="27"/>
      <c r="CR1263" s="43"/>
    </row>
    <row r="1264" spans="1:96" s="29" customFormat="1" x14ac:dyDescent="0.2">
      <c r="A1264" s="52"/>
      <c r="B1264" s="49"/>
      <c r="C1264" s="49"/>
      <c r="D1264" s="49"/>
      <c r="E1264" s="49"/>
      <c r="F1264" s="49"/>
      <c r="G1264" s="49"/>
      <c r="H1264" s="27"/>
      <c r="I1264" s="49"/>
      <c r="J1264" s="49"/>
      <c r="K1264" s="49"/>
      <c r="L1264" s="49"/>
      <c r="M1264" s="49"/>
      <c r="N1264" s="49"/>
      <c r="O1264" s="49"/>
      <c r="P1264" s="49"/>
      <c r="Q1264" s="49"/>
      <c r="R1264" s="49"/>
      <c r="S1264" s="49"/>
      <c r="T1264" s="49"/>
      <c r="U1264" s="49"/>
      <c r="V1264" s="49"/>
      <c r="W1264" s="49"/>
      <c r="X1264" s="49"/>
      <c r="Y1264" s="49"/>
      <c r="Z1264" s="49"/>
      <c r="AA1264" s="99"/>
      <c r="AB1264" s="99"/>
      <c r="AC1264" s="99"/>
      <c r="AD1264" s="91"/>
      <c r="AE1264" s="91"/>
      <c r="AF1264" s="91"/>
      <c r="AG1264" s="91"/>
      <c r="AH1264" s="91"/>
      <c r="AI1264" s="91"/>
      <c r="AJ1264" s="91"/>
      <c r="AK1264" s="91"/>
      <c r="AL1264" s="91"/>
      <c r="AM1264" s="91"/>
      <c r="AN1264" s="91"/>
      <c r="AO1264" s="91"/>
      <c r="AP1264" s="91"/>
      <c r="AQ1264" s="91"/>
      <c r="AR1264" s="91"/>
      <c r="AS1264" s="91"/>
      <c r="AT1264" s="91"/>
      <c r="AU1264" s="91"/>
      <c r="AV1264" s="91"/>
      <c r="AW1264" s="91"/>
      <c r="AX1264" s="91"/>
      <c r="AY1264" s="91"/>
      <c r="AZ1264" s="91"/>
      <c r="BA1264" s="49"/>
      <c r="BB1264" s="49"/>
      <c r="BC1264" s="33"/>
      <c r="BD1264" s="91"/>
      <c r="BE1264" s="14"/>
      <c r="BF1264" s="28"/>
      <c r="BG1264" s="34"/>
      <c r="BH1264" s="27"/>
      <c r="BI1264" s="49"/>
      <c r="BJ1264" s="27"/>
      <c r="BK1264" s="49"/>
      <c r="BL1264" s="49"/>
      <c r="BM1264" s="27"/>
      <c r="BN1264" s="33"/>
      <c r="BO1264" s="27"/>
      <c r="BP1264" s="27"/>
      <c r="BQ1264" s="27"/>
      <c r="BR1264" s="27"/>
      <c r="BS1264" s="27"/>
      <c r="BT1264" s="27"/>
      <c r="BU1264" s="27"/>
      <c r="BV1264" s="27"/>
      <c r="BW1264" s="43"/>
      <c r="BX1264" s="27"/>
      <c r="BY1264" s="27"/>
      <c r="BZ1264" s="27"/>
      <c r="CA1264" s="27"/>
      <c r="CB1264" s="27"/>
      <c r="CC1264" s="27"/>
      <c r="CD1264" s="27"/>
      <c r="CE1264" s="27"/>
      <c r="CF1264" s="27"/>
      <c r="CG1264" s="27"/>
      <c r="CH1264" s="27"/>
      <c r="CI1264" s="27"/>
      <c r="CJ1264" s="27"/>
      <c r="CK1264" s="43"/>
      <c r="CL1264" s="27"/>
      <c r="CM1264" s="27"/>
      <c r="CQ1264" s="27"/>
      <c r="CR1264" s="43"/>
    </row>
    <row r="1265" spans="1:96" s="29" customFormat="1" x14ac:dyDescent="0.2">
      <c r="A1265" s="52"/>
      <c r="B1265" s="49"/>
      <c r="C1265" s="49"/>
      <c r="D1265" s="49"/>
      <c r="E1265" s="49"/>
      <c r="F1265" s="49"/>
      <c r="G1265" s="49"/>
      <c r="H1265" s="27"/>
      <c r="I1265" s="49"/>
      <c r="J1265" s="49"/>
      <c r="K1265" s="49"/>
      <c r="L1265" s="49"/>
      <c r="M1265" s="49"/>
      <c r="N1265" s="49"/>
      <c r="O1265" s="49"/>
      <c r="P1265" s="49"/>
      <c r="Q1265" s="49"/>
      <c r="R1265" s="49"/>
      <c r="S1265" s="49"/>
      <c r="T1265" s="49"/>
      <c r="U1265" s="49"/>
      <c r="V1265" s="49"/>
      <c r="W1265" s="49"/>
      <c r="X1265" s="49"/>
      <c r="Y1265" s="49"/>
      <c r="Z1265" s="49"/>
      <c r="AA1265" s="99"/>
      <c r="AB1265" s="99"/>
      <c r="AC1265" s="99"/>
      <c r="AD1265" s="91"/>
      <c r="AE1265" s="91"/>
      <c r="AF1265" s="91"/>
      <c r="AG1265" s="91"/>
      <c r="AH1265" s="91"/>
      <c r="AI1265" s="91"/>
      <c r="AJ1265" s="91"/>
      <c r="AK1265" s="91"/>
      <c r="AL1265" s="91"/>
      <c r="AM1265" s="91"/>
      <c r="AN1265" s="91"/>
      <c r="AO1265" s="91"/>
      <c r="AP1265" s="91"/>
      <c r="AQ1265" s="91"/>
      <c r="AR1265" s="91"/>
      <c r="AS1265" s="91"/>
      <c r="AT1265" s="91"/>
      <c r="AU1265" s="91"/>
      <c r="AV1265" s="91"/>
      <c r="AW1265" s="91"/>
      <c r="AX1265" s="91"/>
      <c r="AY1265" s="91"/>
      <c r="AZ1265" s="91"/>
      <c r="BA1265" s="49"/>
      <c r="BB1265" s="49"/>
      <c r="BC1265" s="33"/>
      <c r="BD1265" s="91"/>
      <c r="BE1265" s="14"/>
      <c r="BF1265" s="28"/>
      <c r="BG1265" s="34"/>
      <c r="BH1265" s="27"/>
      <c r="BI1265" s="49"/>
      <c r="BJ1265" s="27"/>
      <c r="BK1265" s="49"/>
      <c r="BL1265" s="49"/>
      <c r="BM1265" s="27"/>
      <c r="BN1265" s="33"/>
      <c r="BO1265" s="27"/>
      <c r="BP1265" s="27"/>
      <c r="BQ1265" s="27"/>
      <c r="BR1265" s="27"/>
      <c r="BS1265" s="27"/>
      <c r="BT1265" s="27"/>
      <c r="BU1265" s="27"/>
      <c r="BV1265" s="27"/>
      <c r="BW1265" s="43"/>
      <c r="BX1265" s="27"/>
      <c r="BY1265" s="27"/>
      <c r="BZ1265" s="27"/>
      <c r="CA1265" s="27"/>
      <c r="CB1265" s="27"/>
      <c r="CC1265" s="27"/>
      <c r="CD1265" s="27"/>
      <c r="CE1265" s="27"/>
      <c r="CF1265" s="27"/>
      <c r="CG1265" s="27"/>
      <c r="CH1265" s="27"/>
      <c r="CI1265" s="27"/>
      <c r="CJ1265" s="27"/>
      <c r="CK1265" s="43"/>
      <c r="CL1265" s="27"/>
      <c r="CM1265" s="27"/>
      <c r="CQ1265" s="27"/>
      <c r="CR1265" s="43"/>
    </row>
    <row r="1266" spans="1:96" s="29" customFormat="1" x14ac:dyDescent="0.2">
      <c r="A1266" s="52"/>
      <c r="B1266" s="49"/>
      <c r="C1266" s="49"/>
      <c r="D1266" s="49"/>
      <c r="E1266" s="49"/>
      <c r="F1266" s="49"/>
      <c r="G1266" s="49"/>
      <c r="H1266" s="27"/>
      <c r="I1266" s="49"/>
      <c r="J1266" s="49"/>
      <c r="K1266" s="49"/>
      <c r="L1266" s="49"/>
      <c r="M1266" s="49"/>
      <c r="N1266" s="49"/>
      <c r="O1266" s="49"/>
      <c r="P1266" s="49"/>
      <c r="Q1266" s="49"/>
      <c r="R1266" s="49"/>
      <c r="S1266" s="49"/>
      <c r="T1266" s="49"/>
      <c r="U1266" s="49"/>
      <c r="V1266" s="49"/>
      <c r="W1266" s="49"/>
      <c r="X1266" s="49"/>
      <c r="Y1266" s="49"/>
      <c r="Z1266" s="49"/>
      <c r="AA1266" s="99"/>
      <c r="AB1266" s="99"/>
      <c r="AC1266" s="99"/>
      <c r="AD1266" s="91"/>
      <c r="AE1266" s="91"/>
      <c r="AF1266" s="91"/>
      <c r="AG1266" s="91"/>
      <c r="AH1266" s="91"/>
      <c r="AI1266" s="91"/>
      <c r="AJ1266" s="91"/>
      <c r="AK1266" s="91"/>
      <c r="AL1266" s="91"/>
      <c r="AM1266" s="91"/>
      <c r="AN1266" s="91"/>
      <c r="AO1266" s="91"/>
      <c r="AP1266" s="91"/>
      <c r="AQ1266" s="91"/>
      <c r="AR1266" s="91"/>
      <c r="AS1266" s="91"/>
      <c r="AT1266" s="91"/>
      <c r="AU1266" s="91"/>
      <c r="AV1266" s="91"/>
      <c r="AW1266" s="91"/>
      <c r="AX1266" s="91"/>
      <c r="AY1266" s="91"/>
      <c r="AZ1266" s="91"/>
      <c r="BA1266" s="49"/>
      <c r="BB1266" s="49"/>
      <c r="BC1266" s="33"/>
      <c r="BD1266" s="91"/>
      <c r="BE1266" s="14"/>
      <c r="BF1266" s="28"/>
      <c r="BG1266" s="34"/>
      <c r="BH1266" s="27"/>
      <c r="BI1266" s="49"/>
      <c r="BJ1266" s="27"/>
      <c r="BK1266" s="49"/>
      <c r="BL1266" s="49"/>
      <c r="BM1266" s="27"/>
      <c r="BN1266" s="33"/>
      <c r="BO1266" s="27"/>
      <c r="BP1266" s="27"/>
      <c r="BQ1266" s="27"/>
      <c r="BR1266" s="27"/>
      <c r="BS1266" s="27"/>
      <c r="BT1266" s="27"/>
      <c r="BU1266" s="27"/>
      <c r="BV1266" s="27"/>
      <c r="BW1266" s="43"/>
      <c r="BX1266" s="27"/>
      <c r="BY1266" s="27"/>
      <c r="BZ1266" s="27"/>
      <c r="CA1266" s="27"/>
      <c r="CB1266" s="27"/>
      <c r="CC1266" s="27"/>
      <c r="CD1266" s="27"/>
      <c r="CE1266" s="27"/>
      <c r="CF1266" s="27"/>
      <c r="CG1266" s="27"/>
      <c r="CH1266" s="27"/>
      <c r="CI1266" s="27"/>
      <c r="CJ1266" s="27"/>
      <c r="CK1266" s="43"/>
      <c r="CL1266" s="27"/>
      <c r="CM1266" s="27"/>
      <c r="CQ1266" s="27"/>
      <c r="CR1266" s="43"/>
    </row>
    <row r="1267" spans="1:96" s="29" customFormat="1" x14ac:dyDescent="0.2">
      <c r="A1267" s="52"/>
      <c r="B1267" s="49"/>
      <c r="C1267" s="49"/>
      <c r="D1267" s="49"/>
      <c r="E1267" s="49"/>
      <c r="F1267" s="49"/>
      <c r="G1267" s="49"/>
      <c r="H1267" s="27"/>
      <c r="I1267" s="49"/>
      <c r="J1267" s="49"/>
      <c r="K1267" s="49"/>
      <c r="L1267" s="49"/>
      <c r="M1267" s="49"/>
      <c r="N1267" s="49"/>
      <c r="O1267" s="49"/>
      <c r="P1267" s="49"/>
      <c r="Q1267" s="49"/>
      <c r="R1267" s="49"/>
      <c r="S1267" s="49"/>
      <c r="T1267" s="49"/>
      <c r="U1267" s="49"/>
      <c r="V1267" s="49"/>
      <c r="W1267" s="49"/>
      <c r="X1267" s="49"/>
      <c r="Y1267" s="49"/>
      <c r="Z1267" s="49"/>
      <c r="AA1267" s="99"/>
      <c r="AB1267" s="99"/>
      <c r="AC1267" s="99"/>
      <c r="AD1267" s="91"/>
      <c r="AE1267" s="91"/>
      <c r="AF1267" s="91"/>
      <c r="AG1267" s="91"/>
      <c r="AH1267" s="91"/>
      <c r="AI1267" s="91"/>
      <c r="AJ1267" s="91"/>
      <c r="AK1267" s="91"/>
      <c r="AL1267" s="91"/>
      <c r="AM1267" s="91"/>
      <c r="AN1267" s="91"/>
      <c r="AO1267" s="91"/>
      <c r="AP1267" s="91"/>
      <c r="AQ1267" s="91"/>
      <c r="AR1267" s="91"/>
      <c r="AS1267" s="91"/>
      <c r="AT1267" s="91"/>
      <c r="AU1267" s="91"/>
      <c r="AV1267" s="91"/>
      <c r="AW1267" s="91"/>
      <c r="AX1267" s="91"/>
      <c r="AY1267" s="91"/>
      <c r="AZ1267" s="91"/>
      <c r="BA1267" s="49"/>
      <c r="BB1267" s="49"/>
      <c r="BC1267" s="33"/>
      <c r="BD1267" s="91"/>
      <c r="BE1267" s="14"/>
      <c r="BF1267" s="28"/>
      <c r="BG1267" s="34"/>
      <c r="BH1267" s="27"/>
      <c r="BI1267" s="49"/>
      <c r="BJ1267" s="27"/>
      <c r="BK1267" s="49"/>
      <c r="BL1267" s="49"/>
      <c r="BM1267" s="27"/>
      <c r="BN1267" s="33"/>
      <c r="BO1267" s="27"/>
      <c r="BP1267" s="27"/>
      <c r="BQ1267" s="27"/>
      <c r="BR1267" s="27"/>
      <c r="BS1267" s="27"/>
      <c r="BT1267" s="27"/>
      <c r="BU1267" s="27"/>
      <c r="BV1267" s="27"/>
      <c r="BW1267" s="43"/>
      <c r="BX1267" s="27"/>
      <c r="BY1267" s="27"/>
      <c r="BZ1267" s="27"/>
      <c r="CA1267" s="27"/>
      <c r="CB1267" s="27"/>
      <c r="CC1267" s="27"/>
      <c r="CD1267" s="27"/>
      <c r="CE1267" s="27"/>
      <c r="CF1267" s="27"/>
      <c r="CG1267" s="27"/>
      <c r="CH1267" s="27"/>
      <c r="CI1267" s="27"/>
      <c r="CJ1267" s="27"/>
      <c r="CK1267" s="43"/>
      <c r="CL1267" s="27"/>
      <c r="CM1267" s="27"/>
      <c r="CQ1267" s="27"/>
      <c r="CR1267" s="43"/>
    </row>
    <row r="1268" spans="1:96" s="29" customFormat="1" x14ac:dyDescent="0.2">
      <c r="A1268" s="52"/>
      <c r="B1268" s="49"/>
      <c r="C1268" s="49"/>
      <c r="D1268" s="49"/>
      <c r="E1268" s="49"/>
      <c r="F1268" s="49"/>
      <c r="G1268" s="49"/>
      <c r="H1268" s="27"/>
      <c r="I1268" s="49"/>
      <c r="J1268" s="49"/>
      <c r="K1268" s="49"/>
      <c r="L1268" s="49"/>
      <c r="M1268" s="49"/>
      <c r="N1268" s="49"/>
      <c r="O1268" s="49"/>
      <c r="P1268" s="49"/>
      <c r="Q1268" s="49"/>
      <c r="R1268" s="49"/>
      <c r="S1268" s="49"/>
      <c r="T1268" s="49"/>
      <c r="U1268" s="49"/>
      <c r="V1268" s="49"/>
      <c r="W1268" s="49"/>
      <c r="X1268" s="49"/>
      <c r="Y1268" s="49"/>
      <c r="Z1268" s="49"/>
      <c r="AA1268" s="99"/>
      <c r="AB1268" s="99"/>
      <c r="AC1268" s="99"/>
      <c r="AD1268" s="91"/>
      <c r="AE1268" s="91"/>
      <c r="AF1268" s="91"/>
      <c r="AG1268" s="91"/>
      <c r="AH1268" s="91"/>
      <c r="AI1268" s="91"/>
      <c r="AJ1268" s="91"/>
      <c r="AK1268" s="91"/>
      <c r="AL1268" s="91"/>
      <c r="AM1268" s="91"/>
      <c r="AN1268" s="91"/>
      <c r="AO1268" s="91"/>
      <c r="AP1268" s="91"/>
      <c r="AQ1268" s="91"/>
      <c r="AR1268" s="91"/>
      <c r="AS1268" s="91"/>
      <c r="AT1268" s="91"/>
      <c r="AU1268" s="91"/>
      <c r="AV1268" s="91"/>
      <c r="AW1268" s="91"/>
      <c r="AX1268" s="91"/>
      <c r="AY1268" s="91"/>
      <c r="AZ1268" s="91"/>
      <c r="BA1268" s="49"/>
      <c r="BB1268" s="49"/>
      <c r="BC1268" s="33"/>
      <c r="BD1268" s="91"/>
      <c r="BE1268" s="14"/>
      <c r="BF1268" s="28"/>
      <c r="BG1268" s="34"/>
      <c r="BH1268" s="27"/>
      <c r="BI1268" s="49"/>
      <c r="BJ1268" s="27"/>
      <c r="BK1268" s="49"/>
      <c r="BL1268" s="49"/>
      <c r="BM1268" s="27"/>
      <c r="BN1268" s="33"/>
      <c r="BO1268" s="27"/>
      <c r="BP1268" s="27"/>
      <c r="BQ1268" s="27"/>
      <c r="BR1268" s="27"/>
      <c r="BS1268" s="27"/>
      <c r="BT1268" s="27"/>
      <c r="BU1268" s="27"/>
      <c r="BV1268" s="27"/>
      <c r="BW1268" s="43"/>
      <c r="BX1268" s="27"/>
      <c r="BY1268" s="27"/>
      <c r="BZ1268" s="27"/>
      <c r="CA1268" s="27"/>
      <c r="CB1268" s="27"/>
      <c r="CC1268" s="27"/>
      <c r="CD1268" s="27"/>
      <c r="CE1268" s="27"/>
      <c r="CF1268" s="27"/>
      <c r="CG1268" s="27"/>
      <c r="CH1268" s="27"/>
      <c r="CI1268" s="27"/>
      <c r="CJ1268" s="27"/>
      <c r="CK1268" s="43"/>
      <c r="CL1268" s="27"/>
      <c r="CM1268" s="27"/>
      <c r="CQ1268" s="27"/>
      <c r="CR1268" s="43"/>
    </row>
    <row r="1269" spans="1:96" s="29" customFormat="1" x14ac:dyDescent="0.2">
      <c r="A1269" s="52"/>
      <c r="B1269" s="49"/>
      <c r="C1269" s="49"/>
      <c r="D1269" s="49"/>
      <c r="E1269" s="49"/>
      <c r="F1269" s="49"/>
      <c r="G1269" s="49"/>
      <c r="H1269" s="27"/>
      <c r="I1269" s="49"/>
      <c r="J1269" s="49"/>
      <c r="K1269" s="49"/>
      <c r="L1269" s="49"/>
      <c r="M1269" s="49"/>
      <c r="N1269" s="49"/>
      <c r="O1269" s="49"/>
      <c r="P1269" s="49"/>
      <c r="Q1269" s="49"/>
      <c r="R1269" s="49"/>
      <c r="S1269" s="49"/>
      <c r="T1269" s="49"/>
      <c r="U1269" s="49"/>
      <c r="V1269" s="49"/>
      <c r="W1269" s="49"/>
      <c r="X1269" s="49"/>
      <c r="Y1269" s="49"/>
      <c r="Z1269" s="49"/>
      <c r="AA1269" s="99"/>
      <c r="AB1269" s="99"/>
      <c r="AC1269" s="99"/>
      <c r="AD1269" s="91"/>
      <c r="AE1269" s="91"/>
      <c r="AF1269" s="91"/>
      <c r="AG1269" s="91"/>
      <c r="AH1269" s="91"/>
      <c r="AI1269" s="91"/>
      <c r="AJ1269" s="91"/>
      <c r="AK1269" s="91"/>
      <c r="AL1269" s="91"/>
      <c r="AM1269" s="91"/>
      <c r="AN1269" s="91"/>
      <c r="AO1269" s="91"/>
      <c r="AP1269" s="91"/>
      <c r="AQ1269" s="91"/>
      <c r="AR1269" s="91"/>
      <c r="AS1269" s="91"/>
      <c r="AT1269" s="91"/>
      <c r="AU1269" s="91"/>
      <c r="AV1269" s="91"/>
      <c r="AW1269" s="91"/>
      <c r="AX1269" s="91"/>
      <c r="AY1269" s="91"/>
      <c r="AZ1269" s="91"/>
      <c r="BA1269" s="49"/>
      <c r="BB1269" s="49"/>
      <c r="BC1269" s="33"/>
      <c r="BD1269" s="91"/>
      <c r="BE1269" s="14"/>
      <c r="BF1269" s="28"/>
      <c r="BG1269" s="34"/>
      <c r="BH1269" s="27"/>
      <c r="BI1269" s="49"/>
      <c r="BJ1269" s="27"/>
      <c r="BK1269" s="49"/>
      <c r="BL1269" s="49"/>
      <c r="BM1269" s="27"/>
      <c r="BN1269" s="33"/>
      <c r="BO1269" s="27"/>
      <c r="BP1269" s="27"/>
      <c r="BQ1269" s="27"/>
      <c r="BR1269" s="27"/>
      <c r="BS1269" s="27"/>
      <c r="BT1269" s="27"/>
      <c r="BU1269" s="27"/>
      <c r="BV1269" s="27"/>
      <c r="BW1269" s="43"/>
      <c r="BX1269" s="27"/>
      <c r="BY1269" s="27"/>
      <c r="BZ1269" s="27"/>
      <c r="CA1269" s="27"/>
      <c r="CB1269" s="27"/>
      <c r="CC1269" s="27"/>
      <c r="CD1269" s="27"/>
      <c r="CE1269" s="27"/>
      <c r="CF1269" s="27"/>
      <c r="CG1269" s="27"/>
      <c r="CH1269" s="27"/>
      <c r="CI1269" s="27"/>
      <c r="CJ1269" s="27"/>
      <c r="CK1269" s="43"/>
      <c r="CL1269" s="27"/>
      <c r="CM1269" s="27"/>
      <c r="CQ1269" s="27"/>
      <c r="CR1269" s="43"/>
    </row>
    <row r="1270" spans="1:96" s="29" customFormat="1" x14ac:dyDescent="0.2">
      <c r="A1270" s="52"/>
      <c r="B1270" s="49"/>
      <c r="C1270" s="49"/>
      <c r="D1270" s="49"/>
      <c r="E1270" s="49"/>
      <c r="F1270" s="49"/>
      <c r="G1270" s="49"/>
      <c r="H1270" s="27"/>
      <c r="I1270" s="49"/>
      <c r="J1270" s="49"/>
      <c r="K1270" s="49"/>
      <c r="L1270" s="49"/>
      <c r="M1270" s="49"/>
      <c r="N1270" s="49"/>
      <c r="O1270" s="49"/>
      <c r="P1270" s="49"/>
      <c r="Q1270" s="49"/>
      <c r="R1270" s="49"/>
      <c r="S1270" s="49"/>
      <c r="T1270" s="49"/>
      <c r="U1270" s="49"/>
      <c r="V1270" s="49"/>
      <c r="W1270" s="49"/>
      <c r="X1270" s="49"/>
      <c r="Y1270" s="49"/>
      <c r="Z1270" s="49"/>
      <c r="AA1270" s="99"/>
      <c r="AB1270" s="99"/>
      <c r="AC1270" s="99"/>
      <c r="AD1270" s="91"/>
      <c r="AE1270" s="91"/>
      <c r="AF1270" s="91"/>
      <c r="AG1270" s="91"/>
      <c r="AH1270" s="91"/>
      <c r="AI1270" s="91"/>
      <c r="AJ1270" s="91"/>
      <c r="AK1270" s="91"/>
      <c r="AL1270" s="91"/>
      <c r="AM1270" s="91"/>
      <c r="AN1270" s="91"/>
      <c r="AO1270" s="91"/>
      <c r="AP1270" s="91"/>
      <c r="AQ1270" s="91"/>
      <c r="AR1270" s="91"/>
      <c r="AS1270" s="91"/>
      <c r="AT1270" s="91"/>
      <c r="AU1270" s="91"/>
      <c r="AV1270" s="91"/>
      <c r="AW1270" s="91"/>
      <c r="AX1270" s="91"/>
      <c r="AY1270" s="91"/>
      <c r="AZ1270" s="91"/>
      <c r="BA1270" s="49"/>
      <c r="BB1270" s="49"/>
      <c r="BC1270" s="33"/>
      <c r="BD1270" s="91"/>
      <c r="BE1270" s="14"/>
      <c r="BF1270" s="28"/>
      <c r="BG1270" s="34"/>
      <c r="BH1270" s="27"/>
      <c r="BI1270" s="49"/>
      <c r="BJ1270" s="27"/>
      <c r="BK1270" s="49"/>
      <c r="BL1270" s="49"/>
      <c r="BM1270" s="27"/>
      <c r="BN1270" s="33"/>
      <c r="BO1270" s="27"/>
      <c r="BP1270" s="27"/>
      <c r="BQ1270" s="27"/>
      <c r="BR1270" s="27"/>
      <c r="BS1270" s="27"/>
      <c r="BT1270" s="27"/>
      <c r="BU1270" s="27"/>
      <c r="BV1270" s="27"/>
      <c r="BW1270" s="43"/>
      <c r="BX1270" s="27"/>
      <c r="BY1270" s="27"/>
      <c r="BZ1270" s="27"/>
      <c r="CA1270" s="27"/>
      <c r="CB1270" s="27"/>
      <c r="CC1270" s="27"/>
      <c r="CD1270" s="27"/>
      <c r="CE1270" s="27"/>
      <c r="CF1270" s="27"/>
      <c r="CG1270" s="27"/>
      <c r="CH1270" s="27"/>
      <c r="CI1270" s="27"/>
      <c r="CJ1270" s="27"/>
      <c r="CK1270" s="43"/>
      <c r="CL1270" s="27"/>
      <c r="CM1270" s="27"/>
      <c r="CQ1270" s="27"/>
      <c r="CR1270" s="43"/>
    </row>
    <row r="1271" spans="1:96" s="29" customFormat="1" x14ac:dyDescent="0.2">
      <c r="A1271" s="52"/>
      <c r="B1271" s="49"/>
      <c r="C1271" s="49"/>
      <c r="D1271" s="49"/>
      <c r="E1271" s="49"/>
      <c r="F1271" s="49"/>
      <c r="G1271" s="49"/>
      <c r="H1271" s="27"/>
      <c r="I1271" s="49"/>
      <c r="J1271" s="49"/>
      <c r="K1271" s="49"/>
      <c r="L1271" s="49"/>
      <c r="M1271" s="49"/>
      <c r="N1271" s="49"/>
      <c r="O1271" s="49"/>
      <c r="P1271" s="49"/>
      <c r="Q1271" s="49"/>
      <c r="R1271" s="49"/>
      <c r="S1271" s="49"/>
      <c r="T1271" s="49"/>
      <c r="U1271" s="49"/>
      <c r="V1271" s="49"/>
      <c r="W1271" s="49"/>
      <c r="X1271" s="49"/>
      <c r="Y1271" s="49"/>
      <c r="Z1271" s="49"/>
      <c r="AA1271" s="99"/>
      <c r="AB1271" s="99"/>
      <c r="AC1271" s="99"/>
      <c r="AD1271" s="91"/>
      <c r="AE1271" s="91"/>
      <c r="AF1271" s="91"/>
      <c r="AG1271" s="91"/>
      <c r="AH1271" s="91"/>
      <c r="AI1271" s="91"/>
      <c r="AJ1271" s="91"/>
      <c r="AK1271" s="91"/>
      <c r="AL1271" s="91"/>
      <c r="AM1271" s="91"/>
      <c r="AN1271" s="91"/>
      <c r="AO1271" s="91"/>
      <c r="AP1271" s="91"/>
      <c r="AQ1271" s="91"/>
      <c r="AR1271" s="91"/>
      <c r="AS1271" s="91"/>
      <c r="AT1271" s="91"/>
      <c r="AU1271" s="91"/>
      <c r="AV1271" s="91"/>
      <c r="AW1271" s="91"/>
      <c r="AX1271" s="91"/>
      <c r="AY1271" s="91"/>
      <c r="AZ1271" s="91"/>
      <c r="BA1271" s="49"/>
      <c r="BB1271" s="49"/>
      <c r="BC1271" s="33"/>
      <c r="BD1271" s="91"/>
      <c r="BE1271" s="14"/>
      <c r="BF1271" s="28"/>
      <c r="BG1271" s="34"/>
      <c r="BH1271" s="27"/>
      <c r="BI1271" s="49"/>
      <c r="BJ1271" s="27"/>
      <c r="BK1271" s="49"/>
      <c r="BL1271" s="49"/>
      <c r="BM1271" s="27"/>
      <c r="BN1271" s="33"/>
      <c r="BO1271" s="27"/>
      <c r="BP1271" s="27"/>
      <c r="BQ1271" s="27"/>
      <c r="BR1271" s="27"/>
      <c r="BS1271" s="27"/>
      <c r="BT1271" s="27"/>
      <c r="BU1271" s="27"/>
      <c r="BV1271" s="27"/>
      <c r="BW1271" s="43"/>
      <c r="BX1271" s="27"/>
      <c r="BY1271" s="27"/>
      <c r="BZ1271" s="27"/>
      <c r="CA1271" s="27"/>
      <c r="CB1271" s="27"/>
      <c r="CC1271" s="27"/>
      <c r="CD1271" s="27"/>
      <c r="CE1271" s="27"/>
      <c r="CF1271" s="27"/>
      <c r="CG1271" s="27"/>
      <c r="CH1271" s="27"/>
      <c r="CI1271" s="27"/>
      <c r="CJ1271" s="27"/>
      <c r="CK1271" s="43"/>
      <c r="CL1271" s="27"/>
      <c r="CM1271" s="27"/>
      <c r="CQ1271" s="27"/>
      <c r="CR1271" s="43"/>
    </row>
    <row r="1272" spans="1:96" s="29" customFormat="1" x14ac:dyDescent="0.2">
      <c r="A1272" s="52"/>
      <c r="B1272" s="49"/>
      <c r="C1272" s="49"/>
      <c r="D1272" s="49"/>
      <c r="E1272" s="49"/>
      <c r="F1272" s="49"/>
      <c r="G1272" s="49"/>
      <c r="H1272" s="27"/>
      <c r="I1272" s="49"/>
      <c r="J1272" s="49"/>
      <c r="K1272" s="49"/>
      <c r="L1272" s="49"/>
      <c r="M1272" s="49"/>
      <c r="N1272" s="49"/>
      <c r="O1272" s="49"/>
      <c r="P1272" s="49"/>
      <c r="Q1272" s="49"/>
      <c r="R1272" s="49"/>
      <c r="S1272" s="49"/>
      <c r="T1272" s="49"/>
      <c r="U1272" s="49"/>
      <c r="V1272" s="49"/>
      <c r="W1272" s="49"/>
      <c r="X1272" s="49"/>
      <c r="Y1272" s="49"/>
      <c r="Z1272" s="49"/>
      <c r="AA1272" s="99"/>
      <c r="AB1272" s="99"/>
      <c r="AC1272" s="99"/>
      <c r="AD1272" s="91"/>
      <c r="AE1272" s="91"/>
      <c r="AF1272" s="91"/>
      <c r="AG1272" s="91"/>
      <c r="AH1272" s="91"/>
      <c r="AI1272" s="91"/>
      <c r="AJ1272" s="91"/>
      <c r="AK1272" s="91"/>
      <c r="AL1272" s="91"/>
      <c r="AM1272" s="91"/>
      <c r="AN1272" s="91"/>
      <c r="AO1272" s="91"/>
      <c r="AP1272" s="91"/>
      <c r="AQ1272" s="91"/>
      <c r="AR1272" s="91"/>
      <c r="AS1272" s="91"/>
      <c r="AT1272" s="91"/>
      <c r="AU1272" s="91"/>
      <c r="AV1272" s="91"/>
      <c r="AW1272" s="91"/>
      <c r="AX1272" s="91"/>
      <c r="AY1272" s="91"/>
      <c r="AZ1272" s="91"/>
      <c r="BA1272" s="49"/>
      <c r="BB1272" s="49"/>
      <c r="BC1272" s="33"/>
      <c r="BD1272" s="91"/>
      <c r="BE1272" s="14"/>
      <c r="BF1272" s="28"/>
      <c r="BG1272" s="34"/>
      <c r="BH1272" s="27"/>
      <c r="BI1272" s="49"/>
      <c r="BJ1272" s="27"/>
      <c r="BK1272" s="49"/>
      <c r="BL1272" s="49"/>
      <c r="BM1272" s="27"/>
      <c r="BN1272" s="33"/>
      <c r="BO1272" s="27"/>
      <c r="BP1272" s="27"/>
      <c r="BQ1272" s="27"/>
      <c r="BR1272" s="27"/>
      <c r="BS1272" s="27"/>
      <c r="BT1272" s="27"/>
      <c r="BU1272" s="27"/>
      <c r="BV1272" s="27"/>
      <c r="BW1272" s="43"/>
      <c r="BX1272" s="27"/>
      <c r="BY1272" s="27"/>
      <c r="BZ1272" s="27"/>
      <c r="CA1272" s="27"/>
      <c r="CB1272" s="27"/>
      <c r="CC1272" s="27"/>
      <c r="CD1272" s="27"/>
      <c r="CE1272" s="27"/>
      <c r="CF1272" s="27"/>
      <c r="CG1272" s="27"/>
      <c r="CH1272" s="27"/>
      <c r="CI1272" s="27"/>
      <c r="CJ1272" s="27"/>
      <c r="CK1272" s="43"/>
      <c r="CL1272" s="27"/>
      <c r="CM1272" s="27"/>
      <c r="CQ1272" s="27"/>
      <c r="CR1272" s="43"/>
    </row>
    <row r="1273" spans="1:96" s="29" customFormat="1" x14ac:dyDescent="0.2">
      <c r="A1273" s="52"/>
      <c r="B1273" s="49"/>
      <c r="C1273" s="49"/>
      <c r="D1273" s="49"/>
      <c r="E1273" s="49"/>
      <c r="F1273" s="49"/>
      <c r="G1273" s="49"/>
      <c r="H1273" s="27"/>
      <c r="I1273" s="49"/>
      <c r="J1273" s="49"/>
      <c r="K1273" s="49"/>
      <c r="L1273" s="49"/>
      <c r="M1273" s="49"/>
      <c r="N1273" s="49"/>
      <c r="O1273" s="49"/>
      <c r="P1273" s="49"/>
      <c r="Q1273" s="49"/>
      <c r="R1273" s="49"/>
      <c r="S1273" s="49"/>
      <c r="T1273" s="49"/>
      <c r="U1273" s="49"/>
      <c r="V1273" s="49"/>
      <c r="W1273" s="49"/>
      <c r="X1273" s="49"/>
      <c r="Y1273" s="49"/>
      <c r="Z1273" s="49"/>
      <c r="AA1273" s="99"/>
      <c r="AB1273" s="99"/>
      <c r="AC1273" s="99"/>
      <c r="AD1273" s="91"/>
      <c r="AE1273" s="91"/>
      <c r="AF1273" s="91"/>
      <c r="AG1273" s="91"/>
      <c r="AH1273" s="91"/>
      <c r="AI1273" s="91"/>
      <c r="AJ1273" s="91"/>
      <c r="AK1273" s="91"/>
      <c r="AL1273" s="91"/>
      <c r="AM1273" s="91"/>
      <c r="AN1273" s="91"/>
      <c r="AO1273" s="91"/>
      <c r="AP1273" s="91"/>
      <c r="AQ1273" s="91"/>
      <c r="AR1273" s="91"/>
      <c r="AS1273" s="91"/>
      <c r="AT1273" s="91"/>
      <c r="AU1273" s="91"/>
      <c r="AV1273" s="91"/>
      <c r="AW1273" s="91"/>
      <c r="AX1273" s="91"/>
      <c r="AY1273" s="91"/>
      <c r="AZ1273" s="91"/>
      <c r="BA1273" s="49"/>
      <c r="BB1273" s="49"/>
      <c r="BC1273" s="33"/>
      <c r="BD1273" s="91"/>
      <c r="BE1273" s="14"/>
      <c r="BF1273" s="28"/>
      <c r="BG1273" s="34"/>
      <c r="BH1273" s="27"/>
      <c r="BI1273" s="49"/>
      <c r="BJ1273" s="27"/>
      <c r="BK1273" s="49"/>
      <c r="BL1273" s="49"/>
      <c r="BM1273" s="27"/>
      <c r="BN1273" s="33"/>
      <c r="BO1273" s="27"/>
      <c r="BP1273" s="27"/>
      <c r="BQ1273" s="27"/>
      <c r="BR1273" s="27"/>
      <c r="BS1273" s="27"/>
      <c r="BT1273" s="27"/>
      <c r="BU1273" s="27"/>
      <c r="BV1273" s="27"/>
      <c r="BW1273" s="43"/>
      <c r="BX1273" s="27"/>
      <c r="BY1273" s="27"/>
      <c r="BZ1273" s="27"/>
      <c r="CA1273" s="27"/>
      <c r="CB1273" s="27"/>
      <c r="CC1273" s="27"/>
      <c r="CD1273" s="27"/>
      <c r="CE1273" s="27"/>
      <c r="CF1273" s="27"/>
      <c r="CG1273" s="27"/>
      <c r="CH1273" s="27"/>
      <c r="CI1273" s="27"/>
      <c r="CJ1273" s="27"/>
      <c r="CK1273" s="43"/>
      <c r="CL1273" s="27"/>
      <c r="CM1273" s="27"/>
      <c r="CQ1273" s="27"/>
      <c r="CR1273" s="43"/>
    </row>
    <row r="1274" spans="1:96" s="29" customFormat="1" x14ac:dyDescent="0.2">
      <c r="A1274" s="52"/>
      <c r="B1274" s="49"/>
      <c r="C1274" s="49"/>
      <c r="D1274" s="49"/>
      <c r="E1274" s="49"/>
      <c r="F1274" s="49"/>
      <c r="G1274" s="49"/>
      <c r="H1274" s="27"/>
      <c r="I1274" s="49"/>
      <c r="J1274" s="49"/>
      <c r="K1274" s="49"/>
      <c r="L1274" s="49"/>
      <c r="M1274" s="49"/>
      <c r="N1274" s="49"/>
      <c r="O1274" s="49"/>
      <c r="P1274" s="49"/>
      <c r="Q1274" s="49"/>
      <c r="R1274" s="49"/>
      <c r="S1274" s="49"/>
      <c r="T1274" s="49"/>
      <c r="U1274" s="49"/>
      <c r="V1274" s="49"/>
      <c r="W1274" s="49"/>
      <c r="X1274" s="49"/>
      <c r="Y1274" s="49"/>
      <c r="Z1274" s="49"/>
      <c r="AA1274" s="99"/>
      <c r="AB1274" s="99"/>
      <c r="AC1274" s="99"/>
      <c r="AD1274" s="91"/>
      <c r="AE1274" s="91"/>
      <c r="AF1274" s="91"/>
      <c r="AG1274" s="91"/>
      <c r="AH1274" s="91"/>
      <c r="AI1274" s="91"/>
      <c r="AJ1274" s="91"/>
      <c r="AK1274" s="91"/>
      <c r="AL1274" s="91"/>
      <c r="AM1274" s="91"/>
      <c r="AN1274" s="91"/>
      <c r="AO1274" s="91"/>
      <c r="AP1274" s="91"/>
      <c r="AQ1274" s="91"/>
      <c r="AR1274" s="91"/>
      <c r="AS1274" s="91"/>
      <c r="AT1274" s="91"/>
      <c r="AU1274" s="91"/>
      <c r="AV1274" s="91"/>
      <c r="AW1274" s="91"/>
      <c r="AX1274" s="91"/>
      <c r="AY1274" s="91"/>
      <c r="AZ1274" s="91"/>
      <c r="BA1274" s="49"/>
      <c r="BB1274" s="49"/>
      <c r="BC1274" s="33"/>
      <c r="BD1274" s="91"/>
      <c r="BE1274" s="14"/>
      <c r="BF1274" s="28"/>
      <c r="BG1274" s="34"/>
      <c r="BH1274" s="27"/>
      <c r="BI1274" s="49"/>
      <c r="BJ1274" s="27"/>
      <c r="BK1274" s="49"/>
      <c r="BL1274" s="49"/>
      <c r="BM1274" s="27"/>
      <c r="BN1274" s="33"/>
      <c r="BO1274" s="27"/>
      <c r="BP1274" s="27"/>
      <c r="BQ1274" s="27"/>
      <c r="BR1274" s="27"/>
      <c r="BS1274" s="27"/>
      <c r="BT1274" s="27"/>
      <c r="BU1274" s="27"/>
      <c r="BV1274" s="27"/>
      <c r="BW1274" s="43"/>
      <c r="BX1274" s="27"/>
      <c r="BY1274" s="27"/>
      <c r="BZ1274" s="27"/>
      <c r="CA1274" s="27"/>
      <c r="CB1274" s="27"/>
      <c r="CC1274" s="27"/>
      <c r="CD1274" s="27"/>
      <c r="CE1274" s="27"/>
      <c r="CF1274" s="27"/>
      <c r="CG1274" s="27"/>
      <c r="CH1274" s="27"/>
      <c r="CI1274" s="27"/>
      <c r="CJ1274" s="27"/>
      <c r="CK1274" s="43"/>
      <c r="CL1274" s="27"/>
      <c r="CM1274" s="27"/>
      <c r="CQ1274" s="27"/>
      <c r="CR1274" s="43"/>
    </row>
    <row r="1275" spans="1:96" s="29" customFormat="1" x14ac:dyDescent="0.2">
      <c r="A1275" s="52"/>
      <c r="B1275" s="49"/>
      <c r="C1275" s="49"/>
      <c r="D1275" s="49"/>
      <c r="E1275" s="49"/>
      <c r="F1275" s="49"/>
      <c r="G1275" s="49"/>
      <c r="H1275" s="27"/>
      <c r="I1275" s="49"/>
      <c r="J1275" s="49"/>
      <c r="K1275" s="49"/>
      <c r="L1275" s="49"/>
      <c r="M1275" s="49"/>
      <c r="N1275" s="49"/>
      <c r="O1275" s="49"/>
      <c r="P1275" s="49"/>
      <c r="Q1275" s="49"/>
      <c r="R1275" s="49"/>
      <c r="S1275" s="49"/>
      <c r="T1275" s="49"/>
      <c r="U1275" s="49"/>
      <c r="V1275" s="49"/>
      <c r="W1275" s="49"/>
      <c r="X1275" s="49"/>
      <c r="Y1275" s="49"/>
      <c r="Z1275" s="49"/>
      <c r="AA1275" s="99"/>
      <c r="AB1275" s="99"/>
      <c r="AC1275" s="99"/>
      <c r="AD1275" s="91"/>
      <c r="AE1275" s="91"/>
      <c r="AF1275" s="91"/>
      <c r="AG1275" s="91"/>
      <c r="AH1275" s="91"/>
      <c r="AI1275" s="91"/>
      <c r="AJ1275" s="91"/>
      <c r="AK1275" s="91"/>
      <c r="AL1275" s="91"/>
      <c r="AM1275" s="91"/>
      <c r="AN1275" s="91"/>
      <c r="AO1275" s="91"/>
      <c r="AP1275" s="91"/>
      <c r="AQ1275" s="91"/>
      <c r="AR1275" s="91"/>
      <c r="AS1275" s="91"/>
      <c r="AT1275" s="91"/>
      <c r="AU1275" s="91"/>
      <c r="AV1275" s="91"/>
      <c r="AW1275" s="91"/>
      <c r="AX1275" s="91"/>
      <c r="AY1275" s="91"/>
      <c r="AZ1275" s="91"/>
      <c r="BA1275" s="49"/>
      <c r="BB1275" s="49"/>
      <c r="BC1275" s="33"/>
      <c r="BD1275" s="91"/>
      <c r="BE1275" s="14"/>
      <c r="BF1275" s="28"/>
      <c r="BG1275" s="34"/>
      <c r="BH1275" s="27"/>
      <c r="BI1275" s="49"/>
      <c r="BJ1275" s="27"/>
      <c r="BK1275" s="49"/>
      <c r="BL1275" s="49"/>
      <c r="BM1275" s="27"/>
      <c r="BN1275" s="33"/>
      <c r="BO1275" s="27"/>
      <c r="BP1275" s="27"/>
      <c r="BQ1275" s="27"/>
      <c r="BR1275" s="27"/>
      <c r="BS1275" s="27"/>
      <c r="BT1275" s="27"/>
      <c r="BU1275" s="27"/>
      <c r="BV1275" s="27"/>
      <c r="BW1275" s="43"/>
      <c r="BX1275" s="27"/>
      <c r="BY1275" s="27"/>
      <c r="BZ1275" s="27"/>
      <c r="CA1275" s="27"/>
      <c r="CB1275" s="27"/>
      <c r="CC1275" s="27"/>
      <c r="CD1275" s="27"/>
      <c r="CE1275" s="27"/>
      <c r="CF1275" s="27"/>
      <c r="CG1275" s="27"/>
      <c r="CH1275" s="27"/>
      <c r="CI1275" s="27"/>
      <c r="CJ1275" s="27"/>
      <c r="CK1275" s="43"/>
      <c r="CL1275" s="27"/>
      <c r="CM1275" s="27"/>
      <c r="CQ1275" s="27"/>
      <c r="CR1275" s="43"/>
    </row>
    <row r="1276" spans="1:96" s="29" customFormat="1" x14ac:dyDescent="0.2">
      <c r="A1276" s="52"/>
      <c r="B1276" s="49"/>
      <c r="C1276" s="49"/>
      <c r="D1276" s="49"/>
      <c r="E1276" s="49"/>
      <c r="F1276" s="49"/>
      <c r="G1276" s="49"/>
      <c r="H1276" s="27"/>
      <c r="I1276" s="49"/>
      <c r="J1276" s="49"/>
      <c r="K1276" s="49"/>
      <c r="L1276" s="49"/>
      <c r="M1276" s="49"/>
      <c r="N1276" s="49"/>
      <c r="O1276" s="49"/>
      <c r="P1276" s="49"/>
      <c r="Q1276" s="49"/>
      <c r="R1276" s="49"/>
      <c r="S1276" s="49"/>
      <c r="T1276" s="49"/>
      <c r="U1276" s="49"/>
      <c r="V1276" s="49"/>
      <c r="W1276" s="49"/>
      <c r="X1276" s="49"/>
      <c r="Y1276" s="49"/>
      <c r="Z1276" s="49"/>
      <c r="AA1276" s="99"/>
      <c r="AB1276" s="99"/>
      <c r="AC1276" s="99"/>
      <c r="AD1276" s="91"/>
      <c r="AE1276" s="91"/>
      <c r="AF1276" s="91"/>
      <c r="AG1276" s="91"/>
      <c r="AH1276" s="91"/>
      <c r="AI1276" s="91"/>
      <c r="AJ1276" s="91"/>
      <c r="AK1276" s="91"/>
      <c r="AL1276" s="91"/>
      <c r="AM1276" s="91"/>
      <c r="AN1276" s="91"/>
      <c r="AO1276" s="91"/>
      <c r="AP1276" s="91"/>
      <c r="AQ1276" s="91"/>
      <c r="AR1276" s="91"/>
      <c r="AS1276" s="91"/>
      <c r="AT1276" s="91"/>
      <c r="AU1276" s="91"/>
      <c r="AV1276" s="91"/>
      <c r="AW1276" s="91"/>
      <c r="AX1276" s="91"/>
      <c r="AY1276" s="91"/>
      <c r="AZ1276" s="91"/>
      <c r="BA1276" s="49"/>
      <c r="BB1276" s="49"/>
      <c r="BC1276" s="33"/>
      <c r="BD1276" s="91"/>
      <c r="BE1276" s="14"/>
      <c r="BF1276" s="28"/>
      <c r="BG1276" s="34"/>
      <c r="BH1276" s="27"/>
      <c r="BI1276" s="49"/>
      <c r="BJ1276" s="27"/>
      <c r="BK1276" s="49"/>
      <c r="BL1276" s="49"/>
      <c r="BM1276" s="27"/>
      <c r="BN1276" s="33"/>
      <c r="BO1276" s="27"/>
      <c r="BP1276" s="27"/>
      <c r="BQ1276" s="27"/>
      <c r="BR1276" s="27"/>
      <c r="BS1276" s="27"/>
      <c r="BT1276" s="27"/>
      <c r="BU1276" s="27"/>
      <c r="BV1276" s="27"/>
      <c r="BW1276" s="43"/>
      <c r="BX1276" s="27"/>
      <c r="BY1276" s="27"/>
      <c r="BZ1276" s="27"/>
      <c r="CA1276" s="27"/>
      <c r="CB1276" s="27"/>
      <c r="CC1276" s="27"/>
      <c r="CD1276" s="27"/>
      <c r="CE1276" s="27"/>
      <c r="CF1276" s="27"/>
      <c r="CG1276" s="27"/>
      <c r="CH1276" s="27"/>
      <c r="CI1276" s="27"/>
      <c r="CJ1276" s="27"/>
      <c r="CK1276" s="43"/>
      <c r="CL1276" s="27"/>
      <c r="CM1276" s="27"/>
      <c r="CQ1276" s="27"/>
      <c r="CR1276" s="43"/>
    </row>
    <row r="1277" spans="1:96" s="29" customFormat="1" x14ac:dyDescent="0.2">
      <c r="A1277" s="52"/>
      <c r="B1277" s="49"/>
      <c r="C1277" s="49"/>
      <c r="D1277" s="49"/>
      <c r="E1277" s="49"/>
      <c r="F1277" s="49"/>
      <c r="G1277" s="49"/>
      <c r="H1277" s="27"/>
      <c r="I1277" s="49"/>
      <c r="J1277" s="49"/>
      <c r="K1277" s="49"/>
      <c r="L1277" s="49"/>
      <c r="M1277" s="49"/>
      <c r="N1277" s="49"/>
      <c r="O1277" s="49"/>
      <c r="P1277" s="49"/>
      <c r="Q1277" s="49"/>
      <c r="R1277" s="49"/>
      <c r="S1277" s="49"/>
      <c r="T1277" s="49"/>
      <c r="U1277" s="49"/>
      <c r="V1277" s="49"/>
      <c r="W1277" s="49"/>
      <c r="X1277" s="49"/>
      <c r="Y1277" s="49"/>
      <c r="Z1277" s="49"/>
      <c r="AA1277" s="99"/>
      <c r="AB1277" s="99"/>
      <c r="AC1277" s="99"/>
      <c r="AD1277" s="91"/>
      <c r="AE1277" s="91"/>
      <c r="AF1277" s="91"/>
      <c r="AG1277" s="91"/>
      <c r="AH1277" s="91"/>
      <c r="AI1277" s="91"/>
      <c r="AJ1277" s="91"/>
      <c r="AK1277" s="91"/>
      <c r="AL1277" s="91"/>
      <c r="AM1277" s="91"/>
      <c r="AN1277" s="91"/>
      <c r="AO1277" s="91"/>
      <c r="AP1277" s="91"/>
      <c r="AQ1277" s="91"/>
      <c r="AR1277" s="91"/>
      <c r="AS1277" s="91"/>
      <c r="AT1277" s="91"/>
      <c r="AU1277" s="91"/>
      <c r="AV1277" s="91"/>
      <c r="AW1277" s="91"/>
      <c r="AX1277" s="91"/>
      <c r="AY1277" s="91"/>
      <c r="AZ1277" s="91"/>
      <c r="BA1277" s="49"/>
      <c r="BB1277" s="49"/>
      <c r="BC1277" s="33"/>
      <c r="BD1277" s="91"/>
      <c r="BE1277" s="14"/>
      <c r="BF1277" s="28"/>
      <c r="BG1277" s="34"/>
      <c r="BH1277" s="27"/>
      <c r="BI1277" s="49"/>
      <c r="BJ1277" s="27"/>
      <c r="BK1277" s="49"/>
      <c r="BL1277" s="49"/>
      <c r="BM1277" s="27"/>
      <c r="BN1277" s="33"/>
      <c r="BO1277" s="27"/>
      <c r="BP1277" s="27"/>
      <c r="BQ1277" s="27"/>
      <c r="BR1277" s="27"/>
      <c r="BS1277" s="27"/>
      <c r="BT1277" s="27"/>
      <c r="BU1277" s="27"/>
      <c r="BV1277" s="27"/>
      <c r="BW1277" s="43"/>
      <c r="BX1277" s="27"/>
      <c r="BY1277" s="27"/>
      <c r="BZ1277" s="27"/>
      <c r="CA1277" s="27"/>
      <c r="CB1277" s="27"/>
      <c r="CC1277" s="27"/>
      <c r="CD1277" s="27"/>
      <c r="CE1277" s="27"/>
      <c r="CF1277" s="27"/>
      <c r="CG1277" s="27"/>
      <c r="CH1277" s="27"/>
      <c r="CI1277" s="27"/>
      <c r="CJ1277" s="27"/>
      <c r="CK1277" s="43"/>
      <c r="CL1277" s="27"/>
      <c r="CM1277" s="27"/>
      <c r="CQ1277" s="27"/>
      <c r="CR1277" s="43"/>
    </row>
    <row r="1278" spans="1:96" s="29" customFormat="1" x14ac:dyDescent="0.2">
      <c r="A1278" s="52"/>
      <c r="B1278" s="49"/>
      <c r="C1278" s="49"/>
      <c r="D1278" s="49"/>
      <c r="E1278" s="49"/>
      <c r="F1278" s="49"/>
      <c r="G1278" s="49"/>
      <c r="H1278" s="27"/>
      <c r="I1278" s="49"/>
      <c r="J1278" s="49"/>
      <c r="K1278" s="49"/>
      <c r="L1278" s="49"/>
      <c r="M1278" s="49"/>
      <c r="N1278" s="49"/>
      <c r="O1278" s="49"/>
      <c r="P1278" s="49"/>
      <c r="Q1278" s="49"/>
      <c r="R1278" s="49"/>
      <c r="S1278" s="49"/>
      <c r="T1278" s="49"/>
      <c r="U1278" s="49"/>
      <c r="V1278" s="49"/>
      <c r="W1278" s="49"/>
      <c r="X1278" s="49"/>
      <c r="Y1278" s="49"/>
      <c r="Z1278" s="49"/>
      <c r="AA1278" s="99"/>
      <c r="AB1278" s="99"/>
      <c r="AC1278" s="99"/>
      <c r="AD1278" s="91"/>
      <c r="AE1278" s="91"/>
      <c r="AF1278" s="91"/>
      <c r="AG1278" s="91"/>
      <c r="AH1278" s="91"/>
      <c r="AI1278" s="91"/>
      <c r="AJ1278" s="91"/>
      <c r="AK1278" s="91"/>
      <c r="AL1278" s="91"/>
      <c r="AM1278" s="91"/>
      <c r="AN1278" s="91"/>
      <c r="AO1278" s="91"/>
      <c r="AP1278" s="91"/>
      <c r="AQ1278" s="91"/>
      <c r="AR1278" s="91"/>
      <c r="AS1278" s="91"/>
      <c r="AT1278" s="91"/>
      <c r="AU1278" s="91"/>
      <c r="AV1278" s="91"/>
      <c r="AW1278" s="91"/>
      <c r="AX1278" s="91"/>
      <c r="AY1278" s="91"/>
      <c r="AZ1278" s="91"/>
      <c r="BA1278" s="49"/>
      <c r="BB1278" s="49"/>
      <c r="BC1278" s="33"/>
      <c r="BD1278" s="91"/>
      <c r="BE1278" s="14"/>
      <c r="BF1278" s="28"/>
      <c r="BG1278" s="34"/>
      <c r="BH1278" s="27"/>
      <c r="BI1278" s="49"/>
      <c r="BJ1278" s="27"/>
      <c r="BK1278" s="49"/>
      <c r="BL1278" s="49"/>
      <c r="BM1278" s="27"/>
      <c r="BN1278" s="33"/>
      <c r="BO1278" s="27"/>
      <c r="BP1278" s="27"/>
      <c r="BQ1278" s="27"/>
      <c r="BR1278" s="27"/>
      <c r="BS1278" s="27"/>
      <c r="BT1278" s="27"/>
      <c r="BU1278" s="27"/>
      <c r="BV1278" s="27"/>
      <c r="BW1278" s="43"/>
      <c r="BX1278" s="27"/>
      <c r="BY1278" s="27"/>
      <c r="BZ1278" s="27"/>
      <c r="CA1278" s="27"/>
      <c r="CB1278" s="27"/>
      <c r="CC1278" s="27"/>
      <c r="CD1278" s="27"/>
      <c r="CE1278" s="27"/>
      <c r="CF1278" s="27"/>
      <c r="CG1278" s="27"/>
      <c r="CH1278" s="27"/>
      <c r="CI1278" s="27"/>
      <c r="CJ1278" s="27"/>
      <c r="CK1278" s="43"/>
      <c r="CL1278" s="27"/>
      <c r="CM1278" s="27"/>
      <c r="CQ1278" s="27"/>
      <c r="CR1278" s="43"/>
    </row>
    <row r="1279" spans="1:96" s="29" customFormat="1" x14ac:dyDescent="0.2">
      <c r="A1279" s="52"/>
      <c r="B1279" s="49"/>
      <c r="C1279" s="49"/>
      <c r="D1279" s="49"/>
      <c r="E1279" s="49"/>
      <c r="F1279" s="49"/>
      <c r="G1279" s="49"/>
      <c r="H1279" s="27"/>
      <c r="I1279" s="49"/>
      <c r="J1279" s="49"/>
      <c r="K1279" s="49"/>
      <c r="L1279" s="49"/>
      <c r="M1279" s="49"/>
      <c r="N1279" s="49"/>
      <c r="O1279" s="49"/>
      <c r="P1279" s="49"/>
      <c r="Q1279" s="49"/>
      <c r="R1279" s="49"/>
      <c r="S1279" s="49"/>
      <c r="T1279" s="49"/>
      <c r="U1279" s="49"/>
      <c r="V1279" s="49"/>
      <c r="W1279" s="49"/>
      <c r="X1279" s="49"/>
      <c r="Y1279" s="49"/>
      <c r="Z1279" s="49"/>
      <c r="AA1279" s="99"/>
      <c r="AB1279" s="99"/>
      <c r="AC1279" s="99"/>
      <c r="AD1279" s="91"/>
      <c r="AE1279" s="91"/>
      <c r="AF1279" s="91"/>
      <c r="AG1279" s="91"/>
      <c r="AH1279" s="91"/>
      <c r="AI1279" s="91"/>
      <c r="AJ1279" s="91"/>
      <c r="AK1279" s="91"/>
      <c r="AL1279" s="91"/>
      <c r="AM1279" s="91"/>
      <c r="AN1279" s="91"/>
      <c r="AO1279" s="91"/>
      <c r="AP1279" s="91"/>
      <c r="AQ1279" s="91"/>
      <c r="AR1279" s="91"/>
      <c r="AS1279" s="91"/>
      <c r="AT1279" s="91"/>
      <c r="AU1279" s="91"/>
      <c r="AV1279" s="91"/>
      <c r="AW1279" s="91"/>
      <c r="AX1279" s="91"/>
      <c r="AY1279" s="91"/>
      <c r="AZ1279" s="91"/>
      <c r="BA1279" s="49"/>
      <c r="BB1279" s="49"/>
      <c r="BC1279" s="33"/>
      <c r="BD1279" s="91"/>
      <c r="BE1279" s="14"/>
      <c r="BF1279" s="28"/>
      <c r="BG1279" s="34"/>
      <c r="BH1279" s="27"/>
      <c r="BI1279" s="49"/>
      <c r="BJ1279" s="27"/>
      <c r="BK1279" s="49"/>
      <c r="BL1279" s="49"/>
      <c r="BM1279" s="27"/>
      <c r="BN1279" s="33"/>
      <c r="BO1279" s="27"/>
      <c r="BP1279" s="27"/>
      <c r="BQ1279" s="27"/>
      <c r="BR1279" s="27"/>
      <c r="BS1279" s="27"/>
      <c r="BT1279" s="27"/>
      <c r="BU1279" s="27"/>
      <c r="BV1279" s="27"/>
      <c r="BW1279" s="43"/>
      <c r="BX1279" s="27"/>
      <c r="BY1279" s="27"/>
      <c r="BZ1279" s="27"/>
      <c r="CA1279" s="27"/>
      <c r="CB1279" s="27"/>
      <c r="CC1279" s="27"/>
      <c r="CD1279" s="27"/>
      <c r="CE1279" s="27"/>
      <c r="CF1279" s="27"/>
      <c r="CG1279" s="27"/>
      <c r="CH1279" s="27"/>
      <c r="CI1279" s="27"/>
      <c r="CJ1279" s="27"/>
      <c r="CK1279" s="43"/>
      <c r="CL1279" s="27"/>
      <c r="CM1279" s="27"/>
      <c r="CQ1279" s="27"/>
      <c r="CR1279" s="43"/>
    </row>
    <row r="1280" spans="1:96" s="29" customFormat="1" x14ac:dyDescent="0.2">
      <c r="A1280" s="52"/>
      <c r="B1280" s="49"/>
      <c r="C1280" s="49"/>
      <c r="D1280" s="49"/>
      <c r="E1280" s="49"/>
      <c r="F1280" s="49"/>
      <c r="G1280" s="49"/>
      <c r="H1280" s="27"/>
      <c r="I1280" s="49"/>
      <c r="J1280" s="49"/>
      <c r="K1280" s="49"/>
      <c r="L1280" s="49"/>
      <c r="M1280" s="49"/>
      <c r="N1280" s="49"/>
      <c r="O1280" s="49"/>
      <c r="P1280" s="49"/>
      <c r="Q1280" s="49"/>
      <c r="R1280" s="49"/>
      <c r="S1280" s="49"/>
      <c r="T1280" s="49"/>
      <c r="U1280" s="49"/>
      <c r="V1280" s="49"/>
      <c r="W1280" s="49"/>
      <c r="X1280" s="49"/>
      <c r="Y1280" s="49"/>
      <c r="Z1280" s="49"/>
      <c r="AA1280" s="99"/>
      <c r="AB1280" s="99"/>
      <c r="AC1280" s="99"/>
      <c r="AD1280" s="91"/>
      <c r="AE1280" s="91"/>
      <c r="AF1280" s="91"/>
      <c r="AG1280" s="91"/>
      <c r="AH1280" s="91"/>
      <c r="AI1280" s="91"/>
      <c r="AJ1280" s="91"/>
      <c r="AK1280" s="91"/>
      <c r="AL1280" s="91"/>
      <c r="AM1280" s="91"/>
      <c r="AN1280" s="91"/>
      <c r="AO1280" s="91"/>
      <c r="AP1280" s="91"/>
      <c r="AQ1280" s="91"/>
      <c r="AR1280" s="91"/>
      <c r="AS1280" s="91"/>
      <c r="AT1280" s="91"/>
      <c r="AU1280" s="91"/>
      <c r="AV1280" s="91"/>
      <c r="AW1280" s="91"/>
      <c r="AX1280" s="91"/>
      <c r="AY1280" s="91"/>
      <c r="AZ1280" s="91"/>
      <c r="BA1280" s="49"/>
      <c r="BB1280" s="49"/>
      <c r="BC1280" s="33"/>
      <c r="BD1280" s="91"/>
      <c r="BE1280" s="14"/>
      <c r="BF1280" s="28"/>
      <c r="BG1280" s="34"/>
      <c r="BH1280" s="27"/>
      <c r="BI1280" s="49"/>
      <c r="BJ1280" s="27"/>
      <c r="BK1280" s="49"/>
      <c r="BL1280" s="49"/>
      <c r="BM1280" s="27"/>
      <c r="BN1280" s="33"/>
      <c r="BO1280" s="27"/>
      <c r="BP1280" s="27"/>
      <c r="BQ1280" s="27"/>
      <c r="BR1280" s="27"/>
      <c r="BS1280" s="27"/>
      <c r="BT1280" s="27"/>
      <c r="BU1280" s="27"/>
      <c r="BV1280" s="27"/>
      <c r="BW1280" s="43"/>
      <c r="BX1280" s="27"/>
      <c r="BY1280" s="27"/>
      <c r="BZ1280" s="27"/>
      <c r="CA1280" s="27"/>
      <c r="CB1280" s="27"/>
      <c r="CC1280" s="27"/>
      <c r="CD1280" s="27"/>
      <c r="CE1280" s="27"/>
      <c r="CF1280" s="27"/>
      <c r="CG1280" s="27"/>
      <c r="CH1280" s="27"/>
      <c r="CI1280" s="27"/>
      <c r="CJ1280" s="27"/>
      <c r="CK1280" s="43"/>
      <c r="CL1280" s="27"/>
      <c r="CM1280" s="27"/>
      <c r="CQ1280" s="27"/>
      <c r="CR1280" s="43"/>
    </row>
    <row r="1281" spans="1:96" s="29" customFormat="1" x14ac:dyDescent="0.2">
      <c r="A1281" s="52"/>
      <c r="B1281" s="49"/>
      <c r="C1281" s="49"/>
      <c r="D1281" s="49"/>
      <c r="E1281" s="49"/>
      <c r="F1281" s="49"/>
      <c r="G1281" s="49"/>
      <c r="H1281" s="27"/>
      <c r="I1281" s="49"/>
      <c r="J1281" s="49"/>
      <c r="K1281" s="49"/>
      <c r="L1281" s="49"/>
      <c r="M1281" s="49"/>
      <c r="N1281" s="49"/>
      <c r="O1281" s="49"/>
      <c r="P1281" s="49"/>
      <c r="Q1281" s="49"/>
      <c r="R1281" s="49"/>
      <c r="S1281" s="49"/>
      <c r="T1281" s="49"/>
      <c r="U1281" s="49"/>
      <c r="V1281" s="49"/>
      <c r="W1281" s="49"/>
      <c r="X1281" s="49"/>
      <c r="Y1281" s="49"/>
      <c r="Z1281" s="49"/>
      <c r="AA1281" s="99"/>
      <c r="AB1281" s="99"/>
      <c r="AC1281" s="99"/>
      <c r="AD1281" s="91"/>
      <c r="AE1281" s="91"/>
      <c r="AF1281" s="91"/>
      <c r="AG1281" s="91"/>
      <c r="AH1281" s="91"/>
      <c r="AI1281" s="91"/>
      <c r="AJ1281" s="91"/>
      <c r="AK1281" s="91"/>
      <c r="AL1281" s="91"/>
      <c r="AM1281" s="91"/>
      <c r="AN1281" s="91"/>
      <c r="AO1281" s="91"/>
      <c r="AP1281" s="91"/>
      <c r="AQ1281" s="91"/>
      <c r="AR1281" s="91"/>
      <c r="AS1281" s="91"/>
      <c r="AT1281" s="91"/>
      <c r="AU1281" s="91"/>
      <c r="AV1281" s="91"/>
      <c r="AW1281" s="91"/>
      <c r="AX1281" s="91"/>
      <c r="AY1281" s="91"/>
      <c r="AZ1281" s="91"/>
      <c r="BA1281" s="49"/>
      <c r="BB1281" s="49"/>
      <c r="BC1281" s="33"/>
      <c r="BD1281" s="91"/>
      <c r="BE1281" s="14"/>
      <c r="BF1281" s="28"/>
      <c r="BG1281" s="34"/>
      <c r="BH1281" s="27"/>
      <c r="BI1281" s="49"/>
      <c r="BJ1281" s="27"/>
      <c r="BK1281" s="49"/>
      <c r="BL1281" s="49"/>
      <c r="BM1281" s="27"/>
      <c r="BN1281" s="33"/>
      <c r="BO1281" s="27"/>
      <c r="BP1281" s="27"/>
      <c r="BQ1281" s="27"/>
      <c r="BR1281" s="27"/>
      <c r="BS1281" s="27"/>
      <c r="BT1281" s="27"/>
      <c r="BU1281" s="27"/>
      <c r="BV1281" s="27"/>
      <c r="BW1281" s="43"/>
      <c r="BX1281" s="27"/>
      <c r="BY1281" s="27"/>
      <c r="BZ1281" s="27"/>
      <c r="CA1281" s="27"/>
      <c r="CB1281" s="27"/>
      <c r="CC1281" s="27"/>
      <c r="CD1281" s="27"/>
      <c r="CE1281" s="27"/>
      <c r="CF1281" s="27"/>
      <c r="CG1281" s="27"/>
      <c r="CH1281" s="27"/>
      <c r="CI1281" s="27"/>
      <c r="CJ1281" s="27"/>
      <c r="CK1281" s="43"/>
      <c r="CL1281" s="27"/>
      <c r="CM1281" s="27"/>
      <c r="CQ1281" s="27"/>
      <c r="CR1281" s="43"/>
    </row>
    <row r="1282" spans="1:96" s="29" customFormat="1" x14ac:dyDescent="0.2">
      <c r="A1282" s="52"/>
      <c r="B1282" s="49"/>
      <c r="C1282" s="49"/>
      <c r="D1282" s="49"/>
      <c r="E1282" s="49"/>
      <c r="F1282" s="49"/>
      <c r="G1282" s="49"/>
      <c r="H1282" s="27"/>
      <c r="I1282" s="49"/>
      <c r="J1282" s="49"/>
      <c r="K1282" s="49"/>
      <c r="L1282" s="49"/>
      <c r="M1282" s="49"/>
      <c r="N1282" s="49"/>
      <c r="O1282" s="49"/>
      <c r="P1282" s="49"/>
      <c r="Q1282" s="49"/>
      <c r="R1282" s="49"/>
      <c r="S1282" s="49"/>
      <c r="T1282" s="49"/>
      <c r="U1282" s="49"/>
      <c r="V1282" s="49"/>
      <c r="W1282" s="49"/>
      <c r="X1282" s="49"/>
      <c r="Y1282" s="49"/>
      <c r="Z1282" s="49"/>
      <c r="AA1282" s="99"/>
      <c r="AB1282" s="99"/>
      <c r="AC1282" s="99"/>
      <c r="AD1282" s="91"/>
      <c r="AE1282" s="91"/>
      <c r="AF1282" s="91"/>
      <c r="AG1282" s="91"/>
      <c r="AH1282" s="91"/>
      <c r="AI1282" s="91"/>
      <c r="AJ1282" s="91"/>
      <c r="AK1282" s="91"/>
      <c r="AL1282" s="91"/>
      <c r="AM1282" s="91"/>
      <c r="AN1282" s="91"/>
      <c r="AO1282" s="91"/>
      <c r="AP1282" s="91"/>
      <c r="AQ1282" s="91"/>
      <c r="AR1282" s="91"/>
      <c r="AS1282" s="91"/>
      <c r="AT1282" s="91"/>
      <c r="AU1282" s="91"/>
      <c r="AV1282" s="91"/>
      <c r="AW1282" s="91"/>
      <c r="AX1282" s="91"/>
      <c r="AY1282" s="91"/>
      <c r="AZ1282" s="91"/>
      <c r="BA1282" s="49"/>
      <c r="BB1282" s="49"/>
      <c r="BC1282" s="33"/>
      <c r="BD1282" s="91"/>
      <c r="BE1282" s="14"/>
      <c r="BF1282" s="28"/>
      <c r="BG1282" s="34"/>
      <c r="BH1282" s="27"/>
      <c r="BI1282" s="49"/>
      <c r="BJ1282" s="27"/>
      <c r="BK1282" s="49"/>
      <c r="BL1282" s="49"/>
      <c r="BM1282" s="27"/>
      <c r="BN1282" s="33"/>
      <c r="BO1282" s="27"/>
      <c r="BP1282" s="27"/>
      <c r="BQ1282" s="27"/>
      <c r="BR1282" s="27"/>
      <c r="BS1282" s="27"/>
      <c r="BT1282" s="27"/>
      <c r="BU1282" s="27"/>
      <c r="BV1282" s="27"/>
      <c r="BW1282" s="43"/>
      <c r="BX1282" s="27"/>
      <c r="BY1282" s="27"/>
      <c r="BZ1282" s="27"/>
      <c r="CA1282" s="27"/>
      <c r="CB1282" s="27"/>
      <c r="CC1282" s="27"/>
      <c r="CD1282" s="27"/>
      <c r="CE1282" s="27"/>
      <c r="CF1282" s="27"/>
      <c r="CG1282" s="27"/>
      <c r="CH1282" s="27"/>
      <c r="CI1282" s="27"/>
      <c r="CJ1282" s="27"/>
      <c r="CK1282" s="43"/>
      <c r="CL1282" s="27"/>
      <c r="CM1282" s="27"/>
      <c r="CQ1282" s="27"/>
      <c r="CR1282" s="43"/>
    </row>
    <row r="1283" spans="1:96" s="29" customFormat="1" x14ac:dyDescent="0.2">
      <c r="A1283" s="52"/>
      <c r="B1283" s="49"/>
      <c r="C1283" s="49"/>
      <c r="D1283" s="49"/>
      <c r="E1283" s="49"/>
      <c r="F1283" s="49"/>
      <c r="G1283" s="49"/>
      <c r="H1283" s="27"/>
      <c r="I1283" s="49"/>
      <c r="J1283" s="49"/>
      <c r="K1283" s="49"/>
      <c r="L1283" s="49"/>
      <c r="M1283" s="49"/>
      <c r="N1283" s="49"/>
      <c r="O1283" s="49"/>
      <c r="P1283" s="49"/>
      <c r="Q1283" s="49"/>
      <c r="R1283" s="49"/>
      <c r="S1283" s="49"/>
      <c r="T1283" s="49"/>
      <c r="U1283" s="49"/>
      <c r="V1283" s="49"/>
      <c r="W1283" s="49"/>
      <c r="X1283" s="49"/>
      <c r="Y1283" s="49"/>
      <c r="Z1283" s="49"/>
      <c r="AA1283" s="99"/>
      <c r="AB1283" s="99"/>
      <c r="AC1283" s="99"/>
      <c r="AD1283" s="91"/>
      <c r="AE1283" s="91"/>
      <c r="AF1283" s="91"/>
      <c r="AG1283" s="91"/>
      <c r="AH1283" s="91"/>
      <c r="AI1283" s="91"/>
      <c r="AJ1283" s="91"/>
      <c r="AK1283" s="91"/>
      <c r="AL1283" s="91"/>
      <c r="AM1283" s="91"/>
      <c r="AN1283" s="91"/>
      <c r="AO1283" s="91"/>
      <c r="AP1283" s="91"/>
      <c r="AQ1283" s="91"/>
      <c r="AR1283" s="91"/>
      <c r="AS1283" s="91"/>
      <c r="AT1283" s="91"/>
      <c r="AU1283" s="91"/>
      <c r="AV1283" s="91"/>
      <c r="AW1283" s="91"/>
      <c r="AX1283" s="91"/>
      <c r="AY1283" s="91"/>
      <c r="AZ1283" s="91"/>
      <c r="BA1283" s="49"/>
      <c r="BB1283" s="49"/>
      <c r="BC1283" s="33"/>
      <c r="BD1283" s="91"/>
      <c r="BE1283" s="14"/>
      <c r="BF1283" s="28"/>
      <c r="BG1283" s="34"/>
      <c r="BH1283" s="27"/>
      <c r="BI1283" s="49"/>
      <c r="BJ1283" s="27"/>
      <c r="BK1283" s="49"/>
      <c r="BL1283" s="49"/>
      <c r="BM1283" s="27"/>
      <c r="BN1283" s="33"/>
      <c r="BO1283" s="27"/>
      <c r="BP1283" s="27"/>
      <c r="BQ1283" s="27"/>
      <c r="BR1283" s="27"/>
      <c r="BS1283" s="27"/>
      <c r="BT1283" s="27"/>
      <c r="BU1283" s="27"/>
      <c r="BV1283" s="27"/>
      <c r="BW1283" s="43"/>
      <c r="BX1283" s="27"/>
      <c r="BY1283" s="27"/>
      <c r="BZ1283" s="27"/>
      <c r="CA1283" s="27"/>
      <c r="CB1283" s="27"/>
      <c r="CC1283" s="27"/>
      <c r="CD1283" s="27"/>
      <c r="CE1283" s="27"/>
      <c r="CF1283" s="27"/>
      <c r="CG1283" s="27"/>
      <c r="CH1283" s="27"/>
      <c r="CI1283" s="27"/>
      <c r="CJ1283" s="27"/>
      <c r="CK1283" s="43"/>
      <c r="CL1283" s="27"/>
      <c r="CM1283" s="27"/>
      <c r="CQ1283" s="27"/>
      <c r="CR1283" s="43"/>
    </row>
    <row r="1284" spans="1:96" s="29" customFormat="1" x14ac:dyDescent="0.2">
      <c r="A1284" s="52"/>
      <c r="B1284" s="49"/>
      <c r="C1284" s="49"/>
      <c r="D1284" s="49"/>
      <c r="E1284" s="49"/>
      <c r="F1284" s="49"/>
      <c r="G1284" s="49"/>
      <c r="H1284" s="27"/>
      <c r="I1284" s="49"/>
      <c r="J1284" s="49"/>
      <c r="K1284" s="49"/>
      <c r="L1284" s="49"/>
      <c r="M1284" s="49"/>
      <c r="N1284" s="49"/>
      <c r="O1284" s="49"/>
      <c r="P1284" s="49"/>
      <c r="Q1284" s="49"/>
      <c r="R1284" s="49"/>
      <c r="S1284" s="49"/>
      <c r="T1284" s="49"/>
      <c r="U1284" s="49"/>
      <c r="V1284" s="49"/>
      <c r="W1284" s="49"/>
      <c r="X1284" s="49"/>
      <c r="Y1284" s="49"/>
      <c r="Z1284" s="49"/>
      <c r="AA1284" s="99"/>
      <c r="AB1284" s="99"/>
      <c r="AC1284" s="99"/>
      <c r="AD1284" s="91"/>
      <c r="AE1284" s="91"/>
      <c r="AF1284" s="91"/>
      <c r="AG1284" s="91"/>
      <c r="AH1284" s="91"/>
      <c r="AI1284" s="91"/>
      <c r="AJ1284" s="91"/>
      <c r="AK1284" s="91"/>
      <c r="AL1284" s="91"/>
      <c r="AM1284" s="91"/>
      <c r="AN1284" s="91"/>
      <c r="AO1284" s="91"/>
      <c r="AP1284" s="91"/>
      <c r="AQ1284" s="91"/>
      <c r="AR1284" s="91"/>
      <c r="AS1284" s="91"/>
      <c r="AT1284" s="91"/>
      <c r="AU1284" s="91"/>
      <c r="AV1284" s="91"/>
      <c r="AW1284" s="91"/>
      <c r="AX1284" s="91"/>
      <c r="AY1284" s="91"/>
      <c r="AZ1284" s="91"/>
      <c r="BA1284" s="49"/>
      <c r="BB1284" s="49"/>
      <c r="BC1284" s="33"/>
      <c r="BD1284" s="91"/>
      <c r="BE1284" s="14"/>
      <c r="BF1284" s="28"/>
      <c r="BG1284" s="34"/>
      <c r="BH1284" s="27"/>
      <c r="BI1284" s="49"/>
      <c r="BJ1284" s="27"/>
      <c r="BK1284" s="49"/>
      <c r="BL1284" s="49"/>
      <c r="BM1284" s="27"/>
      <c r="BN1284" s="33"/>
      <c r="BO1284" s="27"/>
      <c r="BP1284" s="27"/>
      <c r="BQ1284" s="27"/>
      <c r="BR1284" s="27"/>
      <c r="BS1284" s="27"/>
      <c r="BT1284" s="27"/>
      <c r="BU1284" s="27"/>
      <c r="BV1284" s="27"/>
      <c r="BW1284" s="43"/>
      <c r="BX1284" s="27"/>
      <c r="BY1284" s="27"/>
      <c r="BZ1284" s="27"/>
      <c r="CA1284" s="27"/>
      <c r="CB1284" s="27"/>
      <c r="CC1284" s="27"/>
      <c r="CD1284" s="27"/>
      <c r="CE1284" s="27"/>
      <c r="CF1284" s="27"/>
      <c r="CG1284" s="27"/>
      <c r="CH1284" s="27"/>
      <c r="CI1284" s="27"/>
      <c r="CJ1284" s="27"/>
      <c r="CK1284" s="43"/>
      <c r="CL1284" s="27"/>
      <c r="CM1284" s="27"/>
      <c r="CQ1284" s="27"/>
      <c r="CR1284" s="43"/>
    </row>
    <row r="1285" spans="1:96" s="29" customFormat="1" x14ac:dyDescent="0.2">
      <c r="A1285" s="52"/>
      <c r="B1285" s="49"/>
      <c r="C1285" s="49"/>
      <c r="D1285" s="49"/>
      <c r="E1285" s="49"/>
      <c r="F1285" s="49"/>
      <c r="G1285" s="49"/>
      <c r="H1285" s="27"/>
      <c r="I1285" s="49"/>
      <c r="J1285" s="49"/>
      <c r="K1285" s="49"/>
      <c r="L1285" s="49"/>
      <c r="M1285" s="49"/>
      <c r="N1285" s="49"/>
      <c r="O1285" s="49"/>
      <c r="P1285" s="49"/>
      <c r="Q1285" s="49"/>
      <c r="R1285" s="49"/>
      <c r="S1285" s="49"/>
      <c r="T1285" s="49"/>
      <c r="U1285" s="49"/>
      <c r="V1285" s="49"/>
      <c r="W1285" s="49"/>
      <c r="X1285" s="49"/>
      <c r="Y1285" s="49"/>
      <c r="Z1285" s="49"/>
      <c r="AA1285" s="99"/>
      <c r="AB1285" s="99"/>
      <c r="AC1285" s="99"/>
      <c r="AD1285" s="91"/>
      <c r="AE1285" s="91"/>
      <c r="AF1285" s="91"/>
      <c r="AG1285" s="91"/>
      <c r="AH1285" s="91"/>
      <c r="AI1285" s="91"/>
      <c r="AJ1285" s="91"/>
      <c r="AK1285" s="91"/>
      <c r="AL1285" s="91"/>
      <c r="AM1285" s="91"/>
      <c r="AN1285" s="91"/>
      <c r="AO1285" s="91"/>
      <c r="AP1285" s="91"/>
      <c r="AQ1285" s="91"/>
      <c r="AR1285" s="91"/>
      <c r="AS1285" s="91"/>
      <c r="AT1285" s="91"/>
      <c r="AU1285" s="91"/>
      <c r="AV1285" s="91"/>
      <c r="AW1285" s="91"/>
      <c r="AX1285" s="91"/>
      <c r="AY1285" s="91"/>
      <c r="AZ1285" s="91"/>
      <c r="BA1285" s="49"/>
      <c r="BB1285" s="49"/>
      <c r="BC1285" s="33"/>
      <c r="BD1285" s="91"/>
      <c r="BE1285" s="14"/>
      <c r="BF1285" s="28"/>
      <c r="BG1285" s="34"/>
      <c r="BH1285" s="27"/>
      <c r="BI1285" s="49"/>
      <c r="BJ1285" s="27"/>
      <c r="BK1285" s="49"/>
      <c r="BL1285" s="49"/>
      <c r="BM1285" s="27"/>
      <c r="BN1285" s="33"/>
      <c r="BO1285" s="27"/>
      <c r="BP1285" s="27"/>
      <c r="BQ1285" s="27"/>
      <c r="BR1285" s="27"/>
      <c r="BS1285" s="27"/>
      <c r="BT1285" s="27"/>
      <c r="BU1285" s="27"/>
      <c r="BV1285" s="27"/>
      <c r="BW1285" s="43"/>
      <c r="BX1285" s="27"/>
      <c r="BY1285" s="27"/>
      <c r="BZ1285" s="27"/>
      <c r="CA1285" s="27"/>
      <c r="CB1285" s="27"/>
      <c r="CC1285" s="27"/>
      <c r="CD1285" s="27"/>
      <c r="CE1285" s="27"/>
      <c r="CF1285" s="27"/>
      <c r="CG1285" s="27"/>
      <c r="CH1285" s="27"/>
      <c r="CI1285" s="27"/>
      <c r="CJ1285" s="27"/>
      <c r="CK1285" s="43"/>
      <c r="CL1285" s="27"/>
      <c r="CM1285" s="27"/>
      <c r="CQ1285" s="27"/>
      <c r="CR1285" s="43"/>
    </row>
    <row r="1286" spans="1:96" s="29" customFormat="1" x14ac:dyDescent="0.2">
      <c r="A1286" s="52"/>
      <c r="B1286" s="49"/>
      <c r="C1286" s="49"/>
      <c r="D1286" s="49"/>
      <c r="E1286" s="49"/>
      <c r="F1286" s="49"/>
      <c r="G1286" s="49"/>
      <c r="H1286" s="27"/>
      <c r="I1286" s="49"/>
      <c r="J1286" s="49"/>
      <c r="K1286" s="49"/>
      <c r="L1286" s="49"/>
      <c r="M1286" s="49"/>
      <c r="N1286" s="49"/>
      <c r="O1286" s="49"/>
      <c r="P1286" s="49"/>
      <c r="Q1286" s="49"/>
      <c r="R1286" s="49"/>
      <c r="S1286" s="49"/>
      <c r="T1286" s="49"/>
      <c r="U1286" s="49"/>
      <c r="V1286" s="49"/>
      <c r="W1286" s="49"/>
      <c r="X1286" s="49"/>
      <c r="Y1286" s="49"/>
      <c r="Z1286" s="49"/>
      <c r="AA1286" s="99"/>
      <c r="AB1286" s="99"/>
      <c r="AC1286" s="99"/>
      <c r="AD1286" s="91"/>
      <c r="AE1286" s="91"/>
      <c r="AF1286" s="91"/>
      <c r="AG1286" s="91"/>
      <c r="AH1286" s="91"/>
      <c r="AI1286" s="91"/>
      <c r="AJ1286" s="91"/>
      <c r="AK1286" s="91"/>
      <c r="AL1286" s="91"/>
      <c r="AM1286" s="91"/>
      <c r="AN1286" s="91"/>
      <c r="AO1286" s="91"/>
      <c r="AP1286" s="91"/>
      <c r="AQ1286" s="91"/>
      <c r="AR1286" s="91"/>
      <c r="AS1286" s="91"/>
      <c r="AT1286" s="91"/>
      <c r="AU1286" s="91"/>
      <c r="AV1286" s="91"/>
      <c r="AW1286" s="91"/>
      <c r="AX1286" s="91"/>
      <c r="AY1286" s="91"/>
      <c r="AZ1286" s="91"/>
      <c r="BA1286" s="49"/>
      <c r="BB1286" s="49"/>
      <c r="BC1286" s="33"/>
      <c r="BD1286" s="91"/>
      <c r="BE1286" s="14"/>
      <c r="BF1286" s="28"/>
      <c r="BG1286" s="34"/>
      <c r="BH1286" s="27"/>
      <c r="BI1286" s="49"/>
      <c r="BJ1286" s="27"/>
      <c r="BK1286" s="49"/>
      <c r="BL1286" s="49"/>
      <c r="BM1286" s="27"/>
      <c r="BN1286" s="33"/>
      <c r="BO1286" s="27"/>
      <c r="BP1286" s="27"/>
      <c r="BQ1286" s="27"/>
      <c r="BR1286" s="27"/>
      <c r="BS1286" s="27"/>
      <c r="BT1286" s="27"/>
      <c r="BU1286" s="27"/>
      <c r="BV1286" s="27"/>
      <c r="BW1286" s="43"/>
      <c r="BX1286" s="27"/>
      <c r="BY1286" s="27"/>
      <c r="BZ1286" s="27"/>
      <c r="CA1286" s="27"/>
      <c r="CB1286" s="27"/>
      <c r="CC1286" s="27"/>
      <c r="CD1286" s="27"/>
      <c r="CE1286" s="27"/>
      <c r="CF1286" s="27"/>
      <c r="CG1286" s="27"/>
      <c r="CH1286" s="27"/>
      <c r="CI1286" s="27"/>
      <c r="CJ1286" s="27"/>
      <c r="CK1286" s="43"/>
      <c r="CL1286" s="27"/>
      <c r="CM1286" s="27"/>
      <c r="CQ1286" s="27"/>
      <c r="CR1286" s="43"/>
    </row>
    <row r="1287" spans="1:96" s="29" customFormat="1" x14ac:dyDescent="0.2">
      <c r="A1287" s="52"/>
      <c r="B1287" s="49"/>
      <c r="C1287" s="49"/>
      <c r="D1287" s="49"/>
      <c r="E1287" s="49"/>
      <c r="F1287" s="49"/>
      <c r="G1287" s="49"/>
      <c r="H1287" s="27"/>
      <c r="I1287" s="49"/>
      <c r="J1287" s="49"/>
      <c r="K1287" s="49"/>
      <c r="L1287" s="49"/>
      <c r="M1287" s="49"/>
      <c r="N1287" s="49"/>
      <c r="O1287" s="49"/>
      <c r="P1287" s="49"/>
      <c r="Q1287" s="49"/>
      <c r="R1287" s="49"/>
      <c r="S1287" s="49"/>
      <c r="T1287" s="49"/>
      <c r="U1287" s="49"/>
      <c r="V1287" s="49"/>
      <c r="W1287" s="49"/>
      <c r="X1287" s="49"/>
      <c r="Y1287" s="49"/>
      <c r="Z1287" s="49"/>
      <c r="AA1287" s="99"/>
      <c r="AB1287" s="99"/>
      <c r="AC1287" s="99"/>
      <c r="AD1287" s="91"/>
      <c r="AE1287" s="91"/>
      <c r="AF1287" s="91"/>
      <c r="AG1287" s="91"/>
      <c r="AH1287" s="91"/>
      <c r="AI1287" s="91"/>
      <c r="AJ1287" s="91"/>
      <c r="AK1287" s="91"/>
      <c r="AL1287" s="91"/>
      <c r="AM1287" s="91"/>
      <c r="AN1287" s="91"/>
      <c r="AO1287" s="91"/>
      <c r="AP1287" s="91"/>
      <c r="AQ1287" s="91"/>
      <c r="AR1287" s="91"/>
      <c r="AS1287" s="91"/>
      <c r="AT1287" s="91"/>
      <c r="AU1287" s="91"/>
      <c r="AV1287" s="91"/>
      <c r="AW1287" s="91"/>
      <c r="AX1287" s="91"/>
      <c r="AY1287" s="91"/>
      <c r="AZ1287" s="91"/>
      <c r="BA1287" s="49"/>
      <c r="BB1287" s="49"/>
      <c r="BC1287" s="33"/>
      <c r="BD1287" s="91"/>
      <c r="BE1287" s="14"/>
      <c r="BF1287" s="28"/>
      <c r="BG1287" s="34"/>
      <c r="BH1287" s="27"/>
      <c r="BI1287" s="49"/>
      <c r="BJ1287" s="27"/>
      <c r="BK1287" s="49"/>
      <c r="BL1287" s="49"/>
      <c r="BM1287" s="27"/>
      <c r="BN1287" s="33"/>
      <c r="BO1287" s="27"/>
      <c r="BP1287" s="27"/>
      <c r="BQ1287" s="27"/>
      <c r="BR1287" s="27"/>
      <c r="BS1287" s="27"/>
      <c r="BT1287" s="27"/>
      <c r="BU1287" s="27"/>
      <c r="BV1287" s="27"/>
      <c r="BW1287" s="43"/>
      <c r="BX1287" s="27"/>
      <c r="BY1287" s="27"/>
      <c r="BZ1287" s="27"/>
      <c r="CA1287" s="27"/>
      <c r="CB1287" s="27"/>
      <c r="CC1287" s="27"/>
      <c r="CD1287" s="27"/>
      <c r="CE1287" s="27"/>
      <c r="CF1287" s="27"/>
      <c r="CG1287" s="27"/>
      <c r="CH1287" s="27"/>
      <c r="CI1287" s="27"/>
      <c r="CJ1287" s="27"/>
      <c r="CK1287" s="43"/>
      <c r="CL1287" s="27"/>
      <c r="CM1287" s="27"/>
      <c r="CQ1287" s="27"/>
      <c r="CR1287" s="43"/>
    </row>
    <row r="1288" spans="1:96" s="29" customFormat="1" x14ac:dyDescent="0.2">
      <c r="A1288" s="52"/>
      <c r="B1288" s="49"/>
      <c r="C1288" s="49"/>
      <c r="D1288" s="49"/>
      <c r="E1288" s="49"/>
      <c r="F1288" s="49"/>
      <c r="G1288" s="49"/>
      <c r="H1288" s="27"/>
      <c r="I1288" s="49"/>
      <c r="J1288" s="49"/>
      <c r="K1288" s="49"/>
      <c r="L1288" s="49"/>
      <c r="M1288" s="49"/>
      <c r="N1288" s="49"/>
      <c r="O1288" s="49"/>
      <c r="P1288" s="49"/>
      <c r="Q1288" s="49"/>
      <c r="R1288" s="49"/>
      <c r="S1288" s="49"/>
      <c r="T1288" s="49"/>
      <c r="U1288" s="49"/>
      <c r="V1288" s="49"/>
      <c r="W1288" s="49"/>
      <c r="X1288" s="49"/>
      <c r="Y1288" s="49"/>
      <c r="Z1288" s="49"/>
      <c r="AA1288" s="99"/>
      <c r="AB1288" s="99"/>
      <c r="AC1288" s="99"/>
      <c r="AD1288" s="91"/>
      <c r="AE1288" s="91"/>
      <c r="AF1288" s="91"/>
      <c r="AG1288" s="91"/>
      <c r="AH1288" s="91"/>
      <c r="AI1288" s="91"/>
      <c r="AJ1288" s="91"/>
      <c r="AK1288" s="91"/>
      <c r="AL1288" s="91"/>
      <c r="AM1288" s="91"/>
      <c r="AN1288" s="91"/>
      <c r="AO1288" s="91"/>
      <c r="AP1288" s="91"/>
      <c r="AQ1288" s="91"/>
      <c r="AR1288" s="91"/>
      <c r="AS1288" s="91"/>
      <c r="AT1288" s="91"/>
      <c r="AU1288" s="91"/>
      <c r="AV1288" s="91"/>
      <c r="AW1288" s="91"/>
      <c r="AX1288" s="91"/>
      <c r="AY1288" s="91"/>
      <c r="AZ1288" s="91"/>
      <c r="BA1288" s="49"/>
      <c r="BB1288" s="49"/>
      <c r="BC1288" s="33"/>
      <c r="BD1288" s="91"/>
      <c r="BE1288" s="14"/>
      <c r="BF1288" s="28"/>
      <c r="BG1288" s="34"/>
      <c r="BH1288" s="27"/>
      <c r="BI1288" s="49"/>
      <c r="BJ1288" s="27"/>
      <c r="BK1288" s="49"/>
      <c r="BL1288" s="49"/>
      <c r="BM1288" s="27"/>
      <c r="BN1288" s="33"/>
      <c r="BO1288" s="27"/>
      <c r="BP1288" s="27"/>
      <c r="BQ1288" s="27"/>
      <c r="BR1288" s="27"/>
      <c r="BS1288" s="27"/>
      <c r="BT1288" s="27"/>
      <c r="BU1288" s="27"/>
      <c r="BV1288" s="27"/>
      <c r="BW1288" s="43"/>
      <c r="BX1288" s="27"/>
      <c r="BY1288" s="27"/>
      <c r="BZ1288" s="27"/>
      <c r="CA1288" s="27"/>
      <c r="CB1288" s="27"/>
      <c r="CC1288" s="27"/>
      <c r="CD1288" s="27"/>
      <c r="CE1288" s="27"/>
      <c r="CF1288" s="27"/>
      <c r="CG1288" s="27"/>
      <c r="CH1288" s="27"/>
      <c r="CI1288" s="27"/>
      <c r="CJ1288" s="27"/>
      <c r="CK1288" s="43"/>
      <c r="CL1288" s="27"/>
      <c r="CM1288" s="27"/>
      <c r="CQ1288" s="27"/>
      <c r="CR1288" s="43"/>
    </row>
    <row r="1289" spans="1:96" s="29" customFormat="1" x14ac:dyDescent="0.2">
      <c r="A1289" s="52"/>
      <c r="B1289" s="49"/>
      <c r="C1289" s="49"/>
      <c r="D1289" s="49"/>
      <c r="E1289" s="49"/>
      <c r="F1289" s="49"/>
      <c r="G1289" s="49"/>
      <c r="H1289" s="27"/>
      <c r="I1289" s="49"/>
      <c r="J1289" s="49"/>
      <c r="K1289" s="49"/>
      <c r="L1289" s="49"/>
      <c r="M1289" s="49"/>
      <c r="N1289" s="49"/>
      <c r="O1289" s="49"/>
      <c r="P1289" s="49"/>
      <c r="Q1289" s="49"/>
      <c r="R1289" s="49"/>
      <c r="S1289" s="49"/>
      <c r="T1289" s="49"/>
      <c r="U1289" s="49"/>
      <c r="V1289" s="49"/>
      <c r="W1289" s="49"/>
      <c r="X1289" s="49"/>
      <c r="Y1289" s="49"/>
      <c r="Z1289" s="49"/>
      <c r="AA1289" s="99"/>
      <c r="AB1289" s="99"/>
      <c r="AC1289" s="99"/>
      <c r="AD1289" s="91"/>
      <c r="AE1289" s="91"/>
      <c r="AF1289" s="91"/>
      <c r="AG1289" s="91"/>
      <c r="AH1289" s="91"/>
      <c r="AI1289" s="91"/>
      <c r="AJ1289" s="91"/>
      <c r="AK1289" s="91"/>
      <c r="AL1289" s="91"/>
      <c r="AM1289" s="91"/>
      <c r="AN1289" s="91"/>
      <c r="AO1289" s="91"/>
      <c r="AP1289" s="91"/>
      <c r="AQ1289" s="91"/>
      <c r="AR1289" s="91"/>
      <c r="AS1289" s="91"/>
      <c r="AT1289" s="91"/>
      <c r="AU1289" s="91"/>
      <c r="AV1289" s="91"/>
      <c r="AW1289" s="91"/>
      <c r="AX1289" s="91"/>
      <c r="AY1289" s="91"/>
      <c r="AZ1289" s="91"/>
      <c r="BA1289" s="49"/>
      <c r="BB1289" s="49"/>
      <c r="BC1289" s="33"/>
      <c r="BD1289" s="91"/>
      <c r="BE1289" s="14"/>
      <c r="BF1289" s="28"/>
      <c r="BG1289" s="34"/>
      <c r="BH1289" s="27"/>
      <c r="BI1289" s="49"/>
      <c r="BJ1289" s="27"/>
      <c r="BK1289" s="49"/>
      <c r="BL1289" s="49"/>
      <c r="BM1289" s="27"/>
      <c r="BN1289" s="33"/>
      <c r="BO1289" s="27"/>
      <c r="BP1289" s="27"/>
      <c r="BQ1289" s="27"/>
      <c r="BR1289" s="27"/>
      <c r="BS1289" s="27"/>
      <c r="BT1289" s="27"/>
      <c r="BU1289" s="27"/>
      <c r="BV1289" s="27"/>
      <c r="BW1289" s="43"/>
      <c r="BX1289" s="27"/>
      <c r="BY1289" s="27"/>
      <c r="BZ1289" s="27"/>
      <c r="CA1289" s="27"/>
      <c r="CB1289" s="27"/>
      <c r="CC1289" s="27"/>
      <c r="CD1289" s="27"/>
      <c r="CE1289" s="27"/>
      <c r="CF1289" s="27"/>
      <c r="CG1289" s="27"/>
      <c r="CH1289" s="27"/>
      <c r="CI1289" s="27"/>
      <c r="CJ1289" s="27"/>
      <c r="CK1289" s="43"/>
      <c r="CL1289" s="27"/>
      <c r="CM1289" s="27"/>
      <c r="CQ1289" s="27"/>
      <c r="CR1289" s="43"/>
    </row>
    <row r="1290" spans="1:96" s="29" customFormat="1" x14ac:dyDescent="0.2">
      <c r="A1290" s="52"/>
      <c r="B1290" s="49"/>
      <c r="C1290" s="49"/>
      <c r="D1290" s="49"/>
      <c r="E1290" s="49"/>
      <c r="F1290" s="49"/>
      <c r="G1290" s="49"/>
      <c r="H1290" s="27"/>
      <c r="I1290" s="49"/>
      <c r="J1290" s="49"/>
      <c r="K1290" s="49"/>
      <c r="L1290" s="49"/>
      <c r="M1290" s="49"/>
      <c r="N1290" s="49"/>
      <c r="O1290" s="49"/>
      <c r="P1290" s="49"/>
      <c r="Q1290" s="49"/>
      <c r="R1290" s="49"/>
      <c r="S1290" s="49"/>
      <c r="T1290" s="49"/>
      <c r="U1290" s="49"/>
      <c r="V1290" s="49"/>
      <c r="W1290" s="49"/>
      <c r="X1290" s="49"/>
      <c r="Y1290" s="49"/>
      <c r="Z1290" s="49"/>
      <c r="AA1290" s="99"/>
      <c r="AB1290" s="99"/>
      <c r="AC1290" s="99"/>
      <c r="AD1290" s="91"/>
      <c r="AE1290" s="91"/>
      <c r="AF1290" s="91"/>
      <c r="AG1290" s="91"/>
      <c r="AH1290" s="91"/>
      <c r="AI1290" s="91"/>
      <c r="AJ1290" s="91"/>
      <c r="AK1290" s="91"/>
      <c r="AL1290" s="91"/>
      <c r="AM1290" s="91"/>
      <c r="AN1290" s="91"/>
      <c r="AO1290" s="91"/>
      <c r="AP1290" s="91"/>
      <c r="AQ1290" s="91"/>
      <c r="AR1290" s="91"/>
      <c r="AS1290" s="91"/>
      <c r="AT1290" s="91"/>
      <c r="AU1290" s="91"/>
      <c r="AV1290" s="91"/>
      <c r="AW1290" s="91"/>
      <c r="AX1290" s="91"/>
      <c r="AY1290" s="91"/>
      <c r="AZ1290" s="91"/>
      <c r="BA1290" s="49"/>
      <c r="BB1290" s="49"/>
      <c r="BC1290" s="33"/>
      <c r="BD1290" s="91"/>
      <c r="BE1290" s="14"/>
      <c r="BF1290" s="28"/>
      <c r="BG1290" s="34"/>
      <c r="BH1290" s="27"/>
      <c r="BI1290" s="49"/>
      <c r="BJ1290" s="27"/>
      <c r="BK1290" s="49"/>
      <c r="BL1290" s="49"/>
      <c r="BM1290" s="27"/>
      <c r="BN1290" s="33"/>
      <c r="BO1290" s="27"/>
      <c r="BP1290" s="27"/>
      <c r="BQ1290" s="27"/>
      <c r="BR1290" s="27"/>
      <c r="BS1290" s="27"/>
      <c r="BT1290" s="27"/>
      <c r="BU1290" s="27"/>
      <c r="BV1290" s="27"/>
      <c r="BW1290" s="43"/>
      <c r="BX1290" s="27"/>
      <c r="BY1290" s="27"/>
      <c r="BZ1290" s="27"/>
      <c r="CA1290" s="27"/>
      <c r="CB1290" s="27"/>
      <c r="CC1290" s="27"/>
      <c r="CD1290" s="27"/>
      <c r="CE1290" s="27"/>
      <c r="CF1290" s="27"/>
      <c r="CG1290" s="27"/>
      <c r="CH1290" s="27"/>
      <c r="CI1290" s="27"/>
      <c r="CJ1290" s="27"/>
      <c r="CK1290" s="43"/>
      <c r="CL1290" s="27"/>
      <c r="CM1290" s="27"/>
      <c r="CQ1290" s="27"/>
      <c r="CR1290" s="43"/>
    </row>
    <row r="1291" spans="1:96" s="29" customFormat="1" x14ac:dyDescent="0.2">
      <c r="A1291" s="52"/>
      <c r="B1291" s="49"/>
      <c r="C1291" s="49"/>
      <c r="D1291" s="49"/>
      <c r="E1291" s="49"/>
      <c r="F1291" s="49"/>
      <c r="G1291" s="49"/>
      <c r="H1291" s="27"/>
      <c r="I1291" s="49"/>
      <c r="J1291" s="49"/>
      <c r="K1291" s="49"/>
      <c r="L1291" s="49"/>
      <c r="M1291" s="49"/>
      <c r="N1291" s="49"/>
      <c r="O1291" s="49"/>
      <c r="P1291" s="49"/>
      <c r="Q1291" s="49"/>
      <c r="R1291" s="49"/>
      <c r="S1291" s="49"/>
      <c r="T1291" s="49"/>
      <c r="U1291" s="49"/>
      <c r="V1291" s="49"/>
      <c r="W1291" s="49"/>
      <c r="X1291" s="49"/>
      <c r="Y1291" s="49"/>
      <c r="Z1291" s="49"/>
      <c r="AA1291" s="99"/>
      <c r="AB1291" s="99"/>
      <c r="AC1291" s="99"/>
      <c r="AD1291" s="91"/>
      <c r="AE1291" s="91"/>
      <c r="AF1291" s="91"/>
      <c r="AG1291" s="91"/>
      <c r="AH1291" s="91"/>
      <c r="AI1291" s="91"/>
      <c r="AJ1291" s="91"/>
      <c r="AK1291" s="91"/>
      <c r="AL1291" s="91"/>
      <c r="AM1291" s="91"/>
      <c r="AN1291" s="91"/>
      <c r="AO1291" s="91"/>
      <c r="AP1291" s="91"/>
      <c r="AQ1291" s="91"/>
      <c r="AR1291" s="91"/>
      <c r="AS1291" s="91"/>
      <c r="AT1291" s="91"/>
      <c r="AU1291" s="91"/>
      <c r="AV1291" s="91"/>
      <c r="AW1291" s="91"/>
      <c r="AX1291" s="91"/>
      <c r="AY1291" s="91"/>
      <c r="AZ1291" s="91"/>
      <c r="BA1291" s="49"/>
      <c r="BB1291" s="49"/>
      <c r="BC1291" s="28"/>
      <c r="BD1291" s="95"/>
      <c r="BE1291" s="14"/>
      <c r="BF1291" s="28"/>
      <c r="BG1291" s="34"/>
      <c r="BH1291" s="27"/>
      <c r="BI1291" s="49"/>
      <c r="BJ1291" s="27"/>
      <c r="BK1291" s="49"/>
      <c r="BL1291" s="49"/>
      <c r="BM1291" s="27"/>
      <c r="BN1291" s="33"/>
      <c r="BO1291" s="27"/>
      <c r="BP1291" s="27"/>
      <c r="BQ1291" s="27"/>
      <c r="BR1291" s="27"/>
      <c r="BS1291" s="27"/>
      <c r="BT1291" s="27"/>
      <c r="BU1291" s="27"/>
      <c r="BV1291" s="27"/>
      <c r="BW1291" s="43"/>
      <c r="BX1291" s="27"/>
      <c r="BY1291" s="27"/>
      <c r="BZ1291" s="27"/>
      <c r="CA1291" s="27"/>
      <c r="CB1291" s="27"/>
      <c r="CC1291" s="27"/>
      <c r="CD1291" s="27"/>
      <c r="CE1291" s="27"/>
      <c r="CF1291" s="27"/>
      <c r="CG1291" s="27"/>
      <c r="CH1291" s="27"/>
      <c r="CI1291" s="27"/>
      <c r="CJ1291" s="27"/>
      <c r="CK1291" s="43"/>
      <c r="CL1291" s="27"/>
      <c r="CM1291" s="27"/>
      <c r="CQ1291" s="27"/>
      <c r="CR1291" s="43"/>
    </row>
    <row r="1292" spans="1:96" s="29" customFormat="1" x14ac:dyDescent="0.2">
      <c r="A1292" s="52"/>
      <c r="B1292" s="49"/>
      <c r="C1292" s="49"/>
      <c r="D1292" s="49"/>
      <c r="E1292" s="49"/>
      <c r="F1292" s="49"/>
      <c r="G1292" s="49"/>
      <c r="H1292" s="27"/>
      <c r="I1292" s="49"/>
      <c r="J1292" s="49"/>
      <c r="K1292" s="49"/>
      <c r="L1292" s="49"/>
      <c r="M1292" s="49"/>
      <c r="N1292" s="49"/>
      <c r="O1292" s="49"/>
      <c r="P1292" s="49"/>
      <c r="Q1292" s="49"/>
      <c r="R1292" s="49"/>
      <c r="S1292" s="49"/>
      <c r="T1292" s="49"/>
      <c r="U1292" s="49"/>
      <c r="V1292" s="49"/>
      <c r="W1292" s="49"/>
      <c r="X1292" s="49"/>
      <c r="Y1292" s="49"/>
      <c r="Z1292" s="49"/>
      <c r="AA1292" s="99"/>
      <c r="AB1292" s="99"/>
      <c r="AC1292" s="99"/>
      <c r="AD1292" s="91"/>
      <c r="AE1292" s="91"/>
      <c r="AF1292" s="91"/>
      <c r="AG1292" s="91"/>
      <c r="AH1292" s="91"/>
      <c r="AI1292" s="91"/>
      <c r="AJ1292" s="91"/>
      <c r="AK1292" s="91"/>
      <c r="AL1292" s="91"/>
      <c r="AM1292" s="91"/>
      <c r="AN1292" s="91"/>
      <c r="AO1292" s="91"/>
      <c r="AP1292" s="91"/>
      <c r="AQ1292" s="91"/>
      <c r="AR1292" s="91"/>
      <c r="AS1292" s="91"/>
      <c r="AT1292" s="91"/>
      <c r="AU1292" s="91"/>
      <c r="AV1292" s="91"/>
      <c r="AW1292" s="91"/>
      <c r="AX1292" s="91"/>
      <c r="AY1292" s="91"/>
      <c r="AZ1292" s="91"/>
      <c r="BA1292" s="49"/>
      <c r="BB1292" s="49"/>
      <c r="BC1292" s="28"/>
      <c r="BD1292" s="95"/>
      <c r="BE1292" s="14"/>
      <c r="BF1292" s="28"/>
      <c r="BG1292" s="34"/>
      <c r="BH1292" s="27"/>
      <c r="BI1292" s="49"/>
      <c r="BJ1292" s="27"/>
      <c r="BK1292" s="49"/>
      <c r="BL1292" s="49"/>
      <c r="BM1292" s="27"/>
      <c r="BN1292" s="33"/>
      <c r="BO1292" s="27"/>
      <c r="BP1292" s="27"/>
      <c r="BQ1292" s="27"/>
      <c r="BR1292" s="27"/>
      <c r="BS1292" s="27"/>
      <c r="BT1292" s="27"/>
      <c r="BU1292" s="27"/>
      <c r="BV1292" s="27"/>
      <c r="BW1292" s="43"/>
      <c r="BX1292" s="27"/>
      <c r="BY1292" s="27"/>
      <c r="BZ1292" s="27"/>
      <c r="CA1292" s="27"/>
      <c r="CB1292" s="27"/>
      <c r="CC1292" s="27"/>
      <c r="CD1292" s="27"/>
      <c r="CE1292" s="27"/>
      <c r="CF1292" s="27"/>
      <c r="CG1292" s="27"/>
      <c r="CH1292" s="27"/>
      <c r="CI1292" s="27"/>
      <c r="CJ1292" s="27"/>
      <c r="CK1292" s="43"/>
      <c r="CL1292" s="27"/>
      <c r="CM1292" s="27"/>
      <c r="CQ1292" s="27"/>
      <c r="CR1292" s="43"/>
    </row>
    <row r="1293" spans="1:96" s="29" customFormat="1" x14ac:dyDescent="0.2">
      <c r="A1293" s="52"/>
      <c r="B1293" s="49"/>
      <c r="C1293" s="49"/>
      <c r="D1293" s="49"/>
      <c r="E1293" s="49"/>
      <c r="F1293" s="49"/>
      <c r="G1293" s="49"/>
      <c r="H1293" s="27"/>
      <c r="I1293" s="49"/>
      <c r="J1293" s="49"/>
      <c r="K1293" s="49"/>
      <c r="L1293" s="49"/>
      <c r="M1293" s="49"/>
      <c r="N1293" s="49"/>
      <c r="O1293" s="49"/>
      <c r="P1293" s="49"/>
      <c r="Q1293" s="49"/>
      <c r="R1293" s="49"/>
      <c r="S1293" s="49"/>
      <c r="T1293" s="49"/>
      <c r="U1293" s="49"/>
      <c r="V1293" s="49"/>
      <c r="W1293" s="49"/>
      <c r="X1293" s="49"/>
      <c r="Y1293" s="49"/>
      <c r="Z1293" s="49"/>
      <c r="AA1293" s="99"/>
      <c r="AB1293" s="99"/>
      <c r="AC1293" s="99"/>
      <c r="AD1293" s="91"/>
      <c r="AE1293" s="91"/>
      <c r="AF1293" s="91"/>
      <c r="AG1293" s="91"/>
      <c r="AH1293" s="91"/>
      <c r="AI1293" s="91"/>
      <c r="AJ1293" s="91"/>
      <c r="AK1293" s="91"/>
      <c r="AL1293" s="91"/>
      <c r="AM1293" s="91"/>
      <c r="AN1293" s="91"/>
      <c r="AO1293" s="91"/>
      <c r="AP1293" s="91"/>
      <c r="AQ1293" s="91"/>
      <c r="AR1293" s="91"/>
      <c r="AS1293" s="91"/>
      <c r="AT1293" s="91"/>
      <c r="AU1293" s="91"/>
      <c r="AV1293" s="91"/>
      <c r="AW1293" s="91"/>
      <c r="AX1293" s="91"/>
      <c r="AY1293" s="91"/>
      <c r="AZ1293" s="91"/>
      <c r="BA1293" s="49"/>
      <c r="BB1293" s="49"/>
      <c r="BC1293" s="28"/>
      <c r="BD1293" s="95"/>
      <c r="BE1293" s="14"/>
      <c r="BF1293" s="28"/>
      <c r="BG1293" s="34"/>
      <c r="BH1293" s="27"/>
      <c r="BI1293" s="49"/>
      <c r="BJ1293" s="27"/>
      <c r="BK1293" s="49"/>
      <c r="BL1293" s="49"/>
      <c r="BM1293" s="27"/>
      <c r="BN1293" s="33"/>
      <c r="BO1293" s="27"/>
      <c r="BP1293" s="27"/>
      <c r="BQ1293" s="27"/>
      <c r="BR1293" s="27"/>
      <c r="BS1293" s="27"/>
      <c r="BT1293" s="27"/>
      <c r="BU1293" s="27"/>
      <c r="BV1293" s="27"/>
      <c r="BW1293" s="43"/>
      <c r="BX1293" s="27"/>
      <c r="BY1293" s="27"/>
      <c r="BZ1293" s="27"/>
      <c r="CA1293" s="27"/>
      <c r="CB1293" s="27"/>
      <c r="CC1293" s="27"/>
      <c r="CD1293" s="27"/>
      <c r="CE1293" s="27"/>
      <c r="CF1293" s="27"/>
      <c r="CG1293" s="27"/>
      <c r="CH1293" s="27"/>
      <c r="CI1293" s="27"/>
      <c r="CJ1293" s="27"/>
      <c r="CK1293" s="43"/>
      <c r="CL1293" s="27"/>
      <c r="CM1293" s="27"/>
      <c r="CQ1293" s="27"/>
      <c r="CR1293" s="43"/>
    </row>
    <row r="1294" spans="1:96" s="29" customFormat="1" x14ac:dyDescent="0.2">
      <c r="A1294" s="52"/>
      <c r="B1294" s="49"/>
      <c r="C1294" s="49"/>
      <c r="D1294" s="49"/>
      <c r="E1294" s="49"/>
      <c r="F1294" s="49"/>
      <c r="G1294" s="49"/>
      <c r="H1294" s="27"/>
      <c r="I1294" s="49"/>
      <c r="J1294" s="49"/>
      <c r="K1294" s="49"/>
      <c r="L1294" s="49"/>
      <c r="M1294" s="49"/>
      <c r="N1294" s="49"/>
      <c r="O1294" s="49"/>
      <c r="P1294" s="49"/>
      <c r="Q1294" s="49"/>
      <c r="R1294" s="49"/>
      <c r="S1294" s="49"/>
      <c r="T1294" s="49"/>
      <c r="U1294" s="49"/>
      <c r="V1294" s="49"/>
      <c r="W1294" s="49"/>
      <c r="X1294" s="49"/>
      <c r="Y1294" s="49"/>
      <c r="Z1294" s="49"/>
      <c r="AA1294" s="99"/>
      <c r="AB1294" s="99"/>
      <c r="AC1294" s="99"/>
      <c r="AD1294" s="91"/>
      <c r="AE1294" s="91"/>
      <c r="AF1294" s="91"/>
      <c r="AG1294" s="91"/>
      <c r="AH1294" s="91"/>
      <c r="AI1294" s="91"/>
      <c r="AJ1294" s="91"/>
      <c r="AK1294" s="91"/>
      <c r="AL1294" s="91"/>
      <c r="AM1294" s="91"/>
      <c r="AN1294" s="91"/>
      <c r="AO1294" s="91"/>
      <c r="AP1294" s="91"/>
      <c r="AQ1294" s="91"/>
      <c r="AR1294" s="91"/>
      <c r="AS1294" s="91"/>
      <c r="AT1294" s="91"/>
      <c r="AU1294" s="91"/>
      <c r="AV1294" s="91"/>
      <c r="AW1294" s="91"/>
      <c r="AX1294" s="91"/>
      <c r="AY1294" s="91"/>
      <c r="AZ1294" s="91"/>
      <c r="BA1294" s="49"/>
      <c r="BB1294" s="49"/>
      <c r="BC1294" s="28"/>
      <c r="BD1294" s="95"/>
      <c r="BE1294" s="14"/>
      <c r="BF1294" s="28"/>
      <c r="BG1294" s="34"/>
      <c r="BH1294" s="27"/>
      <c r="BI1294" s="49"/>
      <c r="BJ1294" s="27"/>
      <c r="BK1294" s="49"/>
      <c r="BL1294" s="49"/>
      <c r="BM1294" s="27"/>
      <c r="BN1294" s="33"/>
      <c r="BO1294" s="27"/>
      <c r="BP1294" s="27"/>
      <c r="BQ1294" s="27"/>
      <c r="BR1294" s="27"/>
      <c r="BS1294" s="27"/>
      <c r="BT1294" s="27"/>
      <c r="BU1294" s="27"/>
      <c r="BV1294" s="27"/>
      <c r="BW1294" s="43"/>
      <c r="BX1294" s="27"/>
      <c r="BY1294" s="27"/>
      <c r="BZ1294" s="27"/>
      <c r="CA1294" s="27"/>
      <c r="CB1294" s="27"/>
      <c r="CC1294" s="27"/>
      <c r="CD1294" s="27"/>
      <c r="CE1294" s="27"/>
      <c r="CF1294" s="27"/>
      <c r="CG1294" s="27"/>
      <c r="CH1294" s="27"/>
      <c r="CI1294" s="27"/>
      <c r="CJ1294" s="27"/>
      <c r="CK1294" s="43"/>
      <c r="CL1294" s="27"/>
      <c r="CM1294" s="27"/>
      <c r="CQ1294" s="27"/>
      <c r="CR1294" s="43"/>
    </row>
    <row r="1295" spans="1:96" s="29" customFormat="1" x14ac:dyDescent="0.2">
      <c r="A1295" s="52"/>
      <c r="B1295" s="49"/>
      <c r="C1295" s="49"/>
      <c r="D1295" s="49"/>
      <c r="E1295" s="49"/>
      <c r="F1295" s="49"/>
      <c r="G1295" s="49"/>
      <c r="H1295" s="27"/>
      <c r="I1295" s="49"/>
      <c r="J1295" s="49"/>
      <c r="K1295" s="49"/>
      <c r="L1295" s="49"/>
      <c r="M1295" s="49"/>
      <c r="N1295" s="49"/>
      <c r="O1295" s="49"/>
      <c r="P1295" s="49"/>
      <c r="Q1295" s="49"/>
      <c r="R1295" s="49"/>
      <c r="S1295" s="49"/>
      <c r="T1295" s="49"/>
      <c r="U1295" s="49"/>
      <c r="V1295" s="49"/>
      <c r="W1295" s="49"/>
      <c r="X1295" s="49"/>
      <c r="Y1295" s="49"/>
      <c r="Z1295" s="49"/>
      <c r="AA1295" s="99"/>
      <c r="AB1295" s="99"/>
      <c r="AC1295" s="99"/>
      <c r="AD1295" s="91"/>
      <c r="AE1295" s="91"/>
      <c r="AF1295" s="91"/>
      <c r="AG1295" s="91"/>
      <c r="AH1295" s="91"/>
      <c r="AI1295" s="91"/>
      <c r="AJ1295" s="91"/>
      <c r="AK1295" s="91"/>
      <c r="AL1295" s="91"/>
      <c r="AM1295" s="91"/>
      <c r="AN1295" s="91"/>
      <c r="AO1295" s="91"/>
      <c r="AP1295" s="91"/>
      <c r="AQ1295" s="91"/>
      <c r="AR1295" s="91"/>
      <c r="AS1295" s="91"/>
      <c r="AT1295" s="91"/>
      <c r="AU1295" s="91"/>
      <c r="AV1295" s="91"/>
      <c r="AW1295" s="91"/>
      <c r="AX1295" s="91"/>
      <c r="AY1295" s="91"/>
      <c r="AZ1295" s="91"/>
      <c r="BA1295" s="49"/>
      <c r="BB1295" s="49"/>
      <c r="BC1295" s="28"/>
      <c r="BD1295" s="95"/>
      <c r="BE1295" s="14"/>
      <c r="BF1295" s="28"/>
      <c r="BG1295" s="34"/>
      <c r="BH1295" s="27"/>
      <c r="BI1295" s="49"/>
      <c r="BJ1295" s="27"/>
      <c r="BK1295" s="49"/>
      <c r="BL1295" s="49"/>
      <c r="BM1295" s="27"/>
      <c r="BN1295" s="33"/>
      <c r="BO1295" s="27"/>
      <c r="BP1295" s="27"/>
      <c r="BQ1295" s="27"/>
      <c r="BR1295" s="27"/>
      <c r="BS1295" s="27"/>
      <c r="BT1295" s="27"/>
      <c r="BU1295" s="27"/>
      <c r="BV1295" s="27"/>
      <c r="BW1295" s="43"/>
      <c r="BX1295" s="27"/>
      <c r="BY1295" s="27"/>
      <c r="BZ1295" s="27"/>
      <c r="CA1295" s="27"/>
      <c r="CB1295" s="27"/>
      <c r="CC1295" s="27"/>
      <c r="CD1295" s="27"/>
      <c r="CE1295" s="27"/>
      <c r="CF1295" s="27"/>
      <c r="CG1295" s="27"/>
      <c r="CH1295" s="27"/>
      <c r="CI1295" s="27"/>
      <c r="CJ1295" s="27"/>
      <c r="CK1295" s="43"/>
      <c r="CL1295" s="27"/>
      <c r="CM1295" s="27"/>
      <c r="CQ1295" s="27"/>
      <c r="CR1295" s="43"/>
    </row>
    <row r="1296" spans="1:96" s="29" customFormat="1" x14ac:dyDescent="0.2">
      <c r="A1296" s="52"/>
      <c r="B1296" s="49"/>
      <c r="C1296" s="49"/>
      <c r="D1296" s="49"/>
      <c r="E1296" s="49"/>
      <c r="F1296" s="49"/>
      <c r="G1296" s="49"/>
      <c r="H1296" s="27"/>
      <c r="I1296" s="49"/>
      <c r="J1296" s="49"/>
      <c r="K1296" s="49"/>
      <c r="L1296" s="49"/>
      <c r="M1296" s="49"/>
      <c r="N1296" s="49"/>
      <c r="O1296" s="49"/>
      <c r="P1296" s="49"/>
      <c r="Q1296" s="49"/>
      <c r="R1296" s="49"/>
      <c r="S1296" s="49"/>
      <c r="T1296" s="49"/>
      <c r="U1296" s="49"/>
      <c r="V1296" s="49"/>
      <c r="W1296" s="49"/>
      <c r="X1296" s="49"/>
      <c r="Y1296" s="49"/>
      <c r="Z1296" s="49"/>
      <c r="AA1296" s="99"/>
      <c r="AB1296" s="99"/>
      <c r="AC1296" s="99"/>
      <c r="AD1296" s="91"/>
      <c r="AE1296" s="91"/>
      <c r="AF1296" s="91"/>
      <c r="AG1296" s="91"/>
      <c r="AH1296" s="91"/>
      <c r="AI1296" s="91"/>
      <c r="AJ1296" s="91"/>
      <c r="AK1296" s="91"/>
      <c r="AL1296" s="91"/>
      <c r="AM1296" s="91"/>
      <c r="AN1296" s="91"/>
      <c r="AO1296" s="91"/>
      <c r="AP1296" s="91"/>
      <c r="AQ1296" s="91"/>
      <c r="AR1296" s="91"/>
      <c r="AS1296" s="91"/>
      <c r="AT1296" s="91"/>
      <c r="AU1296" s="91"/>
      <c r="AV1296" s="91"/>
      <c r="AW1296" s="91"/>
      <c r="AX1296" s="91"/>
      <c r="AY1296" s="91"/>
      <c r="AZ1296" s="91"/>
      <c r="BA1296" s="49"/>
      <c r="BB1296" s="49"/>
      <c r="BC1296" s="28"/>
      <c r="BD1296" s="95"/>
      <c r="BE1296" s="14"/>
      <c r="BF1296" s="28"/>
      <c r="BG1296" s="34"/>
      <c r="BH1296" s="27"/>
      <c r="BI1296" s="49"/>
      <c r="BJ1296" s="27"/>
      <c r="BK1296" s="49"/>
      <c r="BL1296" s="49"/>
      <c r="BM1296" s="27"/>
      <c r="BN1296" s="33"/>
      <c r="BO1296" s="27"/>
      <c r="BP1296" s="27"/>
      <c r="BQ1296" s="27"/>
      <c r="BR1296" s="27"/>
      <c r="BS1296" s="27"/>
      <c r="BT1296" s="27"/>
      <c r="BU1296" s="27"/>
      <c r="BV1296" s="27"/>
      <c r="BW1296" s="43"/>
      <c r="BX1296" s="27"/>
      <c r="BY1296" s="27"/>
      <c r="BZ1296" s="27"/>
      <c r="CA1296" s="27"/>
      <c r="CB1296" s="27"/>
      <c r="CC1296" s="27"/>
      <c r="CD1296" s="27"/>
      <c r="CE1296" s="27"/>
      <c r="CF1296" s="27"/>
      <c r="CG1296" s="27"/>
      <c r="CH1296" s="27"/>
      <c r="CI1296" s="27"/>
      <c r="CJ1296" s="27"/>
      <c r="CK1296" s="43"/>
      <c r="CL1296" s="27"/>
      <c r="CM1296" s="27"/>
      <c r="CQ1296" s="27"/>
      <c r="CR1296" s="43"/>
    </row>
    <row r="1297" spans="1:96" s="29" customFormat="1" x14ac:dyDescent="0.2">
      <c r="A1297" s="52"/>
      <c r="B1297" s="49"/>
      <c r="C1297" s="49"/>
      <c r="D1297" s="49"/>
      <c r="E1297" s="49"/>
      <c r="F1297" s="49"/>
      <c r="G1297" s="49"/>
      <c r="H1297" s="27"/>
      <c r="I1297" s="49"/>
      <c r="J1297" s="49"/>
      <c r="K1297" s="49"/>
      <c r="L1297" s="49"/>
      <c r="M1297" s="49"/>
      <c r="N1297" s="49"/>
      <c r="O1297" s="49"/>
      <c r="P1297" s="49"/>
      <c r="Q1297" s="49"/>
      <c r="R1297" s="49"/>
      <c r="S1297" s="49"/>
      <c r="T1297" s="49"/>
      <c r="U1297" s="49"/>
      <c r="V1297" s="49"/>
      <c r="W1297" s="49"/>
      <c r="X1297" s="49"/>
      <c r="Y1297" s="49"/>
      <c r="Z1297" s="49"/>
      <c r="AA1297" s="99"/>
      <c r="AB1297" s="99"/>
      <c r="AC1297" s="99"/>
      <c r="AD1297" s="91"/>
      <c r="AE1297" s="91"/>
      <c r="AF1297" s="91"/>
      <c r="AG1297" s="91"/>
      <c r="AH1297" s="91"/>
      <c r="AI1297" s="91"/>
      <c r="AJ1297" s="91"/>
      <c r="AK1297" s="91"/>
      <c r="AL1297" s="91"/>
      <c r="AM1297" s="91"/>
      <c r="AN1297" s="91"/>
      <c r="AO1297" s="91"/>
      <c r="AP1297" s="91"/>
      <c r="AQ1297" s="91"/>
      <c r="AR1297" s="91"/>
      <c r="AS1297" s="91"/>
      <c r="AT1297" s="91"/>
      <c r="AU1297" s="91"/>
      <c r="AV1297" s="91"/>
      <c r="AW1297" s="91"/>
      <c r="AX1297" s="91"/>
      <c r="AY1297" s="91"/>
      <c r="AZ1297" s="91"/>
      <c r="BA1297" s="49"/>
      <c r="BB1297" s="49"/>
      <c r="BC1297" s="28"/>
      <c r="BD1297" s="95"/>
      <c r="BE1297" s="14"/>
      <c r="BF1297" s="28"/>
      <c r="BG1297" s="34"/>
      <c r="BH1297" s="27"/>
      <c r="BI1297" s="49"/>
      <c r="BJ1297" s="27"/>
      <c r="BK1297" s="49"/>
      <c r="BL1297" s="49"/>
      <c r="BM1297" s="27"/>
      <c r="BN1297" s="33"/>
      <c r="BO1297" s="27"/>
      <c r="BP1297" s="27"/>
      <c r="BQ1297" s="27"/>
      <c r="BR1297" s="27"/>
      <c r="BS1297" s="27"/>
      <c r="BT1297" s="27"/>
      <c r="BU1297" s="27"/>
      <c r="BV1297" s="27"/>
      <c r="BW1297" s="43"/>
      <c r="BX1297" s="27"/>
      <c r="BY1297" s="27"/>
      <c r="BZ1297" s="27"/>
      <c r="CA1297" s="27"/>
      <c r="CB1297" s="27"/>
      <c r="CC1297" s="27"/>
      <c r="CD1297" s="27"/>
      <c r="CE1297" s="27"/>
      <c r="CF1297" s="27"/>
      <c r="CG1297" s="27"/>
      <c r="CH1297" s="27"/>
      <c r="CI1297" s="27"/>
      <c r="CJ1297" s="27"/>
      <c r="CK1297" s="43"/>
      <c r="CL1297" s="27"/>
      <c r="CM1297" s="27"/>
      <c r="CQ1297" s="27"/>
      <c r="CR1297" s="43"/>
    </row>
    <row r="1298" spans="1:96" s="29" customFormat="1" x14ac:dyDescent="0.2">
      <c r="A1298" s="52"/>
      <c r="B1298" s="49"/>
      <c r="C1298" s="49"/>
      <c r="D1298" s="49"/>
      <c r="E1298" s="49"/>
      <c r="F1298" s="49"/>
      <c r="G1298" s="49"/>
      <c r="H1298" s="27"/>
      <c r="I1298" s="49"/>
      <c r="J1298" s="49"/>
      <c r="K1298" s="49"/>
      <c r="L1298" s="49"/>
      <c r="M1298" s="49"/>
      <c r="N1298" s="49"/>
      <c r="O1298" s="49"/>
      <c r="P1298" s="49"/>
      <c r="Q1298" s="49"/>
      <c r="R1298" s="49"/>
      <c r="S1298" s="49"/>
      <c r="T1298" s="49"/>
      <c r="U1298" s="49"/>
      <c r="V1298" s="49"/>
      <c r="W1298" s="49"/>
      <c r="X1298" s="49"/>
      <c r="Y1298" s="49"/>
      <c r="Z1298" s="49"/>
      <c r="AA1298" s="99"/>
      <c r="AB1298" s="99"/>
      <c r="AC1298" s="99"/>
      <c r="AD1298" s="91"/>
      <c r="AE1298" s="91"/>
      <c r="AF1298" s="91"/>
      <c r="AG1298" s="91"/>
      <c r="AH1298" s="91"/>
      <c r="AI1298" s="91"/>
      <c r="AJ1298" s="91"/>
      <c r="AK1298" s="91"/>
      <c r="AL1298" s="91"/>
      <c r="AM1298" s="91"/>
      <c r="AN1298" s="91"/>
      <c r="AO1298" s="91"/>
      <c r="AP1298" s="91"/>
      <c r="AQ1298" s="91"/>
      <c r="AR1298" s="91"/>
      <c r="AS1298" s="91"/>
      <c r="AT1298" s="91"/>
      <c r="AU1298" s="91"/>
      <c r="AV1298" s="91"/>
      <c r="AW1298" s="91"/>
      <c r="AX1298" s="91"/>
      <c r="AY1298" s="91"/>
      <c r="AZ1298" s="91"/>
      <c r="BA1298" s="49"/>
      <c r="BB1298" s="49"/>
      <c r="BC1298" s="28"/>
      <c r="BD1298" s="95"/>
      <c r="BE1298" s="14"/>
      <c r="BF1298" s="28"/>
      <c r="BG1298" s="34"/>
      <c r="BH1298" s="27"/>
      <c r="BI1298" s="49"/>
      <c r="BJ1298" s="27"/>
      <c r="BK1298" s="49"/>
      <c r="BL1298" s="49"/>
      <c r="BM1298" s="27"/>
      <c r="BN1298" s="33"/>
      <c r="BO1298" s="27"/>
      <c r="BP1298" s="27"/>
      <c r="BQ1298" s="27"/>
      <c r="BR1298" s="27"/>
      <c r="BS1298" s="27"/>
      <c r="BT1298" s="27"/>
      <c r="BU1298" s="27"/>
      <c r="BV1298" s="27"/>
      <c r="BW1298" s="43"/>
      <c r="BX1298" s="27"/>
      <c r="BY1298" s="27"/>
      <c r="BZ1298" s="27"/>
      <c r="CA1298" s="27"/>
      <c r="CB1298" s="27"/>
      <c r="CC1298" s="27"/>
      <c r="CD1298" s="27"/>
      <c r="CE1298" s="27"/>
      <c r="CF1298" s="27"/>
      <c r="CG1298" s="27"/>
      <c r="CH1298" s="27"/>
      <c r="CI1298" s="27"/>
      <c r="CJ1298" s="27"/>
      <c r="CK1298" s="43"/>
      <c r="CL1298" s="27"/>
      <c r="CM1298" s="27"/>
      <c r="CQ1298" s="27"/>
      <c r="CR1298" s="43"/>
    </row>
    <row r="1299" spans="1:96" s="29" customFormat="1" x14ac:dyDescent="0.2">
      <c r="A1299" s="52"/>
      <c r="B1299" s="49"/>
      <c r="C1299" s="49"/>
      <c r="D1299" s="49"/>
      <c r="E1299" s="49"/>
      <c r="F1299" s="49"/>
      <c r="G1299" s="49"/>
      <c r="H1299" s="27"/>
      <c r="I1299" s="49"/>
      <c r="J1299" s="49"/>
      <c r="K1299" s="49"/>
      <c r="L1299" s="49"/>
      <c r="M1299" s="49"/>
      <c r="N1299" s="49"/>
      <c r="O1299" s="49"/>
      <c r="P1299" s="49"/>
      <c r="Q1299" s="49"/>
      <c r="R1299" s="49"/>
      <c r="S1299" s="49"/>
      <c r="T1299" s="49"/>
      <c r="U1299" s="49"/>
      <c r="V1299" s="49"/>
      <c r="W1299" s="49"/>
      <c r="X1299" s="49"/>
      <c r="Y1299" s="49"/>
      <c r="Z1299" s="49"/>
      <c r="AA1299" s="99"/>
      <c r="AB1299" s="99"/>
      <c r="AC1299" s="99"/>
      <c r="AD1299" s="91"/>
      <c r="AE1299" s="91"/>
      <c r="AF1299" s="91"/>
      <c r="AG1299" s="91"/>
      <c r="AH1299" s="91"/>
      <c r="AI1299" s="91"/>
      <c r="AJ1299" s="91"/>
      <c r="AK1299" s="91"/>
      <c r="AL1299" s="91"/>
      <c r="AM1299" s="91"/>
      <c r="AN1299" s="91"/>
      <c r="AO1299" s="91"/>
      <c r="AP1299" s="91"/>
      <c r="AQ1299" s="91"/>
      <c r="AR1299" s="91"/>
      <c r="AS1299" s="91"/>
      <c r="AT1299" s="91"/>
      <c r="AU1299" s="91"/>
      <c r="AV1299" s="91"/>
      <c r="AW1299" s="91"/>
      <c r="AX1299" s="91"/>
      <c r="AY1299" s="91"/>
      <c r="AZ1299" s="91"/>
      <c r="BA1299" s="49"/>
      <c r="BB1299" s="49"/>
      <c r="BC1299" s="28"/>
      <c r="BD1299" s="95"/>
      <c r="BE1299" s="14"/>
      <c r="BF1299" s="28"/>
      <c r="BG1299" s="34"/>
      <c r="BH1299" s="27"/>
      <c r="BI1299" s="49"/>
      <c r="BJ1299" s="27"/>
      <c r="BK1299" s="49"/>
      <c r="BL1299" s="49"/>
      <c r="BM1299" s="27"/>
      <c r="BN1299" s="33"/>
      <c r="BO1299" s="27"/>
      <c r="BP1299" s="27"/>
      <c r="BQ1299" s="27"/>
      <c r="BR1299" s="27"/>
      <c r="BS1299" s="27"/>
      <c r="BT1299" s="27"/>
      <c r="BU1299" s="27"/>
      <c r="BV1299" s="27"/>
      <c r="BW1299" s="43"/>
      <c r="BX1299" s="27"/>
      <c r="BY1299" s="27"/>
      <c r="BZ1299" s="27"/>
      <c r="CA1299" s="27"/>
      <c r="CB1299" s="27"/>
      <c r="CC1299" s="27"/>
      <c r="CD1299" s="27"/>
      <c r="CE1299" s="27"/>
      <c r="CF1299" s="27"/>
      <c r="CG1299" s="27"/>
      <c r="CH1299" s="27"/>
      <c r="CI1299" s="27"/>
      <c r="CJ1299" s="27"/>
      <c r="CK1299" s="43"/>
      <c r="CL1299" s="27"/>
      <c r="CM1299" s="27"/>
      <c r="CQ1299" s="27"/>
      <c r="CR1299" s="43"/>
    </row>
    <row r="1300" spans="1:96" s="29" customFormat="1" x14ac:dyDescent="0.2">
      <c r="A1300" s="52"/>
      <c r="B1300" s="49"/>
      <c r="C1300" s="49"/>
      <c r="D1300" s="49"/>
      <c r="E1300" s="49"/>
      <c r="F1300" s="49"/>
      <c r="G1300" s="49"/>
      <c r="H1300" s="27"/>
      <c r="I1300" s="49"/>
      <c r="J1300" s="49"/>
      <c r="K1300" s="49"/>
      <c r="L1300" s="49"/>
      <c r="M1300" s="49"/>
      <c r="N1300" s="49"/>
      <c r="O1300" s="49"/>
      <c r="P1300" s="49"/>
      <c r="Q1300" s="49"/>
      <c r="R1300" s="49"/>
      <c r="S1300" s="49"/>
      <c r="T1300" s="49"/>
      <c r="U1300" s="49"/>
      <c r="V1300" s="49"/>
      <c r="W1300" s="49"/>
      <c r="X1300" s="49"/>
      <c r="Y1300" s="49"/>
      <c r="Z1300" s="49"/>
      <c r="AA1300" s="99"/>
      <c r="AB1300" s="99"/>
      <c r="AC1300" s="99"/>
      <c r="AD1300" s="91"/>
      <c r="AE1300" s="91"/>
      <c r="AF1300" s="91"/>
      <c r="AG1300" s="91"/>
      <c r="AH1300" s="91"/>
      <c r="AI1300" s="91"/>
      <c r="AJ1300" s="91"/>
      <c r="AK1300" s="91"/>
      <c r="AL1300" s="91"/>
      <c r="AM1300" s="91"/>
      <c r="AN1300" s="91"/>
      <c r="AO1300" s="91"/>
      <c r="AP1300" s="91"/>
      <c r="AQ1300" s="91"/>
      <c r="AR1300" s="91"/>
      <c r="AS1300" s="91"/>
      <c r="AT1300" s="91"/>
      <c r="AU1300" s="91"/>
      <c r="AV1300" s="91"/>
      <c r="AW1300" s="91"/>
      <c r="AX1300" s="91"/>
      <c r="AY1300" s="91"/>
      <c r="AZ1300" s="91"/>
      <c r="BA1300" s="49"/>
      <c r="BB1300" s="49"/>
      <c r="BC1300" s="28"/>
      <c r="BD1300" s="95"/>
      <c r="BE1300" s="14"/>
      <c r="BF1300" s="28"/>
      <c r="BG1300" s="34"/>
      <c r="BH1300" s="27"/>
      <c r="BI1300" s="49"/>
      <c r="BJ1300" s="27"/>
      <c r="BK1300" s="49"/>
      <c r="BL1300" s="49"/>
      <c r="BM1300" s="27"/>
      <c r="BN1300" s="33"/>
      <c r="BO1300" s="27"/>
      <c r="BP1300" s="27"/>
      <c r="BQ1300" s="27"/>
      <c r="BR1300" s="27"/>
      <c r="BS1300" s="27"/>
      <c r="BT1300" s="27"/>
      <c r="BU1300" s="27"/>
      <c r="BV1300" s="27"/>
      <c r="BW1300" s="43"/>
      <c r="BX1300" s="27"/>
      <c r="BY1300" s="27"/>
      <c r="BZ1300" s="27"/>
      <c r="CA1300" s="27"/>
      <c r="CB1300" s="27"/>
      <c r="CC1300" s="27"/>
      <c r="CD1300" s="27"/>
      <c r="CE1300" s="27"/>
      <c r="CF1300" s="27"/>
      <c r="CG1300" s="27"/>
      <c r="CH1300" s="27"/>
      <c r="CI1300" s="27"/>
      <c r="CJ1300" s="27"/>
      <c r="CK1300" s="43"/>
      <c r="CL1300" s="27"/>
      <c r="CM1300" s="27"/>
      <c r="CQ1300" s="27"/>
      <c r="CR1300" s="43"/>
    </row>
    <row r="1301" spans="1:96" s="29" customFormat="1" x14ac:dyDescent="0.2">
      <c r="A1301" s="52"/>
      <c r="B1301" s="49"/>
      <c r="C1301" s="49"/>
      <c r="D1301" s="49"/>
      <c r="E1301" s="49"/>
      <c r="F1301" s="49"/>
      <c r="G1301" s="49"/>
      <c r="H1301" s="27"/>
      <c r="I1301" s="49"/>
      <c r="J1301" s="49"/>
      <c r="K1301" s="49"/>
      <c r="L1301" s="49"/>
      <c r="M1301" s="49"/>
      <c r="N1301" s="49"/>
      <c r="O1301" s="49"/>
      <c r="P1301" s="49"/>
      <c r="Q1301" s="49"/>
      <c r="R1301" s="49"/>
      <c r="S1301" s="49"/>
      <c r="T1301" s="49"/>
      <c r="U1301" s="49"/>
      <c r="V1301" s="49"/>
      <c r="W1301" s="49"/>
      <c r="X1301" s="49"/>
      <c r="Y1301" s="49"/>
      <c r="Z1301" s="49"/>
      <c r="AA1301" s="99"/>
      <c r="AB1301" s="99"/>
      <c r="AC1301" s="99"/>
      <c r="AD1301" s="91"/>
      <c r="AE1301" s="91"/>
      <c r="AF1301" s="91"/>
      <c r="AG1301" s="91"/>
      <c r="AH1301" s="91"/>
      <c r="AI1301" s="91"/>
      <c r="AJ1301" s="91"/>
      <c r="AK1301" s="91"/>
      <c r="AL1301" s="91"/>
      <c r="AM1301" s="91"/>
      <c r="AN1301" s="91"/>
      <c r="AO1301" s="91"/>
      <c r="AP1301" s="91"/>
      <c r="AQ1301" s="91"/>
      <c r="AR1301" s="91"/>
      <c r="AS1301" s="91"/>
      <c r="AT1301" s="91"/>
      <c r="AU1301" s="91"/>
      <c r="AV1301" s="91"/>
      <c r="AW1301" s="91"/>
      <c r="AX1301" s="91"/>
      <c r="AY1301" s="91"/>
      <c r="AZ1301" s="91"/>
      <c r="BA1301" s="49"/>
      <c r="BB1301" s="49"/>
      <c r="BC1301" s="28"/>
      <c r="BD1301" s="95"/>
      <c r="BE1301" s="14"/>
      <c r="BF1301" s="28"/>
      <c r="BG1301" s="34"/>
      <c r="BH1301" s="27"/>
      <c r="BI1301" s="49"/>
      <c r="BJ1301" s="27"/>
      <c r="BK1301" s="49"/>
      <c r="BL1301" s="49"/>
      <c r="BM1301" s="27"/>
      <c r="BN1301" s="33"/>
      <c r="BO1301" s="27"/>
      <c r="BP1301" s="27"/>
      <c r="BQ1301" s="27"/>
      <c r="BR1301" s="27"/>
      <c r="BS1301" s="27"/>
      <c r="BT1301" s="27"/>
      <c r="BU1301" s="27"/>
      <c r="BV1301" s="27"/>
      <c r="BW1301" s="43"/>
      <c r="BX1301" s="27"/>
      <c r="BY1301" s="27"/>
      <c r="BZ1301" s="27"/>
      <c r="CA1301" s="27"/>
      <c r="CB1301" s="27"/>
      <c r="CC1301" s="27"/>
      <c r="CD1301" s="27"/>
      <c r="CE1301" s="27"/>
      <c r="CF1301" s="27"/>
      <c r="CG1301" s="27"/>
      <c r="CH1301" s="27"/>
      <c r="CI1301" s="27"/>
      <c r="CJ1301" s="27"/>
      <c r="CK1301" s="43"/>
      <c r="CL1301" s="27"/>
      <c r="CM1301" s="27"/>
      <c r="CQ1301" s="27"/>
      <c r="CR1301" s="43"/>
    </row>
    <row r="1302" spans="1:96" s="29" customFormat="1" x14ac:dyDescent="0.2">
      <c r="A1302" s="52"/>
      <c r="B1302" s="49"/>
      <c r="C1302" s="49"/>
      <c r="D1302" s="49"/>
      <c r="E1302" s="49"/>
      <c r="F1302" s="49"/>
      <c r="G1302" s="49"/>
      <c r="H1302" s="27"/>
      <c r="I1302" s="49"/>
      <c r="J1302" s="49"/>
      <c r="K1302" s="49"/>
      <c r="L1302" s="49"/>
      <c r="M1302" s="49"/>
      <c r="N1302" s="49"/>
      <c r="O1302" s="49"/>
      <c r="P1302" s="49"/>
      <c r="Q1302" s="49"/>
      <c r="R1302" s="49"/>
      <c r="S1302" s="49"/>
      <c r="T1302" s="49"/>
      <c r="U1302" s="49"/>
      <c r="V1302" s="49"/>
      <c r="W1302" s="49"/>
      <c r="X1302" s="49"/>
      <c r="Y1302" s="49"/>
      <c r="Z1302" s="49"/>
      <c r="AA1302" s="99"/>
      <c r="AB1302" s="99"/>
      <c r="AC1302" s="99"/>
      <c r="AD1302" s="91"/>
      <c r="AE1302" s="91"/>
      <c r="AF1302" s="91"/>
      <c r="AG1302" s="91"/>
      <c r="AH1302" s="91"/>
      <c r="AI1302" s="91"/>
      <c r="AJ1302" s="91"/>
      <c r="AK1302" s="91"/>
      <c r="AL1302" s="91"/>
      <c r="AM1302" s="91"/>
      <c r="AN1302" s="91"/>
      <c r="AO1302" s="91"/>
      <c r="AP1302" s="91"/>
      <c r="AQ1302" s="91"/>
      <c r="AR1302" s="91"/>
      <c r="AS1302" s="91"/>
      <c r="AT1302" s="91"/>
      <c r="AU1302" s="91"/>
      <c r="AV1302" s="91"/>
      <c r="AW1302" s="91"/>
      <c r="AX1302" s="91"/>
      <c r="AY1302" s="91"/>
      <c r="AZ1302" s="91"/>
      <c r="BA1302" s="49"/>
      <c r="BB1302" s="49"/>
      <c r="BC1302" s="28"/>
      <c r="BD1302" s="95"/>
      <c r="BE1302" s="14"/>
      <c r="BF1302" s="28"/>
      <c r="BG1302" s="34"/>
      <c r="BH1302" s="27"/>
      <c r="BI1302" s="49"/>
      <c r="BJ1302" s="27"/>
      <c r="BK1302" s="49"/>
      <c r="BL1302" s="49"/>
      <c r="BM1302" s="27"/>
      <c r="BN1302" s="33"/>
      <c r="BO1302" s="27"/>
      <c r="BP1302" s="27"/>
      <c r="BQ1302" s="27"/>
      <c r="BR1302" s="27"/>
      <c r="BS1302" s="27"/>
      <c r="BT1302" s="27"/>
      <c r="BU1302" s="27"/>
      <c r="BV1302" s="27"/>
      <c r="BW1302" s="43"/>
      <c r="BX1302" s="27"/>
      <c r="BY1302" s="27"/>
      <c r="BZ1302" s="27"/>
      <c r="CA1302" s="27"/>
      <c r="CB1302" s="27"/>
      <c r="CC1302" s="27"/>
      <c r="CD1302" s="27"/>
      <c r="CE1302" s="27"/>
      <c r="CF1302" s="27"/>
      <c r="CG1302" s="27"/>
      <c r="CH1302" s="27"/>
      <c r="CI1302" s="27"/>
      <c r="CJ1302" s="27"/>
      <c r="CK1302" s="43"/>
      <c r="CL1302" s="27"/>
      <c r="CM1302" s="27"/>
      <c r="CQ1302" s="27"/>
      <c r="CR1302" s="43"/>
    </row>
    <row r="1303" spans="1:96" s="29" customFormat="1" x14ac:dyDescent="0.2">
      <c r="A1303" s="52"/>
      <c r="B1303" s="49"/>
      <c r="C1303" s="49"/>
      <c r="D1303" s="49"/>
      <c r="E1303" s="49"/>
      <c r="F1303" s="49"/>
      <c r="G1303" s="49"/>
      <c r="H1303" s="27"/>
      <c r="I1303" s="49"/>
      <c r="J1303" s="49"/>
      <c r="K1303" s="49"/>
      <c r="L1303" s="49"/>
      <c r="M1303" s="49"/>
      <c r="N1303" s="49"/>
      <c r="O1303" s="49"/>
      <c r="P1303" s="49"/>
      <c r="Q1303" s="49"/>
      <c r="R1303" s="49"/>
      <c r="S1303" s="49"/>
      <c r="T1303" s="49"/>
      <c r="U1303" s="49"/>
      <c r="V1303" s="49"/>
      <c r="W1303" s="49"/>
      <c r="X1303" s="49"/>
      <c r="Y1303" s="49"/>
      <c r="Z1303" s="49"/>
      <c r="AA1303" s="99"/>
      <c r="AB1303" s="99"/>
      <c r="AC1303" s="99"/>
      <c r="AD1303" s="91"/>
      <c r="AE1303" s="91"/>
      <c r="AF1303" s="91"/>
      <c r="AG1303" s="91"/>
      <c r="AH1303" s="91"/>
      <c r="AI1303" s="91"/>
      <c r="AJ1303" s="91"/>
      <c r="AK1303" s="91"/>
      <c r="AL1303" s="91"/>
      <c r="AM1303" s="91"/>
      <c r="AN1303" s="91"/>
      <c r="AO1303" s="91"/>
      <c r="AP1303" s="91"/>
      <c r="AQ1303" s="91"/>
      <c r="AR1303" s="91"/>
      <c r="AS1303" s="91"/>
      <c r="AT1303" s="91"/>
      <c r="AU1303" s="91"/>
      <c r="AV1303" s="91"/>
      <c r="AW1303" s="91"/>
      <c r="AX1303" s="91"/>
      <c r="AY1303" s="91"/>
      <c r="AZ1303" s="91"/>
      <c r="BA1303" s="49"/>
      <c r="BB1303" s="49"/>
      <c r="BC1303" s="28"/>
      <c r="BD1303" s="95"/>
      <c r="BE1303" s="14"/>
      <c r="BF1303" s="28"/>
      <c r="BG1303" s="34"/>
      <c r="BH1303" s="27"/>
      <c r="BI1303" s="49"/>
      <c r="BJ1303" s="27"/>
      <c r="BK1303" s="49"/>
      <c r="BL1303" s="49"/>
      <c r="BM1303" s="27"/>
      <c r="BN1303" s="33"/>
      <c r="BO1303" s="27"/>
      <c r="BP1303" s="27"/>
      <c r="BQ1303" s="27"/>
      <c r="BR1303" s="27"/>
      <c r="BS1303" s="27"/>
      <c r="BT1303" s="27"/>
      <c r="BU1303" s="27"/>
      <c r="BV1303" s="27"/>
      <c r="BW1303" s="43"/>
      <c r="BX1303" s="27"/>
      <c r="BY1303" s="27"/>
      <c r="BZ1303" s="27"/>
      <c r="CA1303" s="27"/>
      <c r="CB1303" s="27"/>
      <c r="CC1303" s="27"/>
      <c r="CD1303" s="27"/>
      <c r="CE1303" s="27"/>
      <c r="CF1303" s="27"/>
      <c r="CG1303" s="27"/>
      <c r="CH1303" s="27"/>
      <c r="CI1303" s="27"/>
      <c r="CJ1303" s="27"/>
      <c r="CK1303" s="43"/>
      <c r="CL1303" s="27"/>
      <c r="CM1303" s="27"/>
      <c r="CQ1303" s="27"/>
      <c r="CR1303" s="43"/>
    </row>
    <row r="1304" spans="1:96" s="29" customFormat="1" x14ac:dyDescent="0.2">
      <c r="A1304" s="52"/>
      <c r="B1304" s="49"/>
      <c r="C1304" s="49"/>
      <c r="D1304" s="49"/>
      <c r="E1304" s="49"/>
      <c r="F1304" s="49"/>
      <c r="G1304" s="49"/>
      <c r="H1304" s="27"/>
      <c r="I1304" s="49"/>
      <c r="J1304" s="49"/>
      <c r="K1304" s="49"/>
      <c r="L1304" s="49"/>
      <c r="M1304" s="49"/>
      <c r="N1304" s="49"/>
      <c r="O1304" s="49"/>
      <c r="P1304" s="49"/>
      <c r="Q1304" s="49"/>
      <c r="R1304" s="49"/>
      <c r="S1304" s="49"/>
      <c r="T1304" s="49"/>
      <c r="U1304" s="49"/>
      <c r="V1304" s="49"/>
      <c r="W1304" s="49"/>
      <c r="X1304" s="49"/>
      <c r="Y1304" s="49"/>
      <c r="Z1304" s="49"/>
      <c r="AA1304" s="99"/>
      <c r="AB1304" s="99"/>
      <c r="AC1304" s="99"/>
      <c r="AD1304" s="91"/>
      <c r="AE1304" s="91"/>
      <c r="AF1304" s="91"/>
      <c r="AG1304" s="91"/>
      <c r="AH1304" s="91"/>
      <c r="AI1304" s="91"/>
      <c r="AJ1304" s="91"/>
      <c r="AK1304" s="91"/>
      <c r="AL1304" s="91"/>
      <c r="AM1304" s="91"/>
      <c r="AN1304" s="91"/>
      <c r="AO1304" s="91"/>
      <c r="AP1304" s="91"/>
      <c r="AQ1304" s="91"/>
      <c r="AR1304" s="91"/>
      <c r="AS1304" s="91"/>
      <c r="AT1304" s="91"/>
      <c r="AU1304" s="91"/>
      <c r="AV1304" s="91"/>
      <c r="AW1304" s="91"/>
      <c r="AX1304" s="91"/>
      <c r="AY1304" s="91"/>
      <c r="AZ1304" s="91"/>
      <c r="BA1304" s="49"/>
      <c r="BB1304" s="49"/>
      <c r="BC1304" s="28"/>
      <c r="BD1304" s="95"/>
      <c r="BE1304" s="14"/>
      <c r="BF1304" s="28"/>
      <c r="BG1304" s="34"/>
      <c r="BH1304" s="27"/>
      <c r="BI1304" s="49"/>
      <c r="BJ1304" s="27"/>
      <c r="BK1304" s="49"/>
      <c r="BL1304" s="49"/>
      <c r="BM1304" s="27"/>
      <c r="BN1304" s="33"/>
      <c r="BO1304" s="27"/>
      <c r="BP1304" s="27"/>
      <c r="BQ1304" s="27"/>
      <c r="BR1304" s="27"/>
      <c r="BS1304" s="27"/>
      <c r="BT1304" s="27"/>
      <c r="BU1304" s="27"/>
      <c r="BV1304" s="27"/>
      <c r="BW1304" s="43"/>
      <c r="BX1304" s="27"/>
      <c r="BY1304" s="27"/>
      <c r="BZ1304" s="27"/>
      <c r="CA1304" s="27"/>
      <c r="CB1304" s="27"/>
      <c r="CC1304" s="27"/>
      <c r="CD1304" s="27"/>
      <c r="CE1304" s="27"/>
      <c r="CF1304" s="27"/>
      <c r="CG1304" s="27"/>
      <c r="CH1304" s="27"/>
      <c r="CI1304" s="27"/>
      <c r="CJ1304" s="27"/>
      <c r="CK1304" s="43"/>
      <c r="CL1304" s="27"/>
      <c r="CM1304" s="27"/>
      <c r="CQ1304" s="27"/>
      <c r="CR1304" s="43"/>
    </row>
    <row r="1305" spans="1:96" s="29" customFormat="1" x14ac:dyDescent="0.2">
      <c r="A1305" s="52"/>
      <c r="B1305" s="49"/>
      <c r="C1305" s="49"/>
      <c r="D1305" s="49"/>
      <c r="E1305" s="49"/>
      <c r="F1305" s="49"/>
      <c r="G1305" s="49"/>
      <c r="H1305" s="27"/>
      <c r="I1305" s="49"/>
      <c r="J1305" s="49"/>
      <c r="K1305" s="49"/>
      <c r="L1305" s="49"/>
      <c r="M1305" s="49"/>
      <c r="N1305" s="49"/>
      <c r="O1305" s="49"/>
      <c r="P1305" s="49"/>
      <c r="Q1305" s="49"/>
      <c r="R1305" s="49"/>
      <c r="S1305" s="49"/>
      <c r="T1305" s="49"/>
      <c r="U1305" s="49"/>
      <c r="V1305" s="49"/>
      <c r="W1305" s="49"/>
      <c r="X1305" s="49"/>
      <c r="Y1305" s="49"/>
      <c r="Z1305" s="49"/>
      <c r="AA1305" s="99"/>
      <c r="AB1305" s="99"/>
      <c r="AC1305" s="99"/>
      <c r="AD1305" s="91"/>
      <c r="AE1305" s="91"/>
      <c r="AF1305" s="91"/>
      <c r="AG1305" s="91"/>
      <c r="AH1305" s="91"/>
      <c r="AI1305" s="91"/>
      <c r="AJ1305" s="91"/>
      <c r="AK1305" s="91"/>
      <c r="AL1305" s="91"/>
      <c r="AM1305" s="91"/>
      <c r="AN1305" s="91"/>
      <c r="AO1305" s="91"/>
      <c r="AP1305" s="91"/>
      <c r="AQ1305" s="91"/>
      <c r="AR1305" s="91"/>
      <c r="AS1305" s="91"/>
      <c r="AT1305" s="91"/>
      <c r="AU1305" s="91"/>
      <c r="AV1305" s="91"/>
      <c r="AW1305" s="91"/>
      <c r="AX1305" s="91"/>
      <c r="AY1305" s="91"/>
      <c r="AZ1305" s="91"/>
      <c r="BA1305" s="49"/>
      <c r="BB1305" s="49"/>
      <c r="BC1305" s="28"/>
      <c r="BD1305" s="95"/>
      <c r="BE1305" s="14"/>
      <c r="BF1305" s="28"/>
      <c r="BG1305" s="34"/>
      <c r="BH1305" s="27"/>
      <c r="BI1305" s="49"/>
      <c r="BJ1305" s="27"/>
      <c r="BK1305" s="49"/>
      <c r="BL1305" s="49"/>
      <c r="BM1305" s="27"/>
      <c r="BN1305" s="33"/>
      <c r="BO1305" s="27"/>
      <c r="BP1305" s="27"/>
      <c r="BQ1305" s="27"/>
      <c r="BR1305" s="27"/>
      <c r="BS1305" s="27"/>
      <c r="BT1305" s="27"/>
      <c r="BU1305" s="27"/>
      <c r="BV1305" s="27"/>
      <c r="BW1305" s="43"/>
      <c r="BX1305" s="27"/>
      <c r="BY1305" s="27"/>
      <c r="BZ1305" s="27"/>
      <c r="CA1305" s="27"/>
      <c r="CB1305" s="27"/>
      <c r="CC1305" s="27"/>
      <c r="CD1305" s="27"/>
      <c r="CE1305" s="27"/>
      <c r="CF1305" s="27"/>
      <c r="CG1305" s="27"/>
      <c r="CH1305" s="27"/>
      <c r="CI1305" s="27"/>
      <c r="CJ1305" s="27"/>
      <c r="CK1305" s="43"/>
      <c r="CL1305" s="27"/>
      <c r="CM1305" s="27"/>
      <c r="CQ1305" s="27"/>
      <c r="CR1305" s="43"/>
    </row>
    <row r="1306" spans="1:96" s="29" customFormat="1" x14ac:dyDescent="0.2">
      <c r="A1306" s="52"/>
      <c r="B1306" s="49"/>
      <c r="C1306" s="49"/>
      <c r="D1306" s="49"/>
      <c r="E1306" s="49"/>
      <c r="F1306" s="49"/>
      <c r="G1306" s="49"/>
      <c r="H1306" s="27"/>
      <c r="I1306" s="49"/>
      <c r="J1306" s="49"/>
      <c r="K1306" s="49"/>
      <c r="L1306" s="49"/>
      <c r="M1306" s="49"/>
      <c r="N1306" s="49"/>
      <c r="O1306" s="49"/>
      <c r="P1306" s="49"/>
      <c r="Q1306" s="49"/>
      <c r="R1306" s="49"/>
      <c r="S1306" s="49"/>
      <c r="T1306" s="49"/>
      <c r="U1306" s="49"/>
      <c r="V1306" s="49"/>
      <c r="W1306" s="49"/>
      <c r="X1306" s="49"/>
      <c r="Y1306" s="49"/>
      <c r="Z1306" s="49"/>
      <c r="AA1306" s="99"/>
      <c r="AB1306" s="99"/>
      <c r="AC1306" s="99"/>
      <c r="AD1306" s="91"/>
      <c r="AE1306" s="91"/>
      <c r="AF1306" s="91"/>
      <c r="AG1306" s="91"/>
      <c r="AH1306" s="91"/>
      <c r="AI1306" s="91"/>
      <c r="AJ1306" s="91"/>
      <c r="AK1306" s="91"/>
      <c r="AL1306" s="91"/>
      <c r="AM1306" s="91"/>
      <c r="AN1306" s="91"/>
      <c r="AO1306" s="91"/>
      <c r="AP1306" s="91"/>
      <c r="AQ1306" s="91"/>
      <c r="AR1306" s="91"/>
      <c r="AS1306" s="91"/>
      <c r="AT1306" s="91"/>
      <c r="AU1306" s="91"/>
      <c r="AV1306" s="91"/>
      <c r="AW1306" s="91"/>
      <c r="AX1306" s="91"/>
      <c r="AY1306" s="91"/>
      <c r="AZ1306" s="91"/>
      <c r="BA1306" s="49"/>
      <c r="BB1306" s="49"/>
      <c r="BC1306" s="28"/>
      <c r="BD1306" s="95"/>
      <c r="BE1306" s="14"/>
      <c r="BF1306" s="28"/>
      <c r="BG1306" s="34"/>
      <c r="BH1306" s="27"/>
      <c r="BI1306" s="49"/>
      <c r="BJ1306" s="27"/>
      <c r="BK1306" s="49"/>
      <c r="BL1306" s="49"/>
      <c r="BM1306" s="27"/>
      <c r="BN1306" s="33"/>
      <c r="BO1306" s="27"/>
      <c r="BP1306" s="27"/>
      <c r="BQ1306" s="27"/>
      <c r="BR1306" s="27"/>
      <c r="BS1306" s="27"/>
      <c r="BT1306" s="27"/>
      <c r="BU1306" s="27"/>
      <c r="BV1306" s="27"/>
      <c r="BW1306" s="43"/>
      <c r="BX1306" s="27"/>
      <c r="BY1306" s="27"/>
      <c r="BZ1306" s="27"/>
      <c r="CA1306" s="27"/>
      <c r="CB1306" s="27"/>
      <c r="CC1306" s="27"/>
      <c r="CD1306" s="27"/>
      <c r="CE1306" s="27"/>
      <c r="CF1306" s="27"/>
      <c r="CG1306" s="27"/>
      <c r="CH1306" s="27"/>
      <c r="CI1306" s="27"/>
      <c r="CJ1306" s="27"/>
      <c r="CK1306" s="43"/>
      <c r="CL1306" s="27"/>
      <c r="CM1306" s="27"/>
      <c r="CQ1306" s="27"/>
      <c r="CR1306" s="43"/>
    </row>
    <row r="1307" spans="1:96" s="29" customFormat="1" x14ac:dyDescent="0.2">
      <c r="A1307" s="52"/>
      <c r="B1307" s="49"/>
      <c r="C1307" s="49"/>
      <c r="D1307" s="49"/>
      <c r="E1307" s="49"/>
      <c r="F1307" s="49"/>
      <c r="G1307" s="49"/>
      <c r="H1307" s="27"/>
      <c r="I1307" s="49"/>
      <c r="J1307" s="49"/>
      <c r="K1307" s="49"/>
      <c r="L1307" s="49"/>
      <c r="M1307" s="49"/>
      <c r="N1307" s="49"/>
      <c r="O1307" s="49"/>
      <c r="P1307" s="49"/>
      <c r="Q1307" s="49"/>
      <c r="R1307" s="49"/>
      <c r="S1307" s="49"/>
      <c r="T1307" s="49"/>
      <c r="U1307" s="49"/>
      <c r="V1307" s="49"/>
      <c r="W1307" s="49"/>
      <c r="X1307" s="49"/>
      <c r="Y1307" s="49"/>
      <c r="Z1307" s="49"/>
      <c r="AA1307" s="99"/>
      <c r="AB1307" s="99"/>
      <c r="AC1307" s="99"/>
      <c r="AD1307" s="91"/>
      <c r="AE1307" s="91"/>
      <c r="AF1307" s="91"/>
      <c r="AG1307" s="91"/>
      <c r="AH1307" s="91"/>
      <c r="AI1307" s="91"/>
      <c r="AJ1307" s="91"/>
      <c r="AK1307" s="91"/>
      <c r="AL1307" s="91"/>
      <c r="AM1307" s="91"/>
      <c r="AN1307" s="91"/>
      <c r="AO1307" s="91"/>
      <c r="AP1307" s="91"/>
      <c r="AQ1307" s="91"/>
      <c r="AR1307" s="91"/>
      <c r="AS1307" s="91"/>
      <c r="AT1307" s="91"/>
      <c r="AU1307" s="91"/>
      <c r="AV1307" s="91"/>
      <c r="AW1307" s="91"/>
      <c r="AX1307" s="91"/>
      <c r="AY1307" s="91"/>
      <c r="AZ1307" s="91"/>
      <c r="BA1307" s="49"/>
      <c r="BB1307" s="49"/>
      <c r="BC1307" s="28"/>
      <c r="BD1307" s="95"/>
      <c r="BE1307" s="14"/>
      <c r="BF1307" s="28"/>
      <c r="BG1307" s="34"/>
      <c r="BH1307" s="27"/>
      <c r="BI1307" s="49"/>
      <c r="BJ1307" s="27"/>
      <c r="BK1307" s="49"/>
      <c r="BL1307" s="49"/>
      <c r="BM1307" s="27"/>
      <c r="BN1307" s="33"/>
      <c r="BO1307" s="27"/>
      <c r="BP1307" s="27"/>
      <c r="BQ1307" s="27"/>
      <c r="BR1307" s="27"/>
      <c r="BS1307" s="27"/>
      <c r="BT1307" s="27"/>
      <c r="BU1307" s="27"/>
      <c r="BV1307" s="27"/>
      <c r="BW1307" s="43"/>
      <c r="BX1307" s="27"/>
      <c r="BY1307" s="27"/>
      <c r="BZ1307" s="27"/>
      <c r="CA1307" s="27"/>
      <c r="CB1307" s="27"/>
      <c r="CC1307" s="27"/>
      <c r="CD1307" s="27"/>
      <c r="CE1307" s="27"/>
      <c r="CF1307" s="27"/>
      <c r="CG1307" s="27"/>
      <c r="CH1307" s="27"/>
      <c r="CI1307" s="27"/>
      <c r="CJ1307" s="27"/>
      <c r="CK1307" s="43"/>
      <c r="CL1307" s="27"/>
      <c r="CM1307" s="27"/>
      <c r="CQ1307" s="27"/>
      <c r="CR1307" s="43"/>
    </row>
    <row r="1308" spans="1:96" s="29" customFormat="1" x14ac:dyDescent="0.2">
      <c r="A1308" s="52"/>
      <c r="B1308" s="49"/>
      <c r="C1308" s="49"/>
      <c r="D1308" s="49"/>
      <c r="E1308" s="49"/>
      <c r="F1308" s="49"/>
      <c r="G1308" s="49"/>
      <c r="H1308" s="27"/>
      <c r="I1308" s="49"/>
      <c r="J1308" s="49"/>
      <c r="K1308" s="49"/>
      <c r="L1308" s="49"/>
      <c r="M1308" s="49"/>
      <c r="N1308" s="49"/>
      <c r="O1308" s="49"/>
      <c r="P1308" s="49"/>
      <c r="Q1308" s="49"/>
      <c r="R1308" s="49"/>
      <c r="S1308" s="49"/>
      <c r="T1308" s="49"/>
      <c r="U1308" s="49"/>
      <c r="V1308" s="49"/>
      <c r="W1308" s="49"/>
      <c r="X1308" s="49"/>
      <c r="Y1308" s="49"/>
      <c r="Z1308" s="49"/>
      <c r="AA1308" s="99"/>
      <c r="AB1308" s="99"/>
      <c r="AC1308" s="99"/>
      <c r="AD1308" s="91"/>
      <c r="AE1308" s="91"/>
      <c r="AF1308" s="91"/>
      <c r="AG1308" s="91"/>
      <c r="AH1308" s="91"/>
      <c r="AI1308" s="91"/>
      <c r="AJ1308" s="91"/>
      <c r="AK1308" s="91"/>
      <c r="AL1308" s="91"/>
      <c r="AM1308" s="91"/>
      <c r="AN1308" s="91"/>
      <c r="AO1308" s="91"/>
      <c r="AP1308" s="91"/>
      <c r="AQ1308" s="91"/>
      <c r="AR1308" s="91"/>
      <c r="AS1308" s="91"/>
      <c r="AT1308" s="91"/>
      <c r="AU1308" s="91"/>
      <c r="AV1308" s="91"/>
      <c r="AW1308" s="91"/>
      <c r="AX1308" s="91"/>
      <c r="AY1308" s="91"/>
      <c r="AZ1308" s="91"/>
      <c r="BA1308" s="49"/>
      <c r="BB1308" s="49"/>
      <c r="BC1308" s="28"/>
      <c r="BD1308" s="95"/>
      <c r="BE1308" s="14"/>
      <c r="BF1308" s="28"/>
      <c r="BG1308" s="34"/>
      <c r="BH1308" s="27"/>
      <c r="BI1308" s="49"/>
      <c r="BJ1308" s="27"/>
      <c r="BK1308" s="49"/>
      <c r="BL1308" s="49"/>
      <c r="BM1308" s="27"/>
      <c r="BN1308" s="33"/>
      <c r="BO1308" s="27"/>
      <c r="BP1308" s="27"/>
      <c r="BQ1308" s="27"/>
      <c r="BR1308" s="27"/>
      <c r="BS1308" s="27"/>
      <c r="BT1308" s="27"/>
      <c r="BU1308" s="27"/>
      <c r="BV1308" s="27"/>
      <c r="BW1308" s="43"/>
      <c r="BX1308" s="27"/>
      <c r="BY1308" s="27"/>
      <c r="BZ1308" s="27"/>
      <c r="CA1308" s="27"/>
      <c r="CB1308" s="27"/>
      <c r="CC1308" s="27"/>
      <c r="CD1308" s="27"/>
      <c r="CE1308" s="27"/>
      <c r="CF1308" s="27"/>
      <c r="CG1308" s="27"/>
      <c r="CH1308" s="27"/>
      <c r="CI1308" s="27"/>
      <c r="CJ1308" s="27"/>
      <c r="CK1308" s="43"/>
      <c r="CL1308" s="27"/>
      <c r="CM1308" s="27"/>
      <c r="CQ1308" s="27"/>
      <c r="CR1308" s="43"/>
    </row>
    <row r="1309" spans="1:96" s="29" customFormat="1" x14ac:dyDescent="0.2">
      <c r="A1309" s="52"/>
      <c r="B1309" s="49"/>
      <c r="C1309" s="49"/>
      <c r="D1309" s="49"/>
      <c r="E1309" s="49"/>
      <c r="F1309" s="49"/>
      <c r="G1309" s="49"/>
      <c r="H1309" s="27"/>
      <c r="I1309" s="49"/>
      <c r="J1309" s="49"/>
      <c r="K1309" s="49"/>
      <c r="L1309" s="49"/>
      <c r="M1309" s="49"/>
      <c r="N1309" s="49"/>
      <c r="O1309" s="49"/>
      <c r="P1309" s="49"/>
      <c r="Q1309" s="49"/>
      <c r="R1309" s="49"/>
      <c r="S1309" s="49"/>
      <c r="T1309" s="49"/>
      <c r="U1309" s="49"/>
      <c r="V1309" s="49"/>
      <c r="W1309" s="49"/>
      <c r="X1309" s="49"/>
      <c r="Y1309" s="49"/>
      <c r="Z1309" s="49"/>
      <c r="AA1309" s="99"/>
      <c r="AB1309" s="99"/>
      <c r="AC1309" s="99"/>
      <c r="AD1309" s="91"/>
      <c r="AE1309" s="91"/>
      <c r="AF1309" s="91"/>
      <c r="AG1309" s="91"/>
      <c r="AH1309" s="91"/>
      <c r="AI1309" s="91"/>
      <c r="AJ1309" s="91"/>
      <c r="AK1309" s="91"/>
      <c r="AL1309" s="91"/>
      <c r="AM1309" s="91"/>
      <c r="AN1309" s="91"/>
      <c r="AO1309" s="91"/>
      <c r="AP1309" s="91"/>
      <c r="AQ1309" s="91"/>
      <c r="AR1309" s="91"/>
      <c r="AS1309" s="91"/>
      <c r="AT1309" s="91"/>
      <c r="AU1309" s="91"/>
      <c r="AV1309" s="91"/>
      <c r="AW1309" s="91"/>
      <c r="AX1309" s="91"/>
      <c r="AY1309" s="91"/>
      <c r="AZ1309" s="91"/>
      <c r="BA1309" s="49"/>
      <c r="BB1309" s="49"/>
      <c r="BC1309" s="28"/>
      <c r="BD1309" s="95"/>
      <c r="BE1309" s="14"/>
      <c r="BF1309" s="28"/>
      <c r="BG1309" s="34"/>
      <c r="BH1309" s="27"/>
      <c r="BI1309" s="49"/>
      <c r="BJ1309" s="27"/>
      <c r="BK1309" s="49"/>
      <c r="BL1309" s="49"/>
      <c r="BM1309" s="27"/>
      <c r="BN1309" s="33"/>
      <c r="BO1309" s="27"/>
      <c r="BP1309" s="27"/>
      <c r="BQ1309" s="27"/>
      <c r="BR1309" s="27"/>
      <c r="BS1309" s="27"/>
      <c r="BT1309" s="27"/>
      <c r="BU1309" s="27"/>
      <c r="BV1309" s="27"/>
      <c r="BW1309" s="43"/>
      <c r="BX1309" s="27"/>
      <c r="BY1309" s="27"/>
      <c r="BZ1309" s="27"/>
      <c r="CA1309" s="27"/>
      <c r="CB1309" s="27"/>
      <c r="CC1309" s="27"/>
      <c r="CD1309" s="27"/>
      <c r="CE1309" s="27"/>
      <c r="CF1309" s="27"/>
      <c r="CG1309" s="27"/>
      <c r="CH1309" s="27"/>
      <c r="CI1309" s="27"/>
      <c r="CJ1309" s="27"/>
      <c r="CK1309" s="43"/>
      <c r="CL1309" s="27"/>
      <c r="CM1309" s="27"/>
      <c r="CQ1309" s="27"/>
      <c r="CR1309" s="43"/>
    </row>
    <row r="1310" spans="1:96" s="29" customFormat="1" x14ac:dyDescent="0.2">
      <c r="A1310" s="52"/>
      <c r="B1310" s="49"/>
      <c r="C1310" s="49"/>
      <c r="D1310" s="49"/>
      <c r="E1310" s="49"/>
      <c r="F1310" s="49"/>
      <c r="G1310" s="49"/>
      <c r="H1310" s="27"/>
      <c r="I1310" s="49"/>
      <c r="J1310" s="49"/>
      <c r="K1310" s="49"/>
      <c r="L1310" s="49"/>
      <c r="M1310" s="49"/>
      <c r="N1310" s="49"/>
      <c r="O1310" s="49"/>
      <c r="P1310" s="49"/>
      <c r="Q1310" s="49"/>
      <c r="R1310" s="49"/>
      <c r="S1310" s="49"/>
      <c r="T1310" s="49"/>
      <c r="U1310" s="49"/>
      <c r="V1310" s="49"/>
      <c r="W1310" s="49"/>
      <c r="X1310" s="49"/>
      <c r="Y1310" s="49"/>
      <c r="Z1310" s="49"/>
      <c r="AA1310" s="99"/>
      <c r="AB1310" s="99"/>
      <c r="AC1310" s="99"/>
      <c r="AD1310" s="91"/>
      <c r="AE1310" s="91"/>
      <c r="AF1310" s="91"/>
      <c r="AG1310" s="91"/>
      <c r="AH1310" s="91"/>
      <c r="AI1310" s="91"/>
      <c r="AJ1310" s="91"/>
      <c r="AK1310" s="91"/>
      <c r="AL1310" s="91"/>
      <c r="AM1310" s="91"/>
      <c r="AN1310" s="91"/>
      <c r="AO1310" s="91"/>
      <c r="AP1310" s="91"/>
      <c r="AQ1310" s="91"/>
      <c r="AR1310" s="91"/>
      <c r="AS1310" s="91"/>
      <c r="AT1310" s="91"/>
      <c r="AU1310" s="91"/>
      <c r="AV1310" s="91"/>
      <c r="AW1310" s="91"/>
      <c r="AX1310" s="91"/>
      <c r="AY1310" s="91"/>
      <c r="AZ1310" s="91"/>
      <c r="BA1310" s="49"/>
      <c r="BB1310" s="49"/>
      <c r="BC1310" s="28"/>
      <c r="BD1310" s="95"/>
      <c r="BE1310" s="14"/>
      <c r="BF1310" s="28"/>
      <c r="BG1310" s="34"/>
      <c r="BH1310" s="27"/>
      <c r="BI1310" s="49"/>
      <c r="BJ1310" s="27"/>
      <c r="BK1310" s="49"/>
      <c r="BL1310" s="49"/>
      <c r="BM1310" s="27"/>
      <c r="BN1310" s="33"/>
      <c r="BO1310" s="27"/>
      <c r="BP1310" s="27"/>
      <c r="BQ1310" s="27"/>
      <c r="BR1310" s="27"/>
      <c r="BS1310" s="27"/>
      <c r="BT1310" s="27"/>
      <c r="BU1310" s="27"/>
      <c r="BV1310" s="27"/>
      <c r="BW1310" s="43"/>
      <c r="BX1310" s="27"/>
      <c r="BY1310" s="27"/>
      <c r="BZ1310" s="27"/>
      <c r="CA1310" s="27"/>
      <c r="CB1310" s="27"/>
      <c r="CC1310" s="27"/>
      <c r="CD1310" s="27"/>
      <c r="CE1310" s="27"/>
      <c r="CF1310" s="27"/>
      <c r="CG1310" s="27"/>
      <c r="CH1310" s="27"/>
      <c r="CI1310" s="27"/>
      <c r="CJ1310" s="27"/>
      <c r="CK1310" s="43"/>
      <c r="CL1310" s="27"/>
      <c r="CM1310" s="27"/>
      <c r="CQ1310" s="27"/>
      <c r="CR1310" s="43"/>
    </row>
    <row r="1311" spans="1:96" s="29" customFormat="1" x14ac:dyDescent="0.2">
      <c r="A1311" s="52"/>
      <c r="B1311" s="49"/>
      <c r="C1311" s="49"/>
      <c r="D1311" s="49"/>
      <c r="E1311" s="49"/>
      <c r="F1311" s="49"/>
      <c r="G1311" s="49"/>
      <c r="H1311" s="27"/>
      <c r="I1311" s="49"/>
      <c r="J1311" s="49"/>
      <c r="K1311" s="49"/>
      <c r="L1311" s="49"/>
      <c r="M1311" s="49"/>
      <c r="N1311" s="49"/>
      <c r="O1311" s="49"/>
      <c r="P1311" s="49"/>
      <c r="Q1311" s="49"/>
      <c r="R1311" s="49"/>
      <c r="S1311" s="49"/>
      <c r="T1311" s="49"/>
      <c r="U1311" s="49"/>
      <c r="V1311" s="49"/>
      <c r="W1311" s="49"/>
      <c r="X1311" s="49"/>
      <c r="Y1311" s="49"/>
      <c r="Z1311" s="49"/>
      <c r="AA1311" s="99"/>
      <c r="AB1311" s="99"/>
      <c r="AC1311" s="99"/>
      <c r="AD1311" s="91"/>
      <c r="AE1311" s="91"/>
      <c r="AF1311" s="91"/>
      <c r="AG1311" s="91"/>
      <c r="AH1311" s="91"/>
      <c r="AI1311" s="91"/>
      <c r="AJ1311" s="91"/>
      <c r="AK1311" s="91"/>
      <c r="AL1311" s="91"/>
      <c r="AM1311" s="91"/>
      <c r="AN1311" s="91"/>
      <c r="AO1311" s="91"/>
      <c r="AP1311" s="91"/>
      <c r="AQ1311" s="91"/>
      <c r="AR1311" s="91"/>
      <c r="AS1311" s="91"/>
      <c r="AT1311" s="91"/>
      <c r="AU1311" s="91"/>
      <c r="AV1311" s="91"/>
      <c r="AW1311" s="91"/>
      <c r="AX1311" s="91"/>
      <c r="AY1311" s="91"/>
      <c r="AZ1311" s="91"/>
      <c r="BA1311" s="49"/>
      <c r="BB1311" s="49"/>
      <c r="BC1311" s="28"/>
      <c r="BD1311" s="95"/>
      <c r="BE1311" s="14"/>
      <c r="BF1311" s="28"/>
      <c r="BG1311" s="34"/>
      <c r="BH1311" s="27"/>
      <c r="BI1311" s="49"/>
      <c r="BJ1311" s="27"/>
      <c r="BK1311" s="49"/>
      <c r="BL1311" s="49"/>
      <c r="BM1311" s="27"/>
      <c r="BN1311" s="33"/>
      <c r="BO1311" s="27"/>
      <c r="BP1311" s="27"/>
      <c r="BQ1311" s="27"/>
      <c r="BR1311" s="27"/>
      <c r="BS1311" s="27"/>
      <c r="BT1311" s="27"/>
      <c r="BU1311" s="27"/>
      <c r="BV1311" s="27"/>
      <c r="BW1311" s="43"/>
      <c r="BX1311" s="27"/>
      <c r="BY1311" s="27"/>
      <c r="BZ1311" s="27"/>
      <c r="CA1311" s="27"/>
      <c r="CB1311" s="27"/>
      <c r="CC1311" s="27"/>
      <c r="CD1311" s="27"/>
      <c r="CE1311" s="27"/>
      <c r="CF1311" s="27"/>
      <c r="CG1311" s="27"/>
      <c r="CH1311" s="27"/>
      <c r="CI1311" s="27"/>
      <c r="CJ1311" s="27"/>
      <c r="CK1311" s="43"/>
      <c r="CL1311" s="27"/>
      <c r="CM1311" s="27"/>
      <c r="CQ1311" s="27"/>
      <c r="CR1311" s="43"/>
    </row>
    <row r="1312" spans="1:96" s="29" customFormat="1" x14ac:dyDescent="0.2">
      <c r="A1312" s="52"/>
      <c r="B1312" s="49"/>
      <c r="C1312" s="49"/>
      <c r="D1312" s="49"/>
      <c r="E1312" s="49"/>
      <c r="F1312" s="49"/>
      <c r="G1312" s="49"/>
      <c r="H1312" s="27"/>
      <c r="I1312" s="49"/>
      <c r="J1312" s="49"/>
      <c r="K1312" s="49"/>
      <c r="L1312" s="49"/>
      <c r="M1312" s="49"/>
      <c r="N1312" s="49"/>
      <c r="O1312" s="49"/>
      <c r="P1312" s="49"/>
      <c r="Q1312" s="49"/>
      <c r="R1312" s="49"/>
      <c r="S1312" s="49"/>
      <c r="T1312" s="49"/>
      <c r="U1312" s="49"/>
      <c r="V1312" s="49"/>
      <c r="W1312" s="49"/>
      <c r="X1312" s="49"/>
      <c r="Y1312" s="49"/>
      <c r="Z1312" s="49"/>
      <c r="AA1312" s="99"/>
      <c r="AB1312" s="99"/>
      <c r="AC1312" s="99"/>
      <c r="AD1312" s="91"/>
      <c r="AE1312" s="91"/>
      <c r="AF1312" s="91"/>
      <c r="AG1312" s="91"/>
      <c r="AH1312" s="91"/>
      <c r="AI1312" s="91"/>
      <c r="AJ1312" s="91"/>
      <c r="AK1312" s="91"/>
      <c r="AL1312" s="91"/>
      <c r="AM1312" s="91"/>
      <c r="AN1312" s="91"/>
      <c r="AO1312" s="91"/>
      <c r="AP1312" s="91"/>
      <c r="AQ1312" s="91"/>
      <c r="AR1312" s="91"/>
      <c r="AS1312" s="91"/>
      <c r="AT1312" s="91"/>
      <c r="AU1312" s="91"/>
      <c r="AV1312" s="91"/>
      <c r="AW1312" s="91"/>
      <c r="AX1312" s="91"/>
      <c r="AY1312" s="91"/>
      <c r="AZ1312" s="91"/>
      <c r="BA1312" s="49"/>
      <c r="BB1312" s="49"/>
      <c r="BC1312" s="28"/>
      <c r="BD1312" s="95"/>
      <c r="BE1312" s="14"/>
      <c r="BF1312" s="28"/>
      <c r="BG1312" s="34"/>
      <c r="BH1312" s="27"/>
      <c r="BI1312" s="49"/>
      <c r="BJ1312" s="27"/>
      <c r="BK1312" s="49"/>
      <c r="BL1312" s="49"/>
      <c r="BM1312" s="27"/>
      <c r="BN1312" s="33"/>
      <c r="BO1312" s="27"/>
      <c r="BP1312" s="27"/>
      <c r="BQ1312" s="27"/>
      <c r="BR1312" s="27"/>
      <c r="BS1312" s="27"/>
      <c r="BT1312" s="27"/>
      <c r="BU1312" s="27"/>
      <c r="BV1312" s="27"/>
      <c r="BW1312" s="43"/>
      <c r="BX1312" s="27"/>
      <c r="BY1312" s="27"/>
      <c r="BZ1312" s="27"/>
      <c r="CA1312" s="27"/>
      <c r="CB1312" s="27"/>
      <c r="CC1312" s="27"/>
      <c r="CD1312" s="27"/>
      <c r="CE1312" s="27"/>
      <c r="CF1312" s="27"/>
      <c r="CG1312" s="27"/>
      <c r="CH1312" s="27"/>
      <c r="CI1312" s="27"/>
      <c r="CJ1312" s="27"/>
      <c r="CK1312" s="43"/>
      <c r="CL1312" s="27"/>
      <c r="CM1312" s="27"/>
      <c r="CQ1312" s="27"/>
      <c r="CR1312" s="43"/>
    </row>
    <row r="1313" spans="1:96" s="29" customFormat="1" x14ac:dyDescent="0.2">
      <c r="A1313" s="52"/>
      <c r="B1313" s="49"/>
      <c r="C1313" s="49"/>
      <c r="D1313" s="49"/>
      <c r="E1313" s="49"/>
      <c r="F1313" s="49"/>
      <c r="G1313" s="49"/>
      <c r="H1313" s="27"/>
      <c r="I1313" s="49"/>
      <c r="J1313" s="49"/>
      <c r="K1313" s="49"/>
      <c r="L1313" s="49"/>
      <c r="M1313" s="49"/>
      <c r="N1313" s="49"/>
      <c r="O1313" s="49"/>
      <c r="P1313" s="49"/>
      <c r="Q1313" s="49"/>
      <c r="R1313" s="49"/>
      <c r="S1313" s="49"/>
      <c r="T1313" s="49"/>
      <c r="U1313" s="49"/>
      <c r="V1313" s="49"/>
      <c r="W1313" s="49"/>
      <c r="X1313" s="49"/>
      <c r="Y1313" s="49"/>
      <c r="Z1313" s="49"/>
      <c r="AA1313" s="99"/>
      <c r="AB1313" s="99"/>
      <c r="AC1313" s="99"/>
      <c r="AD1313" s="91"/>
      <c r="AE1313" s="91"/>
      <c r="AF1313" s="91"/>
      <c r="AG1313" s="91"/>
      <c r="AH1313" s="91"/>
      <c r="AI1313" s="91"/>
      <c r="AJ1313" s="91"/>
      <c r="AK1313" s="91"/>
      <c r="AL1313" s="91"/>
      <c r="AM1313" s="91"/>
      <c r="AN1313" s="91"/>
      <c r="AO1313" s="91"/>
      <c r="AP1313" s="91"/>
      <c r="AQ1313" s="91"/>
      <c r="AR1313" s="91"/>
      <c r="AS1313" s="91"/>
      <c r="AT1313" s="91"/>
      <c r="AU1313" s="91"/>
      <c r="AV1313" s="91"/>
      <c r="AW1313" s="91"/>
      <c r="AX1313" s="91"/>
      <c r="AY1313" s="91"/>
      <c r="AZ1313" s="91"/>
      <c r="BA1313" s="49"/>
      <c r="BB1313" s="49"/>
      <c r="BC1313" s="28"/>
      <c r="BD1313" s="95"/>
      <c r="BE1313" s="14"/>
      <c r="BF1313" s="28"/>
      <c r="BG1313" s="34"/>
      <c r="BH1313" s="27"/>
      <c r="BI1313" s="49"/>
      <c r="BJ1313" s="27"/>
      <c r="BK1313" s="49"/>
      <c r="BL1313" s="49"/>
      <c r="BM1313" s="27"/>
      <c r="BN1313" s="33"/>
      <c r="BO1313" s="27"/>
      <c r="BP1313" s="27"/>
      <c r="BQ1313" s="27"/>
      <c r="BR1313" s="27"/>
      <c r="BS1313" s="27"/>
      <c r="BT1313" s="27"/>
      <c r="BU1313" s="27"/>
      <c r="BV1313" s="27"/>
      <c r="BW1313" s="43"/>
      <c r="BX1313" s="27"/>
      <c r="BY1313" s="27"/>
      <c r="BZ1313" s="27"/>
      <c r="CA1313" s="27"/>
      <c r="CB1313" s="27"/>
      <c r="CC1313" s="27"/>
      <c r="CD1313" s="27"/>
      <c r="CE1313" s="27"/>
      <c r="CF1313" s="27"/>
      <c r="CG1313" s="27"/>
      <c r="CH1313" s="27"/>
      <c r="CI1313" s="27"/>
      <c r="CJ1313" s="27"/>
      <c r="CK1313" s="43"/>
      <c r="CL1313" s="27"/>
      <c r="CM1313" s="27"/>
      <c r="CQ1313" s="27"/>
      <c r="CR1313" s="43"/>
    </row>
    <row r="1314" spans="1:96" s="29" customFormat="1" x14ac:dyDescent="0.2">
      <c r="A1314" s="52"/>
      <c r="B1314" s="49"/>
      <c r="C1314" s="49"/>
      <c r="D1314" s="49"/>
      <c r="E1314" s="49"/>
      <c r="F1314" s="49"/>
      <c r="G1314" s="49"/>
      <c r="H1314" s="27"/>
      <c r="I1314" s="49"/>
      <c r="J1314" s="49"/>
      <c r="K1314" s="49"/>
      <c r="L1314" s="49"/>
      <c r="M1314" s="49"/>
      <c r="N1314" s="49"/>
      <c r="O1314" s="49"/>
      <c r="P1314" s="49"/>
      <c r="Q1314" s="49"/>
      <c r="R1314" s="49"/>
      <c r="S1314" s="49"/>
      <c r="T1314" s="49"/>
      <c r="U1314" s="49"/>
      <c r="V1314" s="49"/>
      <c r="W1314" s="49"/>
      <c r="X1314" s="49"/>
      <c r="Y1314" s="49"/>
      <c r="Z1314" s="49"/>
      <c r="AA1314" s="99"/>
      <c r="AB1314" s="99"/>
      <c r="AC1314" s="99"/>
      <c r="AD1314" s="91"/>
      <c r="AE1314" s="91"/>
      <c r="AF1314" s="91"/>
      <c r="AG1314" s="91"/>
      <c r="AH1314" s="91"/>
      <c r="AI1314" s="91"/>
      <c r="AJ1314" s="91"/>
      <c r="AK1314" s="91"/>
      <c r="AL1314" s="91"/>
      <c r="AM1314" s="91"/>
      <c r="AN1314" s="91"/>
      <c r="AO1314" s="91"/>
      <c r="AP1314" s="91"/>
      <c r="AQ1314" s="91"/>
      <c r="AR1314" s="91"/>
      <c r="AS1314" s="91"/>
      <c r="AT1314" s="91"/>
      <c r="AU1314" s="91"/>
      <c r="AV1314" s="91"/>
      <c r="AW1314" s="91"/>
      <c r="AX1314" s="91"/>
      <c r="AY1314" s="91"/>
      <c r="AZ1314" s="91"/>
      <c r="BA1314" s="49"/>
      <c r="BB1314" s="49"/>
      <c r="BC1314" s="28"/>
      <c r="BD1314" s="95"/>
      <c r="BE1314" s="14"/>
      <c r="BF1314" s="28"/>
      <c r="BG1314" s="34"/>
      <c r="BH1314" s="27"/>
      <c r="BI1314" s="49"/>
      <c r="BJ1314" s="27"/>
      <c r="BK1314" s="49"/>
      <c r="BL1314" s="49"/>
      <c r="BM1314" s="27"/>
      <c r="BN1314" s="33"/>
      <c r="BO1314" s="27"/>
      <c r="BP1314" s="27"/>
      <c r="BQ1314" s="27"/>
      <c r="BR1314" s="27"/>
      <c r="BS1314" s="27"/>
      <c r="BT1314" s="27"/>
      <c r="BU1314" s="27"/>
      <c r="BV1314" s="27"/>
      <c r="BW1314" s="43"/>
      <c r="BX1314" s="27"/>
      <c r="BY1314" s="27"/>
      <c r="BZ1314" s="27"/>
      <c r="CA1314" s="27"/>
      <c r="CB1314" s="27"/>
      <c r="CC1314" s="27"/>
      <c r="CD1314" s="27"/>
      <c r="CE1314" s="27"/>
      <c r="CF1314" s="27"/>
      <c r="CG1314" s="27"/>
      <c r="CH1314" s="27"/>
      <c r="CI1314" s="27"/>
      <c r="CJ1314" s="27"/>
      <c r="CK1314" s="43"/>
      <c r="CL1314" s="27"/>
      <c r="CM1314" s="27"/>
      <c r="CQ1314" s="27"/>
      <c r="CR1314" s="43"/>
    </row>
    <row r="1315" spans="1:96" s="29" customFormat="1" x14ac:dyDescent="0.2">
      <c r="A1315" s="52"/>
      <c r="B1315" s="49"/>
      <c r="C1315" s="49"/>
      <c r="D1315" s="49"/>
      <c r="E1315" s="49"/>
      <c r="F1315" s="49"/>
      <c r="G1315" s="49"/>
      <c r="H1315" s="27"/>
      <c r="I1315" s="49"/>
      <c r="J1315" s="49"/>
      <c r="K1315" s="49"/>
      <c r="L1315" s="49"/>
      <c r="M1315" s="49"/>
      <c r="N1315" s="49"/>
      <c r="O1315" s="49"/>
      <c r="P1315" s="49"/>
      <c r="Q1315" s="49"/>
      <c r="R1315" s="49"/>
      <c r="S1315" s="49"/>
      <c r="T1315" s="49"/>
      <c r="U1315" s="49"/>
      <c r="V1315" s="49"/>
      <c r="W1315" s="49"/>
      <c r="X1315" s="49"/>
      <c r="Y1315" s="49"/>
      <c r="Z1315" s="49"/>
      <c r="AA1315" s="99"/>
      <c r="AB1315" s="99"/>
      <c r="AC1315" s="99"/>
      <c r="AD1315" s="91"/>
      <c r="AE1315" s="91"/>
      <c r="AF1315" s="91"/>
      <c r="AG1315" s="91"/>
      <c r="AH1315" s="91"/>
      <c r="AI1315" s="91"/>
      <c r="AJ1315" s="91"/>
      <c r="AK1315" s="91"/>
      <c r="AL1315" s="91"/>
      <c r="AM1315" s="91"/>
      <c r="AN1315" s="91"/>
      <c r="AO1315" s="91"/>
      <c r="AP1315" s="91"/>
      <c r="AQ1315" s="91"/>
      <c r="AR1315" s="91"/>
      <c r="AS1315" s="91"/>
      <c r="AT1315" s="91"/>
      <c r="AU1315" s="91"/>
      <c r="AV1315" s="91"/>
      <c r="AW1315" s="91"/>
      <c r="AX1315" s="91"/>
      <c r="AY1315" s="91"/>
      <c r="AZ1315" s="91"/>
      <c r="BA1315" s="49"/>
      <c r="BB1315" s="49"/>
      <c r="BC1315" s="28"/>
      <c r="BD1315" s="95"/>
      <c r="BE1315" s="14"/>
      <c r="BF1315" s="28"/>
      <c r="BG1315" s="34"/>
      <c r="BH1315" s="27"/>
      <c r="BI1315" s="49"/>
      <c r="BJ1315" s="27"/>
      <c r="BK1315" s="49"/>
      <c r="BL1315" s="49"/>
      <c r="BM1315" s="27"/>
      <c r="BN1315" s="33"/>
      <c r="BO1315" s="27"/>
      <c r="BP1315" s="27"/>
      <c r="BQ1315" s="27"/>
      <c r="BR1315" s="27"/>
      <c r="BS1315" s="27"/>
      <c r="BT1315" s="27"/>
      <c r="BU1315" s="27"/>
      <c r="BV1315" s="27"/>
      <c r="BW1315" s="43"/>
      <c r="BX1315" s="27"/>
      <c r="BY1315" s="27"/>
      <c r="BZ1315" s="27"/>
      <c r="CA1315" s="27"/>
      <c r="CB1315" s="27"/>
      <c r="CC1315" s="27"/>
      <c r="CD1315" s="27"/>
      <c r="CE1315" s="27"/>
      <c r="CF1315" s="27"/>
      <c r="CG1315" s="27"/>
      <c r="CH1315" s="27"/>
      <c r="CI1315" s="27"/>
      <c r="CJ1315" s="27"/>
      <c r="CK1315" s="43"/>
      <c r="CL1315" s="27"/>
      <c r="CM1315" s="27"/>
      <c r="CQ1315" s="27"/>
      <c r="CR1315" s="43"/>
    </row>
    <row r="1316" spans="1:96" s="29" customFormat="1" x14ac:dyDescent="0.2">
      <c r="A1316" s="52"/>
      <c r="B1316" s="49"/>
      <c r="C1316" s="49"/>
      <c r="D1316" s="49"/>
      <c r="E1316" s="49"/>
      <c r="F1316" s="49"/>
      <c r="G1316" s="49"/>
      <c r="H1316" s="27"/>
      <c r="I1316" s="49"/>
      <c r="J1316" s="49"/>
      <c r="K1316" s="49"/>
      <c r="L1316" s="49"/>
      <c r="M1316" s="49"/>
      <c r="N1316" s="49"/>
      <c r="O1316" s="49"/>
      <c r="P1316" s="49"/>
      <c r="Q1316" s="49"/>
      <c r="R1316" s="49"/>
      <c r="S1316" s="49"/>
      <c r="T1316" s="49"/>
      <c r="U1316" s="49"/>
      <c r="V1316" s="49"/>
      <c r="W1316" s="49"/>
      <c r="X1316" s="49"/>
      <c r="Y1316" s="49"/>
      <c r="Z1316" s="49"/>
      <c r="AA1316" s="99"/>
      <c r="AB1316" s="99"/>
      <c r="AC1316" s="99"/>
      <c r="AD1316" s="91"/>
      <c r="AE1316" s="91"/>
      <c r="AF1316" s="91"/>
      <c r="AG1316" s="91"/>
      <c r="AH1316" s="91"/>
      <c r="AI1316" s="91"/>
      <c r="AJ1316" s="91"/>
      <c r="AK1316" s="91"/>
      <c r="AL1316" s="91"/>
      <c r="AM1316" s="91"/>
      <c r="AN1316" s="91"/>
      <c r="AO1316" s="91"/>
      <c r="AP1316" s="91"/>
      <c r="AQ1316" s="91"/>
      <c r="AR1316" s="91"/>
      <c r="AS1316" s="91"/>
      <c r="AT1316" s="91"/>
      <c r="AU1316" s="91"/>
      <c r="AV1316" s="91"/>
      <c r="AW1316" s="91"/>
      <c r="AX1316" s="91"/>
      <c r="AY1316" s="91"/>
      <c r="AZ1316" s="91"/>
      <c r="BA1316" s="49"/>
      <c r="BB1316" s="49"/>
      <c r="BC1316" s="28"/>
      <c r="BD1316" s="95"/>
      <c r="BE1316" s="14"/>
      <c r="BF1316" s="28"/>
      <c r="BG1316" s="34"/>
      <c r="BH1316" s="27"/>
      <c r="BI1316" s="49"/>
      <c r="BJ1316" s="27"/>
      <c r="BK1316" s="49"/>
      <c r="BL1316" s="49"/>
      <c r="BM1316" s="27"/>
      <c r="BN1316" s="33"/>
      <c r="BO1316" s="27"/>
      <c r="BP1316" s="27"/>
      <c r="BQ1316" s="27"/>
      <c r="BR1316" s="27"/>
      <c r="BS1316" s="27"/>
      <c r="BT1316" s="27"/>
      <c r="BU1316" s="27"/>
      <c r="BV1316" s="27"/>
      <c r="BW1316" s="43"/>
      <c r="BX1316" s="27"/>
      <c r="BY1316" s="27"/>
      <c r="BZ1316" s="27"/>
      <c r="CA1316" s="27"/>
      <c r="CB1316" s="27"/>
      <c r="CC1316" s="27"/>
      <c r="CD1316" s="27"/>
      <c r="CE1316" s="27"/>
      <c r="CF1316" s="27"/>
      <c r="CG1316" s="27"/>
      <c r="CH1316" s="27"/>
      <c r="CI1316" s="27"/>
      <c r="CJ1316" s="27"/>
      <c r="CK1316" s="43"/>
      <c r="CL1316" s="27"/>
      <c r="CM1316" s="27"/>
      <c r="CQ1316" s="27"/>
      <c r="CR1316" s="43"/>
    </row>
    <row r="1317" spans="1:96" s="29" customFormat="1" x14ac:dyDescent="0.2">
      <c r="A1317" s="52"/>
      <c r="B1317" s="49"/>
      <c r="C1317" s="49"/>
      <c r="D1317" s="49"/>
      <c r="E1317" s="49"/>
      <c r="F1317" s="49"/>
      <c r="G1317" s="49"/>
      <c r="H1317" s="27"/>
      <c r="I1317" s="49"/>
      <c r="J1317" s="49"/>
      <c r="K1317" s="49"/>
      <c r="L1317" s="49"/>
      <c r="M1317" s="49"/>
      <c r="N1317" s="49"/>
      <c r="O1317" s="49"/>
      <c r="P1317" s="49"/>
      <c r="Q1317" s="49"/>
      <c r="R1317" s="49"/>
      <c r="S1317" s="49"/>
      <c r="T1317" s="49"/>
      <c r="U1317" s="49"/>
      <c r="V1317" s="49"/>
      <c r="W1317" s="49"/>
      <c r="X1317" s="49"/>
      <c r="Y1317" s="49"/>
      <c r="Z1317" s="49"/>
      <c r="AA1317" s="99"/>
      <c r="AB1317" s="99"/>
      <c r="AC1317" s="99"/>
      <c r="AD1317" s="91"/>
      <c r="AE1317" s="91"/>
      <c r="AF1317" s="91"/>
      <c r="AG1317" s="91"/>
      <c r="AH1317" s="91"/>
      <c r="AI1317" s="91"/>
      <c r="AJ1317" s="91"/>
      <c r="AK1317" s="91"/>
      <c r="AL1317" s="91"/>
      <c r="AM1317" s="91"/>
      <c r="AN1317" s="91"/>
      <c r="AO1317" s="91"/>
      <c r="AP1317" s="91"/>
      <c r="AQ1317" s="91"/>
      <c r="AR1317" s="91"/>
      <c r="AS1317" s="91"/>
      <c r="AT1317" s="91"/>
      <c r="AU1317" s="91"/>
      <c r="AV1317" s="91"/>
      <c r="AW1317" s="91"/>
      <c r="AX1317" s="91"/>
      <c r="AY1317" s="91"/>
      <c r="AZ1317" s="91"/>
      <c r="BA1317" s="49"/>
      <c r="BB1317" s="49"/>
      <c r="BC1317" s="28"/>
      <c r="BD1317" s="95"/>
      <c r="BE1317" s="14"/>
      <c r="BF1317" s="28"/>
      <c r="BG1317" s="34"/>
      <c r="BH1317" s="27"/>
      <c r="BI1317" s="49"/>
      <c r="BJ1317" s="27"/>
      <c r="BK1317" s="49"/>
      <c r="BL1317" s="49"/>
      <c r="BM1317" s="27"/>
      <c r="BN1317" s="33"/>
      <c r="BO1317" s="27"/>
      <c r="BP1317" s="27"/>
      <c r="BQ1317" s="27"/>
      <c r="BR1317" s="27"/>
      <c r="BS1317" s="27"/>
      <c r="BT1317" s="27"/>
      <c r="BU1317" s="27"/>
      <c r="BV1317" s="27"/>
      <c r="BW1317" s="43"/>
      <c r="BX1317" s="27"/>
      <c r="BY1317" s="27"/>
      <c r="BZ1317" s="27"/>
      <c r="CA1317" s="27"/>
      <c r="CB1317" s="27"/>
      <c r="CC1317" s="27"/>
      <c r="CD1317" s="27"/>
      <c r="CE1317" s="27"/>
      <c r="CF1317" s="27"/>
      <c r="CG1317" s="27"/>
      <c r="CH1317" s="27"/>
      <c r="CI1317" s="27"/>
      <c r="CJ1317" s="27"/>
      <c r="CK1317" s="43"/>
      <c r="CL1317" s="27"/>
      <c r="CM1317" s="27"/>
      <c r="CQ1317" s="27"/>
      <c r="CR1317" s="43"/>
    </row>
    <row r="1318" spans="1:96" s="29" customFormat="1" x14ac:dyDescent="0.2">
      <c r="A1318" s="52"/>
      <c r="B1318" s="49"/>
      <c r="C1318" s="49"/>
      <c r="D1318" s="49"/>
      <c r="E1318" s="49"/>
      <c r="F1318" s="49"/>
      <c r="G1318" s="49"/>
      <c r="H1318" s="27"/>
      <c r="I1318" s="49"/>
      <c r="J1318" s="49"/>
      <c r="K1318" s="49"/>
      <c r="L1318" s="49"/>
      <c r="M1318" s="49"/>
      <c r="N1318" s="49"/>
      <c r="O1318" s="49"/>
      <c r="P1318" s="49"/>
      <c r="Q1318" s="49"/>
      <c r="R1318" s="49"/>
      <c r="S1318" s="49"/>
      <c r="T1318" s="49"/>
      <c r="U1318" s="49"/>
      <c r="V1318" s="49"/>
      <c r="W1318" s="49"/>
      <c r="X1318" s="49"/>
      <c r="Y1318" s="49"/>
      <c r="Z1318" s="49"/>
      <c r="AA1318" s="99"/>
      <c r="AB1318" s="99"/>
      <c r="AC1318" s="99"/>
      <c r="AD1318" s="91"/>
      <c r="AE1318" s="91"/>
      <c r="AF1318" s="91"/>
      <c r="AG1318" s="91"/>
      <c r="AH1318" s="91"/>
      <c r="AI1318" s="91"/>
      <c r="AJ1318" s="91"/>
      <c r="AK1318" s="91"/>
      <c r="AL1318" s="91"/>
      <c r="AM1318" s="91"/>
      <c r="AN1318" s="91"/>
      <c r="AO1318" s="91"/>
      <c r="AP1318" s="91"/>
      <c r="AQ1318" s="91"/>
      <c r="AR1318" s="91"/>
      <c r="AS1318" s="91"/>
      <c r="AT1318" s="91"/>
      <c r="AU1318" s="91"/>
      <c r="AV1318" s="91"/>
      <c r="AW1318" s="91"/>
      <c r="AX1318" s="91"/>
      <c r="AY1318" s="91"/>
      <c r="AZ1318" s="91"/>
      <c r="BA1318" s="49"/>
      <c r="BB1318" s="49"/>
      <c r="BC1318" s="28"/>
      <c r="BD1318" s="95"/>
      <c r="BE1318" s="14"/>
      <c r="BF1318" s="28"/>
      <c r="BG1318" s="34"/>
      <c r="BH1318" s="27"/>
      <c r="BI1318" s="49"/>
      <c r="BJ1318" s="27"/>
      <c r="BK1318" s="49"/>
      <c r="BL1318" s="49"/>
      <c r="BM1318" s="27"/>
      <c r="BN1318" s="33"/>
      <c r="BO1318" s="27"/>
      <c r="BP1318" s="27"/>
      <c r="BQ1318" s="27"/>
      <c r="BR1318" s="27"/>
      <c r="BS1318" s="27"/>
      <c r="BT1318" s="27"/>
      <c r="BU1318" s="27"/>
      <c r="BV1318" s="27"/>
      <c r="BW1318" s="43"/>
      <c r="BX1318" s="27"/>
      <c r="BY1318" s="27"/>
      <c r="BZ1318" s="27"/>
      <c r="CA1318" s="27"/>
      <c r="CB1318" s="27"/>
      <c r="CC1318" s="27"/>
      <c r="CD1318" s="27"/>
      <c r="CE1318" s="27"/>
      <c r="CF1318" s="27"/>
      <c r="CG1318" s="27"/>
      <c r="CH1318" s="27"/>
      <c r="CI1318" s="27"/>
      <c r="CJ1318" s="27"/>
      <c r="CK1318" s="43"/>
      <c r="CL1318" s="27"/>
      <c r="CM1318" s="27"/>
      <c r="CQ1318" s="27"/>
      <c r="CR1318" s="43"/>
    </row>
    <row r="1319" spans="1:96" s="29" customFormat="1" x14ac:dyDescent="0.2">
      <c r="A1319" s="52"/>
      <c r="B1319" s="49"/>
      <c r="C1319" s="49"/>
      <c r="D1319" s="49"/>
      <c r="E1319" s="49"/>
      <c r="F1319" s="49"/>
      <c r="G1319" s="49"/>
      <c r="H1319" s="27"/>
      <c r="I1319" s="49"/>
      <c r="J1319" s="49"/>
      <c r="K1319" s="49"/>
      <c r="L1319" s="49"/>
      <c r="M1319" s="49"/>
      <c r="N1319" s="49"/>
      <c r="O1319" s="49"/>
      <c r="P1319" s="49"/>
      <c r="Q1319" s="49"/>
      <c r="R1319" s="49"/>
      <c r="S1319" s="49"/>
      <c r="T1319" s="49"/>
      <c r="U1319" s="49"/>
      <c r="V1319" s="49"/>
      <c r="W1319" s="49"/>
      <c r="X1319" s="49"/>
      <c r="Y1319" s="49"/>
      <c r="Z1319" s="49"/>
      <c r="AA1319" s="99"/>
      <c r="AB1319" s="99"/>
      <c r="AC1319" s="99"/>
      <c r="AD1319" s="91"/>
      <c r="AE1319" s="91"/>
      <c r="AF1319" s="91"/>
      <c r="AG1319" s="91"/>
      <c r="AH1319" s="91"/>
      <c r="AI1319" s="91"/>
      <c r="AJ1319" s="91"/>
      <c r="AK1319" s="91"/>
      <c r="AL1319" s="91"/>
      <c r="AM1319" s="91"/>
      <c r="AN1319" s="91"/>
      <c r="AO1319" s="91"/>
      <c r="AP1319" s="91"/>
      <c r="AQ1319" s="91"/>
      <c r="AR1319" s="91"/>
      <c r="AS1319" s="91"/>
      <c r="AT1319" s="91"/>
      <c r="AU1319" s="91"/>
      <c r="AV1319" s="91"/>
      <c r="AW1319" s="91"/>
      <c r="AX1319" s="91"/>
      <c r="AY1319" s="91"/>
      <c r="AZ1319" s="91"/>
      <c r="BA1319" s="49"/>
      <c r="BB1319" s="49"/>
      <c r="BC1319" s="28"/>
      <c r="BD1319" s="95"/>
      <c r="BE1319" s="14"/>
      <c r="BF1319" s="28"/>
      <c r="BG1319" s="34"/>
      <c r="BH1319" s="27"/>
      <c r="BI1319" s="49"/>
      <c r="BJ1319" s="27"/>
      <c r="BK1319" s="49"/>
      <c r="BL1319" s="49"/>
      <c r="BM1319" s="27"/>
      <c r="BN1319" s="33"/>
      <c r="BO1319" s="27"/>
      <c r="BP1319" s="27"/>
      <c r="BQ1319" s="27"/>
      <c r="BR1319" s="27"/>
      <c r="BS1319" s="27"/>
      <c r="BT1319" s="27"/>
      <c r="BU1319" s="27"/>
      <c r="BV1319" s="27"/>
      <c r="BW1319" s="43"/>
      <c r="BX1319" s="27"/>
      <c r="BY1319" s="27"/>
      <c r="BZ1319" s="27"/>
      <c r="CA1319" s="27"/>
      <c r="CB1319" s="27"/>
      <c r="CC1319" s="27"/>
      <c r="CD1319" s="27"/>
      <c r="CE1319" s="27"/>
      <c r="CF1319" s="27"/>
      <c r="CG1319" s="27"/>
      <c r="CH1319" s="27"/>
      <c r="CI1319" s="27"/>
      <c r="CJ1319" s="27"/>
      <c r="CK1319" s="43"/>
      <c r="CL1319" s="27"/>
      <c r="CM1319" s="27"/>
      <c r="CQ1319" s="27"/>
      <c r="CR1319" s="43"/>
    </row>
    <row r="1320" spans="1:96" s="29" customFormat="1" x14ac:dyDescent="0.2">
      <c r="A1320" s="52"/>
      <c r="B1320" s="49"/>
      <c r="C1320" s="49"/>
      <c r="D1320" s="49"/>
      <c r="E1320" s="49"/>
      <c r="F1320" s="49"/>
      <c r="G1320" s="49"/>
      <c r="H1320" s="27"/>
      <c r="I1320" s="49"/>
      <c r="J1320" s="49"/>
      <c r="K1320" s="49"/>
      <c r="L1320" s="49"/>
      <c r="M1320" s="49"/>
      <c r="N1320" s="49"/>
      <c r="O1320" s="49"/>
      <c r="P1320" s="49"/>
      <c r="Q1320" s="49"/>
      <c r="R1320" s="49"/>
      <c r="S1320" s="49"/>
      <c r="T1320" s="49"/>
      <c r="U1320" s="49"/>
      <c r="V1320" s="49"/>
      <c r="W1320" s="49"/>
      <c r="X1320" s="49"/>
      <c r="Y1320" s="49"/>
      <c r="Z1320" s="49"/>
      <c r="AA1320" s="99"/>
      <c r="AB1320" s="99"/>
      <c r="AC1320" s="99"/>
      <c r="AD1320" s="91"/>
      <c r="AE1320" s="91"/>
      <c r="AF1320" s="91"/>
      <c r="AG1320" s="91"/>
      <c r="AH1320" s="91"/>
      <c r="AI1320" s="91"/>
      <c r="AJ1320" s="91"/>
      <c r="AK1320" s="91"/>
      <c r="AL1320" s="91"/>
      <c r="AM1320" s="91"/>
      <c r="AN1320" s="91"/>
      <c r="AO1320" s="91"/>
      <c r="AP1320" s="91"/>
      <c r="AQ1320" s="91"/>
      <c r="AR1320" s="91"/>
      <c r="AS1320" s="91"/>
      <c r="AT1320" s="91"/>
      <c r="AU1320" s="91"/>
      <c r="AV1320" s="91"/>
      <c r="AW1320" s="91"/>
      <c r="AX1320" s="91"/>
      <c r="AY1320" s="91"/>
      <c r="AZ1320" s="91"/>
      <c r="BA1320" s="49"/>
      <c r="BB1320" s="49"/>
      <c r="BC1320" s="28"/>
      <c r="BD1320" s="95"/>
      <c r="BE1320" s="14"/>
      <c r="BF1320" s="28"/>
      <c r="BG1320" s="34"/>
      <c r="BH1320" s="27"/>
      <c r="BI1320" s="49"/>
      <c r="BJ1320" s="27"/>
      <c r="BK1320" s="49"/>
      <c r="BL1320" s="49"/>
      <c r="BM1320" s="27"/>
      <c r="BN1320" s="33"/>
      <c r="BO1320" s="27"/>
      <c r="BP1320" s="27"/>
      <c r="BQ1320" s="27"/>
      <c r="BR1320" s="27"/>
      <c r="BS1320" s="27"/>
      <c r="BT1320" s="27"/>
      <c r="BU1320" s="27"/>
      <c r="BV1320" s="27"/>
      <c r="BW1320" s="43"/>
      <c r="BX1320" s="27"/>
      <c r="BY1320" s="27"/>
      <c r="BZ1320" s="27"/>
      <c r="CA1320" s="27"/>
      <c r="CB1320" s="27"/>
      <c r="CC1320" s="27"/>
      <c r="CD1320" s="27"/>
      <c r="CE1320" s="27"/>
      <c r="CF1320" s="27"/>
      <c r="CG1320" s="27"/>
      <c r="CH1320" s="27"/>
      <c r="CI1320" s="27"/>
      <c r="CJ1320" s="27"/>
      <c r="CK1320" s="43"/>
      <c r="CL1320" s="27"/>
      <c r="CM1320" s="27"/>
      <c r="CQ1320" s="27"/>
      <c r="CR1320" s="43"/>
    </row>
    <row r="1321" spans="1:96" s="29" customFormat="1" x14ac:dyDescent="0.2">
      <c r="A1321" s="52"/>
      <c r="B1321" s="49"/>
      <c r="C1321" s="49"/>
      <c r="D1321" s="49"/>
      <c r="E1321" s="49"/>
      <c r="F1321" s="49"/>
      <c r="G1321" s="49"/>
      <c r="H1321" s="27"/>
      <c r="I1321" s="49"/>
      <c r="J1321" s="49"/>
      <c r="K1321" s="49"/>
      <c r="L1321" s="49"/>
      <c r="M1321" s="49"/>
      <c r="N1321" s="49"/>
      <c r="O1321" s="49"/>
      <c r="P1321" s="49"/>
      <c r="Q1321" s="49"/>
      <c r="R1321" s="49"/>
      <c r="S1321" s="49"/>
      <c r="T1321" s="49"/>
      <c r="U1321" s="49"/>
      <c r="V1321" s="49"/>
      <c r="W1321" s="49"/>
      <c r="X1321" s="49"/>
      <c r="Y1321" s="49"/>
      <c r="Z1321" s="49"/>
      <c r="AA1321" s="99"/>
      <c r="AB1321" s="99"/>
      <c r="AC1321" s="99"/>
      <c r="AD1321" s="91"/>
      <c r="AE1321" s="91"/>
      <c r="AF1321" s="91"/>
      <c r="AG1321" s="91"/>
      <c r="AH1321" s="91"/>
      <c r="AI1321" s="91"/>
      <c r="AJ1321" s="91"/>
      <c r="AK1321" s="91"/>
      <c r="AL1321" s="91"/>
      <c r="AM1321" s="91"/>
      <c r="AN1321" s="91"/>
      <c r="AO1321" s="91"/>
      <c r="AP1321" s="91"/>
      <c r="AQ1321" s="91"/>
      <c r="AR1321" s="91"/>
      <c r="AS1321" s="91"/>
      <c r="AT1321" s="91"/>
      <c r="AU1321" s="91"/>
      <c r="AV1321" s="91"/>
      <c r="AW1321" s="91"/>
      <c r="AX1321" s="91"/>
      <c r="AY1321" s="91"/>
      <c r="AZ1321" s="91"/>
      <c r="BA1321" s="49"/>
      <c r="BB1321" s="49"/>
      <c r="BC1321" s="28"/>
      <c r="BD1321" s="95"/>
      <c r="BE1321" s="14"/>
      <c r="BF1321" s="28"/>
      <c r="BG1321" s="34"/>
      <c r="BH1321" s="27"/>
      <c r="BI1321" s="49"/>
      <c r="BJ1321" s="27"/>
      <c r="BK1321" s="49"/>
      <c r="BL1321" s="49"/>
      <c r="BM1321" s="27"/>
      <c r="BN1321" s="33"/>
      <c r="BO1321" s="27"/>
      <c r="BP1321" s="27"/>
      <c r="BQ1321" s="27"/>
      <c r="BR1321" s="27"/>
      <c r="BS1321" s="27"/>
      <c r="BT1321" s="27"/>
      <c r="BU1321" s="27"/>
      <c r="BV1321" s="27"/>
      <c r="BW1321" s="43"/>
      <c r="BX1321" s="27"/>
      <c r="BY1321" s="27"/>
      <c r="BZ1321" s="27"/>
      <c r="CA1321" s="27"/>
      <c r="CB1321" s="27"/>
      <c r="CC1321" s="27"/>
      <c r="CD1321" s="27"/>
      <c r="CE1321" s="27"/>
      <c r="CF1321" s="27"/>
      <c r="CG1321" s="27"/>
      <c r="CH1321" s="27"/>
      <c r="CI1321" s="27"/>
      <c r="CJ1321" s="27"/>
      <c r="CK1321" s="43"/>
      <c r="CL1321" s="27"/>
      <c r="CM1321" s="27"/>
      <c r="CQ1321" s="27"/>
      <c r="CR1321" s="43"/>
    </row>
    <row r="1322" spans="1:96" s="29" customFormat="1" x14ac:dyDescent="0.2">
      <c r="A1322" s="52"/>
      <c r="B1322" s="49"/>
      <c r="C1322" s="49"/>
      <c r="D1322" s="49"/>
      <c r="E1322" s="49"/>
      <c r="F1322" s="49"/>
      <c r="G1322" s="49"/>
      <c r="H1322" s="27"/>
      <c r="I1322" s="49"/>
      <c r="J1322" s="49"/>
      <c r="K1322" s="49"/>
      <c r="L1322" s="49"/>
      <c r="M1322" s="49"/>
      <c r="N1322" s="49"/>
      <c r="O1322" s="49"/>
      <c r="P1322" s="49"/>
      <c r="Q1322" s="49"/>
      <c r="R1322" s="49"/>
      <c r="S1322" s="49"/>
      <c r="T1322" s="49"/>
      <c r="U1322" s="49"/>
      <c r="V1322" s="49"/>
      <c r="W1322" s="49"/>
      <c r="X1322" s="49"/>
      <c r="Y1322" s="49"/>
      <c r="Z1322" s="49"/>
      <c r="AA1322" s="99"/>
      <c r="AB1322" s="99"/>
      <c r="AC1322" s="99"/>
      <c r="AD1322" s="91"/>
      <c r="AE1322" s="91"/>
      <c r="AF1322" s="91"/>
      <c r="AG1322" s="91"/>
      <c r="AH1322" s="91"/>
      <c r="AI1322" s="91"/>
      <c r="AJ1322" s="91"/>
      <c r="AK1322" s="91"/>
      <c r="AL1322" s="91"/>
      <c r="AM1322" s="91"/>
      <c r="AN1322" s="91"/>
      <c r="AO1322" s="91"/>
      <c r="AP1322" s="91"/>
      <c r="AQ1322" s="91"/>
      <c r="AR1322" s="91"/>
      <c r="AS1322" s="91"/>
      <c r="AT1322" s="91"/>
      <c r="AU1322" s="91"/>
      <c r="AV1322" s="91"/>
      <c r="AW1322" s="91"/>
      <c r="AX1322" s="91"/>
      <c r="AY1322" s="91"/>
      <c r="AZ1322" s="91"/>
      <c r="BA1322" s="49"/>
      <c r="BB1322" s="49"/>
      <c r="BC1322" s="28"/>
      <c r="BD1322" s="95"/>
      <c r="BE1322" s="14"/>
      <c r="BF1322" s="28"/>
      <c r="BG1322" s="34"/>
      <c r="BH1322" s="27"/>
      <c r="BI1322" s="49"/>
      <c r="BJ1322" s="27"/>
      <c r="BK1322" s="49"/>
      <c r="BL1322" s="49"/>
      <c r="BM1322" s="27"/>
      <c r="BN1322" s="33"/>
      <c r="BO1322" s="27"/>
      <c r="BP1322" s="27"/>
      <c r="BQ1322" s="27"/>
      <c r="BR1322" s="27"/>
      <c r="BS1322" s="27"/>
      <c r="BT1322" s="27"/>
      <c r="BU1322" s="27"/>
      <c r="BV1322" s="27"/>
      <c r="BW1322" s="43"/>
      <c r="BX1322" s="27"/>
      <c r="BY1322" s="27"/>
      <c r="BZ1322" s="27"/>
      <c r="CA1322" s="27"/>
      <c r="CB1322" s="27"/>
      <c r="CC1322" s="27"/>
      <c r="CD1322" s="27"/>
      <c r="CE1322" s="27"/>
      <c r="CF1322" s="27"/>
      <c r="CG1322" s="27"/>
      <c r="CH1322" s="27"/>
      <c r="CI1322" s="27"/>
      <c r="CJ1322" s="27"/>
      <c r="CK1322" s="43"/>
      <c r="CL1322" s="27"/>
      <c r="CM1322" s="27"/>
      <c r="CQ1322" s="27"/>
      <c r="CR1322" s="43"/>
    </row>
    <row r="1323" spans="1:96" s="29" customFormat="1" x14ac:dyDescent="0.2">
      <c r="A1323" s="52"/>
      <c r="B1323" s="49"/>
      <c r="C1323" s="49"/>
      <c r="D1323" s="49"/>
      <c r="E1323" s="49"/>
      <c r="F1323" s="49"/>
      <c r="G1323" s="49"/>
      <c r="H1323" s="27"/>
      <c r="I1323" s="49"/>
      <c r="J1323" s="49"/>
      <c r="K1323" s="49"/>
      <c r="L1323" s="49"/>
      <c r="M1323" s="49"/>
      <c r="N1323" s="49"/>
      <c r="O1323" s="49"/>
      <c r="P1323" s="49"/>
      <c r="Q1323" s="49"/>
      <c r="R1323" s="49"/>
      <c r="S1323" s="49"/>
      <c r="T1323" s="49"/>
      <c r="U1323" s="49"/>
      <c r="V1323" s="49"/>
      <c r="W1323" s="49"/>
      <c r="X1323" s="49"/>
      <c r="Y1323" s="49"/>
      <c r="Z1323" s="49"/>
      <c r="AA1323" s="99"/>
      <c r="AB1323" s="99"/>
      <c r="AC1323" s="99"/>
      <c r="AD1323" s="91"/>
      <c r="AE1323" s="91"/>
      <c r="AF1323" s="91"/>
      <c r="AG1323" s="91"/>
      <c r="AH1323" s="91"/>
      <c r="AI1323" s="91"/>
      <c r="AJ1323" s="91"/>
      <c r="AK1323" s="91"/>
      <c r="AL1323" s="91"/>
      <c r="AM1323" s="91"/>
      <c r="AN1323" s="91"/>
      <c r="AO1323" s="91"/>
      <c r="AP1323" s="91"/>
      <c r="AQ1323" s="91"/>
      <c r="AR1323" s="91"/>
      <c r="AS1323" s="91"/>
      <c r="AT1323" s="91"/>
      <c r="AU1323" s="91"/>
      <c r="AV1323" s="91"/>
      <c r="AW1323" s="91"/>
      <c r="AX1323" s="91"/>
      <c r="AY1323" s="91"/>
      <c r="AZ1323" s="91"/>
      <c r="BA1323" s="49"/>
      <c r="BB1323" s="49"/>
      <c r="BC1323" s="28"/>
      <c r="BD1323" s="95"/>
      <c r="BE1323" s="14"/>
      <c r="BF1323" s="28"/>
      <c r="BG1323" s="34"/>
      <c r="BH1323" s="27"/>
      <c r="BI1323" s="49"/>
      <c r="BJ1323" s="27"/>
      <c r="BK1323" s="49"/>
      <c r="BL1323" s="49"/>
      <c r="BM1323" s="27"/>
      <c r="BN1323" s="33"/>
      <c r="BO1323" s="27"/>
      <c r="BP1323" s="27"/>
      <c r="BQ1323" s="27"/>
      <c r="BR1323" s="27"/>
      <c r="BS1323" s="27"/>
      <c r="BT1323" s="27"/>
      <c r="BU1323" s="27"/>
      <c r="BV1323" s="27"/>
      <c r="BW1323" s="43"/>
      <c r="BX1323" s="27"/>
      <c r="BY1323" s="27"/>
      <c r="BZ1323" s="27"/>
      <c r="CA1323" s="27"/>
      <c r="CB1323" s="27"/>
      <c r="CC1323" s="27"/>
      <c r="CD1323" s="27"/>
      <c r="CE1323" s="27"/>
      <c r="CF1323" s="27"/>
      <c r="CG1323" s="27"/>
      <c r="CH1323" s="27"/>
      <c r="CI1323" s="27"/>
      <c r="CJ1323" s="27"/>
      <c r="CK1323" s="43"/>
      <c r="CL1323" s="27"/>
      <c r="CM1323" s="27"/>
      <c r="CQ1323" s="27"/>
      <c r="CR1323" s="43"/>
    </row>
    <row r="1324" spans="1:96" s="29" customFormat="1" x14ac:dyDescent="0.2">
      <c r="A1324" s="52"/>
      <c r="B1324" s="49"/>
      <c r="C1324" s="49"/>
      <c r="D1324" s="49"/>
      <c r="E1324" s="49"/>
      <c r="F1324" s="49"/>
      <c r="G1324" s="49"/>
      <c r="H1324" s="27"/>
      <c r="I1324" s="49"/>
      <c r="J1324" s="49"/>
      <c r="K1324" s="49"/>
      <c r="L1324" s="49"/>
      <c r="M1324" s="49"/>
      <c r="N1324" s="49"/>
      <c r="O1324" s="49"/>
      <c r="P1324" s="49"/>
      <c r="Q1324" s="49"/>
      <c r="R1324" s="49"/>
      <c r="S1324" s="49"/>
      <c r="T1324" s="49"/>
      <c r="U1324" s="49"/>
      <c r="V1324" s="49"/>
      <c r="W1324" s="49"/>
      <c r="X1324" s="49"/>
      <c r="Y1324" s="49"/>
      <c r="Z1324" s="49"/>
      <c r="AA1324" s="99"/>
      <c r="AB1324" s="99"/>
      <c r="AC1324" s="99"/>
      <c r="AD1324" s="91"/>
      <c r="AE1324" s="91"/>
      <c r="AF1324" s="91"/>
      <c r="AG1324" s="91"/>
      <c r="AH1324" s="91"/>
      <c r="AI1324" s="91"/>
      <c r="AJ1324" s="91"/>
      <c r="AK1324" s="91"/>
      <c r="AL1324" s="91"/>
      <c r="AM1324" s="91"/>
      <c r="AN1324" s="91"/>
      <c r="AO1324" s="91"/>
      <c r="AP1324" s="91"/>
      <c r="AQ1324" s="91"/>
      <c r="AR1324" s="91"/>
      <c r="AS1324" s="91"/>
      <c r="AT1324" s="91"/>
      <c r="AU1324" s="91"/>
      <c r="AV1324" s="91"/>
      <c r="AW1324" s="91"/>
      <c r="AX1324" s="91"/>
      <c r="AY1324" s="91"/>
      <c r="AZ1324" s="91"/>
      <c r="BA1324" s="49"/>
      <c r="BB1324" s="49"/>
      <c r="BC1324" s="28"/>
      <c r="BD1324" s="95"/>
      <c r="BE1324" s="14"/>
      <c r="BF1324" s="28"/>
      <c r="BG1324" s="34"/>
      <c r="BH1324" s="27"/>
      <c r="BI1324" s="49"/>
      <c r="BJ1324" s="27"/>
      <c r="BK1324" s="49"/>
      <c r="BL1324" s="49"/>
      <c r="BM1324" s="27"/>
      <c r="BN1324" s="33"/>
      <c r="BO1324" s="27"/>
      <c r="BP1324" s="27"/>
      <c r="BQ1324" s="27"/>
      <c r="BR1324" s="27"/>
      <c r="BS1324" s="27"/>
      <c r="BT1324" s="27"/>
      <c r="BU1324" s="27"/>
      <c r="BV1324" s="27"/>
      <c r="BW1324" s="43"/>
      <c r="BX1324" s="27"/>
      <c r="BY1324" s="27"/>
      <c r="BZ1324" s="27"/>
      <c r="CA1324" s="27"/>
      <c r="CB1324" s="27"/>
      <c r="CC1324" s="27"/>
      <c r="CD1324" s="27"/>
      <c r="CE1324" s="27"/>
      <c r="CF1324" s="27"/>
      <c r="CG1324" s="27"/>
      <c r="CH1324" s="27"/>
      <c r="CI1324" s="27"/>
      <c r="CJ1324" s="27"/>
      <c r="CK1324" s="43"/>
      <c r="CL1324" s="27"/>
      <c r="CM1324" s="27"/>
      <c r="CQ1324" s="27"/>
      <c r="CR1324" s="43"/>
    </row>
    <row r="1325" spans="1:96" s="29" customFormat="1" x14ac:dyDescent="0.2">
      <c r="A1325" s="52"/>
      <c r="B1325" s="49"/>
      <c r="C1325" s="49"/>
      <c r="D1325" s="49"/>
      <c r="E1325" s="49"/>
      <c r="F1325" s="49"/>
      <c r="G1325" s="49"/>
      <c r="H1325" s="27"/>
      <c r="I1325" s="49"/>
      <c r="J1325" s="49"/>
      <c r="K1325" s="49"/>
      <c r="L1325" s="49"/>
      <c r="M1325" s="49"/>
      <c r="N1325" s="49"/>
      <c r="O1325" s="49"/>
      <c r="P1325" s="49"/>
      <c r="Q1325" s="49"/>
      <c r="R1325" s="49"/>
      <c r="S1325" s="49"/>
      <c r="T1325" s="49"/>
      <c r="U1325" s="49"/>
      <c r="V1325" s="49"/>
      <c r="W1325" s="49"/>
      <c r="X1325" s="49"/>
      <c r="Y1325" s="49"/>
      <c r="Z1325" s="49"/>
      <c r="AA1325" s="99"/>
      <c r="AB1325" s="99"/>
      <c r="AC1325" s="99"/>
      <c r="AD1325" s="91"/>
      <c r="AE1325" s="91"/>
      <c r="AF1325" s="91"/>
      <c r="AG1325" s="91"/>
      <c r="AH1325" s="91"/>
      <c r="AI1325" s="91"/>
      <c r="AJ1325" s="91"/>
      <c r="AK1325" s="91"/>
      <c r="AL1325" s="91"/>
      <c r="AM1325" s="91"/>
      <c r="AN1325" s="91"/>
      <c r="AO1325" s="91"/>
      <c r="AP1325" s="91"/>
      <c r="AQ1325" s="91"/>
      <c r="AR1325" s="91"/>
      <c r="AS1325" s="91"/>
      <c r="AT1325" s="91"/>
      <c r="AU1325" s="91"/>
      <c r="AV1325" s="91"/>
      <c r="AW1325" s="91"/>
      <c r="AX1325" s="91"/>
      <c r="AY1325" s="91"/>
      <c r="AZ1325" s="91"/>
      <c r="BA1325" s="49"/>
      <c r="BB1325" s="49"/>
      <c r="BC1325" s="28"/>
      <c r="BD1325" s="95"/>
      <c r="BE1325" s="14"/>
      <c r="BF1325" s="28"/>
      <c r="BG1325" s="34"/>
      <c r="BH1325" s="27"/>
      <c r="BI1325" s="49"/>
      <c r="BJ1325" s="27"/>
      <c r="BK1325" s="49"/>
      <c r="BL1325" s="49"/>
      <c r="BM1325" s="27"/>
      <c r="BN1325" s="33"/>
      <c r="BO1325" s="27"/>
      <c r="BP1325" s="27"/>
      <c r="BQ1325" s="27"/>
      <c r="BR1325" s="27"/>
      <c r="BS1325" s="27"/>
      <c r="BT1325" s="27"/>
      <c r="BU1325" s="27"/>
      <c r="BV1325" s="27"/>
      <c r="BW1325" s="43"/>
      <c r="BX1325" s="27"/>
      <c r="BY1325" s="27"/>
      <c r="BZ1325" s="27"/>
      <c r="CA1325" s="27"/>
      <c r="CB1325" s="27"/>
      <c r="CC1325" s="27"/>
      <c r="CD1325" s="27"/>
      <c r="CE1325" s="27"/>
      <c r="CF1325" s="27"/>
      <c r="CG1325" s="27"/>
      <c r="CH1325" s="27"/>
      <c r="CI1325" s="27"/>
      <c r="CJ1325" s="27"/>
      <c r="CK1325" s="43"/>
      <c r="CL1325" s="27"/>
      <c r="CM1325" s="27"/>
      <c r="CQ1325" s="27"/>
      <c r="CR1325" s="43"/>
    </row>
    <row r="1326" spans="1:96" s="29" customFormat="1" x14ac:dyDescent="0.2">
      <c r="A1326" s="52"/>
      <c r="B1326" s="49"/>
      <c r="C1326" s="49"/>
      <c r="D1326" s="49"/>
      <c r="E1326" s="49"/>
      <c r="F1326" s="49"/>
      <c r="G1326" s="49"/>
      <c r="H1326" s="27"/>
      <c r="I1326" s="49"/>
      <c r="J1326" s="49"/>
      <c r="K1326" s="49"/>
      <c r="L1326" s="49"/>
      <c r="M1326" s="49"/>
      <c r="N1326" s="49"/>
      <c r="O1326" s="49"/>
      <c r="P1326" s="49"/>
      <c r="Q1326" s="49"/>
      <c r="R1326" s="49"/>
      <c r="S1326" s="49"/>
      <c r="T1326" s="49"/>
      <c r="U1326" s="49"/>
      <c r="V1326" s="49"/>
      <c r="W1326" s="49"/>
      <c r="X1326" s="49"/>
      <c r="Y1326" s="49"/>
      <c r="Z1326" s="49"/>
      <c r="AA1326" s="99"/>
      <c r="AB1326" s="99"/>
      <c r="AC1326" s="99"/>
      <c r="AD1326" s="91"/>
      <c r="AE1326" s="91"/>
      <c r="AF1326" s="91"/>
      <c r="AG1326" s="91"/>
      <c r="AH1326" s="91"/>
      <c r="AI1326" s="91"/>
      <c r="AJ1326" s="91"/>
      <c r="AK1326" s="91"/>
      <c r="AL1326" s="91"/>
      <c r="AM1326" s="91"/>
      <c r="AN1326" s="91"/>
      <c r="AO1326" s="91"/>
      <c r="AP1326" s="91"/>
      <c r="AQ1326" s="91"/>
      <c r="AR1326" s="91"/>
      <c r="AS1326" s="91"/>
      <c r="AT1326" s="91"/>
      <c r="AU1326" s="91"/>
      <c r="AV1326" s="91"/>
      <c r="AW1326" s="91"/>
      <c r="AX1326" s="91"/>
      <c r="AY1326" s="91"/>
      <c r="AZ1326" s="91"/>
      <c r="BA1326" s="49"/>
      <c r="BB1326" s="49"/>
      <c r="BC1326" s="28"/>
      <c r="BD1326" s="95"/>
      <c r="BE1326" s="14"/>
      <c r="BF1326" s="28"/>
      <c r="BG1326" s="34"/>
      <c r="BH1326" s="27"/>
      <c r="BI1326" s="49"/>
      <c r="BJ1326" s="27"/>
      <c r="BK1326" s="49"/>
      <c r="BL1326" s="49"/>
      <c r="BM1326" s="27"/>
      <c r="BN1326" s="33"/>
      <c r="BO1326" s="27"/>
      <c r="BP1326" s="27"/>
      <c r="BQ1326" s="27"/>
      <c r="BR1326" s="27"/>
      <c r="BS1326" s="27"/>
      <c r="BT1326" s="27"/>
      <c r="BU1326" s="27"/>
      <c r="BV1326" s="27"/>
      <c r="BW1326" s="43"/>
      <c r="BX1326" s="27"/>
      <c r="BY1326" s="27"/>
      <c r="BZ1326" s="27"/>
      <c r="CA1326" s="27"/>
      <c r="CB1326" s="27"/>
      <c r="CC1326" s="27"/>
      <c r="CD1326" s="27"/>
      <c r="CE1326" s="27"/>
      <c r="CF1326" s="27"/>
      <c r="CG1326" s="27"/>
      <c r="CH1326" s="27"/>
      <c r="CI1326" s="27"/>
      <c r="CJ1326" s="27"/>
      <c r="CK1326" s="43"/>
      <c r="CL1326" s="27"/>
      <c r="CM1326" s="27"/>
      <c r="CQ1326" s="27"/>
      <c r="CR1326" s="43"/>
    </row>
    <row r="1327" spans="1:96" s="29" customFormat="1" x14ac:dyDescent="0.2">
      <c r="A1327" s="52"/>
      <c r="B1327" s="49"/>
      <c r="C1327" s="49"/>
      <c r="D1327" s="49"/>
      <c r="E1327" s="49"/>
      <c r="F1327" s="49"/>
      <c r="G1327" s="49"/>
      <c r="H1327" s="27"/>
      <c r="I1327" s="49"/>
      <c r="J1327" s="49"/>
      <c r="K1327" s="49"/>
      <c r="L1327" s="49"/>
      <c r="M1327" s="49"/>
      <c r="N1327" s="49"/>
      <c r="O1327" s="49"/>
      <c r="P1327" s="49"/>
      <c r="Q1327" s="49"/>
      <c r="R1327" s="49"/>
      <c r="S1327" s="49"/>
      <c r="T1327" s="49"/>
      <c r="U1327" s="49"/>
      <c r="V1327" s="49"/>
      <c r="W1327" s="49"/>
      <c r="X1327" s="49"/>
      <c r="Y1327" s="49"/>
      <c r="Z1327" s="49"/>
      <c r="AA1327" s="99"/>
      <c r="AB1327" s="99"/>
      <c r="AC1327" s="99"/>
      <c r="AD1327" s="91"/>
      <c r="AE1327" s="91"/>
      <c r="AF1327" s="91"/>
      <c r="AG1327" s="91"/>
      <c r="AH1327" s="91"/>
      <c r="AI1327" s="91"/>
      <c r="AJ1327" s="91"/>
      <c r="AK1327" s="91"/>
      <c r="AL1327" s="91"/>
      <c r="AM1327" s="91"/>
      <c r="AN1327" s="91"/>
      <c r="AO1327" s="91"/>
      <c r="AP1327" s="91"/>
      <c r="AQ1327" s="91"/>
      <c r="AR1327" s="91"/>
      <c r="AS1327" s="91"/>
      <c r="AT1327" s="91"/>
      <c r="AU1327" s="91"/>
      <c r="AV1327" s="91"/>
      <c r="AW1327" s="91"/>
      <c r="AX1327" s="91"/>
      <c r="AY1327" s="91"/>
      <c r="AZ1327" s="91"/>
      <c r="BA1327" s="49"/>
      <c r="BB1327" s="49"/>
      <c r="BC1327" s="28"/>
      <c r="BD1327" s="95"/>
      <c r="BE1327" s="14"/>
      <c r="BF1327" s="28"/>
      <c r="BG1327" s="34"/>
      <c r="BH1327" s="27"/>
      <c r="BI1327" s="49"/>
      <c r="BJ1327" s="27"/>
      <c r="BK1327" s="49"/>
      <c r="BL1327" s="49"/>
      <c r="BM1327" s="27"/>
      <c r="BN1327" s="33"/>
      <c r="BO1327" s="27"/>
      <c r="BP1327" s="27"/>
      <c r="BQ1327" s="27"/>
      <c r="BR1327" s="27"/>
      <c r="BS1327" s="27"/>
      <c r="BT1327" s="27"/>
      <c r="BU1327" s="27"/>
      <c r="BV1327" s="27"/>
      <c r="BW1327" s="43"/>
      <c r="BX1327" s="27"/>
      <c r="BY1327" s="27"/>
      <c r="BZ1327" s="27"/>
      <c r="CA1327" s="27"/>
      <c r="CB1327" s="27"/>
      <c r="CC1327" s="27"/>
      <c r="CD1327" s="27"/>
      <c r="CE1327" s="27"/>
      <c r="CF1327" s="27"/>
      <c r="CG1327" s="27"/>
      <c r="CH1327" s="27"/>
      <c r="CI1327" s="27"/>
      <c r="CJ1327" s="27"/>
      <c r="CK1327" s="43"/>
      <c r="CL1327" s="27"/>
      <c r="CM1327" s="27"/>
      <c r="CQ1327" s="27"/>
      <c r="CR1327" s="43"/>
    </row>
    <row r="1328" spans="1:96" s="29" customFormat="1" x14ac:dyDescent="0.2">
      <c r="A1328" s="52"/>
      <c r="B1328" s="49"/>
      <c r="C1328" s="49"/>
      <c r="D1328" s="49"/>
      <c r="E1328" s="49"/>
      <c r="F1328" s="49"/>
      <c r="G1328" s="49"/>
      <c r="H1328" s="27"/>
      <c r="I1328" s="49"/>
      <c r="J1328" s="49"/>
      <c r="K1328" s="49"/>
      <c r="L1328" s="49"/>
      <c r="M1328" s="49"/>
      <c r="N1328" s="49"/>
      <c r="O1328" s="49"/>
      <c r="P1328" s="49"/>
      <c r="Q1328" s="49"/>
      <c r="R1328" s="49"/>
      <c r="S1328" s="49"/>
      <c r="T1328" s="49"/>
      <c r="U1328" s="49"/>
      <c r="V1328" s="49"/>
      <c r="W1328" s="49"/>
      <c r="X1328" s="49"/>
      <c r="Y1328" s="49"/>
      <c r="Z1328" s="49"/>
      <c r="AA1328" s="99"/>
      <c r="AB1328" s="99"/>
      <c r="AC1328" s="99"/>
      <c r="AD1328" s="91"/>
      <c r="AE1328" s="91"/>
      <c r="AF1328" s="91"/>
      <c r="AG1328" s="91"/>
      <c r="AH1328" s="91"/>
      <c r="AI1328" s="91"/>
      <c r="AJ1328" s="91"/>
      <c r="AK1328" s="91"/>
      <c r="AL1328" s="91"/>
      <c r="AM1328" s="91"/>
      <c r="AN1328" s="91"/>
      <c r="AO1328" s="91"/>
      <c r="AP1328" s="91"/>
      <c r="AQ1328" s="91"/>
      <c r="AR1328" s="91"/>
      <c r="AS1328" s="91"/>
      <c r="AT1328" s="91"/>
      <c r="AU1328" s="91"/>
      <c r="AV1328" s="91"/>
      <c r="AW1328" s="91"/>
      <c r="AX1328" s="91"/>
      <c r="AY1328" s="91"/>
      <c r="AZ1328" s="91"/>
      <c r="BA1328" s="49"/>
      <c r="BB1328" s="49"/>
      <c r="BC1328" s="28"/>
      <c r="BD1328" s="95"/>
      <c r="BE1328" s="14"/>
      <c r="BF1328" s="28"/>
      <c r="BG1328" s="34"/>
      <c r="BH1328" s="27"/>
      <c r="BI1328" s="49"/>
      <c r="BJ1328" s="27"/>
      <c r="BK1328" s="49"/>
      <c r="BL1328" s="49"/>
      <c r="BM1328" s="27"/>
      <c r="BN1328" s="33"/>
      <c r="BO1328" s="27"/>
      <c r="BP1328" s="27"/>
      <c r="BQ1328" s="27"/>
      <c r="BR1328" s="27"/>
      <c r="BS1328" s="27"/>
      <c r="BT1328" s="27"/>
      <c r="BU1328" s="27"/>
      <c r="BV1328" s="27"/>
      <c r="BW1328" s="43"/>
      <c r="BX1328" s="27"/>
      <c r="BY1328" s="27"/>
      <c r="BZ1328" s="27"/>
      <c r="CA1328" s="27"/>
      <c r="CB1328" s="27"/>
      <c r="CC1328" s="27"/>
      <c r="CD1328" s="27"/>
      <c r="CE1328" s="27"/>
      <c r="CF1328" s="27"/>
      <c r="CG1328" s="27"/>
      <c r="CH1328" s="27"/>
      <c r="CI1328" s="27"/>
      <c r="CJ1328" s="27"/>
      <c r="CK1328" s="43"/>
      <c r="CL1328" s="27"/>
      <c r="CM1328" s="27"/>
      <c r="CQ1328" s="27"/>
      <c r="CR1328" s="43"/>
    </row>
    <row r="1329" spans="1:96" s="29" customFormat="1" x14ac:dyDescent="0.2">
      <c r="A1329" s="52"/>
      <c r="B1329" s="49"/>
      <c r="C1329" s="49"/>
      <c r="D1329" s="49"/>
      <c r="E1329" s="49"/>
      <c r="F1329" s="49"/>
      <c r="G1329" s="49"/>
      <c r="H1329" s="27"/>
      <c r="I1329" s="49"/>
      <c r="J1329" s="49"/>
      <c r="K1329" s="49"/>
      <c r="L1329" s="49"/>
      <c r="M1329" s="49"/>
      <c r="N1329" s="49"/>
      <c r="O1329" s="49"/>
      <c r="P1329" s="49"/>
      <c r="Q1329" s="49"/>
      <c r="R1329" s="49"/>
      <c r="S1329" s="49"/>
      <c r="T1329" s="49"/>
      <c r="U1329" s="49"/>
      <c r="V1329" s="49"/>
      <c r="W1329" s="49"/>
      <c r="X1329" s="49"/>
      <c r="Y1329" s="49"/>
      <c r="Z1329" s="49"/>
      <c r="AA1329" s="99"/>
      <c r="AB1329" s="99"/>
      <c r="AC1329" s="99"/>
      <c r="AD1329" s="91"/>
      <c r="AE1329" s="91"/>
      <c r="AF1329" s="91"/>
      <c r="AG1329" s="91"/>
      <c r="AH1329" s="91"/>
      <c r="AI1329" s="91"/>
      <c r="AJ1329" s="91"/>
      <c r="AK1329" s="91"/>
      <c r="AL1329" s="91"/>
      <c r="AM1329" s="91"/>
      <c r="AN1329" s="91"/>
      <c r="AO1329" s="91"/>
      <c r="AP1329" s="91"/>
      <c r="AQ1329" s="91"/>
      <c r="AR1329" s="91"/>
      <c r="AS1329" s="91"/>
      <c r="AT1329" s="91"/>
      <c r="AU1329" s="91"/>
      <c r="AV1329" s="91"/>
      <c r="AW1329" s="91"/>
      <c r="AX1329" s="91"/>
      <c r="AY1329" s="91"/>
      <c r="AZ1329" s="91"/>
      <c r="BA1329" s="49"/>
      <c r="BB1329" s="49"/>
      <c r="BC1329" s="28"/>
      <c r="BD1329" s="95"/>
      <c r="BE1329" s="14"/>
      <c r="BF1329" s="28"/>
      <c r="BG1329" s="34"/>
      <c r="BH1329" s="27"/>
      <c r="BI1329" s="49"/>
      <c r="BJ1329" s="27"/>
      <c r="BK1329" s="49"/>
      <c r="BL1329" s="49"/>
      <c r="BM1329" s="27"/>
      <c r="BN1329" s="33"/>
      <c r="BO1329" s="27"/>
      <c r="BP1329" s="27"/>
      <c r="BQ1329" s="27"/>
      <c r="BR1329" s="27"/>
      <c r="BS1329" s="27"/>
      <c r="BT1329" s="27"/>
      <c r="BU1329" s="27"/>
      <c r="BV1329" s="27"/>
      <c r="BW1329" s="43"/>
      <c r="BX1329" s="27"/>
      <c r="BY1329" s="27"/>
      <c r="BZ1329" s="27"/>
      <c r="CA1329" s="27"/>
      <c r="CB1329" s="27"/>
      <c r="CC1329" s="27"/>
      <c r="CD1329" s="27"/>
      <c r="CE1329" s="27"/>
      <c r="CF1329" s="27"/>
      <c r="CG1329" s="27"/>
      <c r="CH1329" s="27"/>
      <c r="CI1329" s="27"/>
      <c r="CJ1329" s="27"/>
      <c r="CK1329" s="43"/>
      <c r="CL1329" s="27"/>
      <c r="CM1329" s="27"/>
      <c r="CQ1329" s="27"/>
      <c r="CR1329" s="43"/>
    </row>
    <row r="1330" spans="1:96" s="29" customFormat="1" x14ac:dyDescent="0.2">
      <c r="A1330" s="52"/>
      <c r="B1330" s="49"/>
      <c r="C1330" s="49"/>
      <c r="D1330" s="49"/>
      <c r="E1330" s="49"/>
      <c r="F1330" s="49"/>
      <c r="G1330" s="49"/>
      <c r="H1330" s="27"/>
      <c r="I1330" s="49"/>
      <c r="J1330" s="49"/>
      <c r="K1330" s="49"/>
      <c r="L1330" s="49"/>
      <c r="M1330" s="49"/>
      <c r="N1330" s="49"/>
      <c r="O1330" s="49"/>
      <c r="P1330" s="49"/>
      <c r="Q1330" s="49"/>
      <c r="R1330" s="49"/>
      <c r="S1330" s="49"/>
      <c r="T1330" s="49"/>
      <c r="U1330" s="49"/>
      <c r="V1330" s="49"/>
      <c r="W1330" s="49"/>
      <c r="X1330" s="49"/>
      <c r="Y1330" s="49"/>
      <c r="Z1330" s="49"/>
      <c r="AA1330" s="99"/>
      <c r="AB1330" s="99"/>
      <c r="AC1330" s="99"/>
      <c r="AD1330" s="91"/>
      <c r="AE1330" s="91"/>
      <c r="AF1330" s="91"/>
      <c r="AG1330" s="91"/>
      <c r="AH1330" s="91"/>
      <c r="AI1330" s="91"/>
      <c r="AJ1330" s="91"/>
      <c r="AK1330" s="91"/>
      <c r="AL1330" s="91"/>
      <c r="AM1330" s="91"/>
      <c r="AN1330" s="91"/>
      <c r="AO1330" s="91"/>
      <c r="AP1330" s="91"/>
      <c r="AQ1330" s="91"/>
      <c r="AR1330" s="91"/>
      <c r="AS1330" s="91"/>
      <c r="AT1330" s="91"/>
      <c r="AU1330" s="91"/>
      <c r="AV1330" s="91"/>
      <c r="AW1330" s="91"/>
      <c r="AX1330" s="91"/>
      <c r="AY1330" s="91"/>
      <c r="AZ1330" s="91"/>
      <c r="BA1330" s="49"/>
      <c r="BB1330" s="49"/>
      <c r="BC1330" s="28"/>
      <c r="BD1330" s="95"/>
      <c r="BE1330" s="14"/>
      <c r="BF1330" s="28"/>
      <c r="BG1330" s="34"/>
      <c r="BH1330" s="27"/>
      <c r="BI1330" s="49"/>
      <c r="BJ1330" s="27"/>
      <c r="BK1330" s="49"/>
      <c r="BL1330" s="49"/>
      <c r="BM1330" s="27"/>
      <c r="BN1330" s="33"/>
      <c r="BO1330" s="27"/>
      <c r="BP1330" s="27"/>
      <c r="BQ1330" s="27"/>
      <c r="BR1330" s="27"/>
      <c r="BS1330" s="27"/>
      <c r="BT1330" s="27"/>
      <c r="BU1330" s="27"/>
      <c r="BV1330" s="27"/>
      <c r="BW1330" s="43"/>
      <c r="BX1330" s="27"/>
      <c r="BY1330" s="27"/>
      <c r="BZ1330" s="27"/>
      <c r="CA1330" s="27"/>
      <c r="CB1330" s="27"/>
      <c r="CC1330" s="27"/>
      <c r="CD1330" s="27"/>
      <c r="CE1330" s="27"/>
      <c r="CF1330" s="27"/>
      <c r="CG1330" s="27"/>
      <c r="CH1330" s="27"/>
      <c r="CI1330" s="27"/>
      <c r="CJ1330" s="27"/>
      <c r="CK1330" s="43"/>
      <c r="CL1330" s="27"/>
      <c r="CM1330" s="27"/>
      <c r="CQ1330" s="27"/>
      <c r="CR1330" s="43"/>
    </row>
    <row r="1331" spans="1:96" s="29" customFormat="1" x14ac:dyDescent="0.2">
      <c r="A1331" s="52"/>
      <c r="B1331" s="49"/>
      <c r="C1331" s="49"/>
      <c r="D1331" s="49"/>
      <c r="E1331" s="49"/>
      <c r="F1331" s="49"/>
      <c r="G1331" s="49"/>
      <c r="H1331" s="27"/>
      <c r="I1331" s="49"/>
      <c r="J1331" s="49"/>
      <c r="K1331" s="49"/>
      <c r="L1331" s="49"/>
      <c r="M1331" s="49"/>
      <c r="N1331" s="49"/>
      <c r="O1331" s="49"/>
      <c r="P1331" s="49"/>
      <c r="Q1331" s="49"/>
      <c r="R1331" s="49"/>
      <c r="S1331" s="49"/>
      <c r="T1331" s="49"/>
      <c r="U1331" s="49"/>
      <c r="V1331" s="49"/>
      <c r="W1331" s="49"/>
      <c r="X1331" s="49"/>
      <c r="Y1331" s="49"/>
      <c r="Z1331" s="49"/>
      <c r="AA1331" s="99"/>
      <c r="AB1331" s="99"/>
      <c r="AC1331" s="99"/>
      <c r="AD1331" s="91"/>
      <c r="AE1331" s="91"/>
      <c r="AF1331" s="91"/>
      <c r="AG1331" s="91"/>
      <c r="AH1331" s="91"/>
      <c r="AI1331" s="91"/>
      <c r="AJ1331" s="91"/>
      <c r="AK1331" s="91"/>
      <c r="AL1331" s="91"/>
      <c r="AM1331" s="91"/>
      <c r="AN1331" s="91"/>
      <c r="AO1331" s="91"/>
      <c r="AP1331" s="91"/>
      <c r="AQ1331" s="91"/>
      <c r="AR1331" s="91"/>
      <c r="AS1331" s="91"/>
      <c r="AT1331" s="91"/>
      <c r="AU1331" s="91"/>
      <c r="AV1331" s="91"/>
      <c r="AW1331" s="91"/>
      <c r="AX1331" s="91"/>
      <c r="AY1331" s="91"/>
      <c r="AZ1331" s="91"/>
      <c r="BA1331" s="49"/>
      <c r="BB1331" s="49"/>
      <c r="BC1331" s="28"/>
      <c r="BD1331" s="95"/>
      <c r="BE1331" s="14"/>
      <c r="BF1331" s="28"/>
      <c r="BG1331" s="34"/>
      <c r="BH1331" s="27"/>
      <c r="BI1331" s="49"/>
      <c r="BJ1331" s="27"/>
      <c r="BK1331" s="49"/>
      <c r="BL1331" s="49"/>
      <c r="BM1331" s="27"/>
      <c r="BN1331" s="33"/>
      <c r="BO1331" s="27"/>
      <c r="BP1331" s="27"/>
      <c r="BQ1331" s="27"/>
      <c r="BR1331" s="27"/>
      <c r="BS1331" s="27"/>
      <c r="BT1331" s="27"/>
      <c r="BU1331" s="27"/>
      <c r="BV1331" s="27"/>
      <c r="BW1331" s="43"/>
      <c r="BX1331" s="27"/>
      <c r="BY1331" s="27"/>
      <c r="BZ1331" s="27"/>
      <c r="CA1331" s="27"/>
      <c r="CB1331" s="27"/>
      <c r="CC1331" s="27"/>
      <c r="CD1331" s="27"/>
      <c r="CE1331" s="27"/>
      <c r="CF1331" s="27"/>
      <c r="CG1331" s="27"/>
      <c r="CH1331" s="27"/>
      <c r="CI1331" s="27"/>
      <c r="CJ1331" s="27"/>
      <c r="CK1331" s="43"/>
      <c r="CL1331" s="27"/>
      <c r="CM1331" s="27"/>
      <c r="CQ1331" s="27"/>
      <c r="CR1331" s="43"/>
    </row>
    <row r="1332" spans="1:96" s="29" customFormat="1" x14ac:dyDescent="0.2">
      <c r="A1332" s="52"/>
      <c r="B1332" s="49"/>
      <c r="C1332" s="49"/>
      <c r="D1332" s="49"/>
      <c r="E1332" s="49"/>
      <c r="F1332" s="49"/>
      <c r="G1332" s="49"/>
      <c r="H1332" s="27"/>
      <c r="I1332" s="49"/>
      <c r="J1332" s="49"/>
      <c r="K1332" s="49"/>
      <c r="L1332" s="49"/>
      <c r="M1332" s="49"/>
      <c r="N1332" s="49"/>
      <c r="O1332" s="49"/>
      <c r="P1332" s="49"/>
      <c r="Q1332" s="49"/>
      <c r="R1332" s="49"/>
      <c r="S1332" s="49"/>
      <c r="T1332" s="49"/>
      <c r="U1332" s="49"/>
      <c r="V1332" s="49"/>
      <c r="W1332" s="49"/>
      <c r="X1332" s="49"/>
      <c r="Y1332" s="49"/>
      <c r="Z1332" s="49"/>
      <c r="AA1332" s="99"/>
      <c r="AB1332" s="99"/>
      <c r="AC1332" s="99"/>
      <c r="AD1332" s="91"/>
      <c r="AE1332" s="91"/>
      <c r="AF1332" s="91"/>
      <c r="AG1332" s="91"/>
      <c r="AH1332" s="91"/>
      <c r="AI1332" s="91"/>
      <c r="AJ1332" s="91"/>
      <c r="AK1332" s="91"/>
      <c r="AL1332" s="91"/>
      <c r="AM1332" s="91"/>
      <c r="AN1332" s="91"/>
      <c r="AO1332" s="91"/>
      <c r="AP1332" s="91"/>
      <c r="AQ1332" s="91"/>
      <c r="AR1332" s="91"/>
      <c r="AS1332" s="91"/>
      <c r="AT1332" s="91"/>
      <c r="AU1332" s="91"/>
      <c r="AV1332" s="91"/>
      <c r="AW1332" s="91"/>
      <c r="AX1332" s="91"/>
      <c r="AY1332" s="91"/>
      <c r="AZ1332" s="91"/>
      <c r="BA1332" s="49"/>
      <c r="BB1332" s="49"/>
      <c r="BC1332" s="28"/>
      <c r="BD1332" s="95"/>
      <c r="BE1332" s="14"/>
      <c r="BF1332" s="28"/>
      <c r="BG1332" s="34"/>
      <c r="BH1332" s="27"/>
      <c r="BI1332" s="49"/>
      <c r="BJ1332" s="27"/>
      <c r="BK1332" s="49"/>
      <c r="BL1332" s="49"/>
      <c r="BM1332" s="27"/>
      <c r="BN1332" s="33"/>
      <c r="BO1332" s="27"/>
      <c r="BP1332" s="27"/>
      <c r="BQ1332" s="27"/>
      <c r="BR1332" s="27"/>
      <c r="BS1332" s="27"/>
      <c r="BT1332" s="27"/>
      <c r="BU1332" s="27"/>
      <c r="BV1332" s="27"/>
      <c r="BW1332" s="43"/>
      <c r="BX1332" s="27"/>
      <c r="BY1332" s="27"/>
      <c r="BZ1332" s="27"/>
      <c r="CA1332" s="27"/>
      <c r="CB1332" s="27"/>
      <c r="CC1332" s="27"/>
      <c r="CD1332" s="27"/>
      <c r="CE1332" s="27"/>
      <c r="CF1332" s="27"/>
      <c r="CG1332" s="27"/>
      <c r="CH1332" s="27"/>
      <c r="CI1332" s="27"/>
      <c r="CJ1332" s="27"/>
      <c r="CK1332" s="43"/>
      <c r="CL1332" s="27"/>
      <c r="CM1332" s="27"/>
      <c r="CQ1332" s="27"/>
      <c r="CR1332" s="43"/>
    </row>
    <row r="1333" spans="1:96" s="29" customFormat="1" x14ac:dyDescent="0.2">
      <c r="A1333" s="52"/>
      <c r="B1333" s="49"/>
      <c r="C1333" s="49"/>
      <c r="D1333" s="49"/>
      <c r="E1333" s="49"/>
      <c r="F1333" s="49"/>
      <c r="G1333" s="49"/>
      <c r="H1333" s="27"/>
      <c r="I1333" s="49"/>
      <c r="J1333" s="49"/>
      <c r="K1333" s="49"/>
      <c r="L1333" s="49"/>
      <c r="M1333" s="49"/>
      <c r="N1333" s="49"/>
      <c r="O1333" s="49"/>
      <c r="P1333" s="49"/>
      <c r="Q1333" s="49"/>
      <c r="R1333" s="49"/>
      <c r="S1333" s="49"/>
      <c r="T1333" s="49"/>
      <c r="U1333" s="49"/>
      <c r="V1333" s="49"/>
      <c r="W1333" s="49"/>
      <c r="X1333" s="49"/>
      <c r="Y1333" s="49"/>
      <c r="Z1333" s="49"/>
      <c r="AA1333" s="99"/>
      <c r="AB1333" s="99"/>
      <c r="AC1333" s="99"/>
      <c r="AD1333" s="91"/>
      <c r="AE1333" s="91"/>
      <c r="AF1333" s="91"/>
      <c r="AG1333" s="91"/>
      <c r="AH1333" s="91"/>
      <c r="AI1333" s="91"/>
      <c r="AJ1333" s="91"/>
      <c r="AK1333" s="91"/>
      <c r="AL1333" s="91"/>
      <c r="AM1333" s="91"/>
      <c r="AN1333" s="91"/>
      <c r="AO1333" s="91"/>
      <c r="AP1333" s="91"/>
      <c r="AQ1333" s="91"/>
      <c r="AR1333" s="91"/>
      <c r="AS1333" s="91"/>
      <c r="AT1333" s="91"/>
      <c r="AU1333" s="91"/>
      <c r="AV1333" s="91"/>
      <c r="AW1333" s="91"/>
      <c r="AX1333" s="91"/>
      <c r="AY1333" s="91"/>
      <c r="AZ1333" s="91"/>
      <c r="BA1333" s="49"/>
      <c r="BB1333" s="49"/>
      <c r="BC1333" s="28"/>
      <c r="BD1333" s="95"/>
      <c r="BE1333" s="14"/>
      <c r="BF1333" s="28"/>
      <c r="BG1333" s="34"/>
      <c r="BH1333" s="27"/>
      <c r="BI1333" s="49"/>
      <c r="BJ1333" s="27"/>
      <c r="BK1333" s="49"/>
      <c r="BL1333" s="49"/>
      <c r="BM1333" s="27"/>
      <c r="BN1333" s="33"/>
      <c r="BO1333" s="27"/>
      <c r="BP1333" s="27"/>
      <c r="BQ1333" s="27"/>
      <c r="BR1333" s="27"/>
      <c r="BS1333" s="27"/>
      <c r="BT1333" s="27"/>
      <c r="BU1333" s="27"/>
      <c r="BV1333" s="27"/>
      <c r="BW1333" s="43"/>
      <c r="BX1333" s="27"/>
      <c r="BY1333" s="27"/>
      <c r="BZ1333" s="27"/>
      <c r="CA1333" s="27"/>
      <c r="CB1333" s="27"/>
      <c r="CC1333" s="27"/>
      <c r="CD1333" s="27"/>
      <c r="CE1333" s="27"/>
      <c r="CF1333" s="27"/>
      <c r="CG1333" s="27"/>
      <c r="CH1333" s="27"/>
      <c r="CI1333" s="27"/>
      <c r="CJ1333" s="27"/>
      <c r="CK1333" s="43"/>
      <c r="CL1333" s="27"/>
      <c r="CM1333" s="27"/>
      <c r="CQ1333" s="27"/>
      <c r="CR1333" s="43"/>
    </row>
    <row r="1334" spans="1:96" s="29" customFormat="1" x14ac:dyDescent="0.2">
      <c r="A1334" s="52"/>
      <c r="B1334" s="49"/>
      <c r="C1334" s="49"/>
      <c r="D1334" s="49"/>
      <c r="E1334" s="49"/>
      <c r="F1334" s="49"/>
      <c r="G1334" s="49"/>
      <c r="H1334" s="27"/>
      <c r="I1334" s="49"/>
      <c r="J1334" s="49"/>
      <c r="K1334" s="49"/>
      <c r="L1334" s="49"/>
      <c r="M1334" s="49"/>
      <c r="N1334" s="49"/>
      <c r="O1334" s="49"/>
      <c r="P1334" s="49"/>
      <c r="Q1334" s="49"/>
      <c r="R1334" s="49"/>
      <c r="S1334" s="49"/>
      <c r="T1334" s="49"/>
      <c r="U1334" s="49"/>
      <c r="V1334" s="49"/>
      <c r="W1334" s="49"/>
      <c r="X1334" s="49"/>
      <c r="Y1334" s="49"/>
      <c r="Z1334" s="49"/>
      <c r="AA1334" s="99"/>
      <c r="AB1334" s="99"/>
      <c r="AC1334" s="99"/>
      <c r="AD1334" s="91"/>
      <c r="AE1334" s="91"/>
      <c r="AF1334" s="91"/>
      <c r="AG1334" s="91"/>
      <c r="AH1334" s="91"/>
      <c r="AI1334" s="91"/>
      <c r="AJ1334" s="91"/>
      <c r="AK1334" s="91"/>
      <c r="AL1334" s="91"/>
      <c r="AM1334" s="91"/>
      <c r="AN1334" s="91"/>
      <c r="AO1334" s="91"/>
      <c r="AP1334" s="91"/>
      <c r="AQ1334" s="91"/>
      <c r="AR1334" s="91"/>
      <c r="AS1334" s="91"/>
      <c r="AT1334" s="91"/>
      <c r="AU1334" s="91"/>
      <c r="AV1334" s="91"/>
      <c r="AW1334" s="91"/>
      <c r="AX1334" s="91"/>
      <c r="AY1334" s="91"/>
      <c r="AZ1334" s="91"/>
      <c r="BA1334" s="49"/>
      <c r="BB1334" s="49"/>
      <c r="BC1334" s="28"/>
      <c r="BD1334" s="95"/>
      <c r="BE1334" s="14"/>
      <c r="BF1334" s="28"/>
      <c r="BG1334" s="34"/>
      <c r="BH1334" s="27"/>
      <c r="BI1334" s="49"/>
      <c r="BJ1334" s="27"/>
      <c r="BK1334" s="49"/>
      <c r="BL1334" s="49"/>
      <c r="BM1334" s="27"/>
      <c r="BN1334" s="33"/>
      <c r="BO1334" s="27"/>
      <c r="BP1334" s="27"/>
      <c r="BQ1334" s="27"/>
      <c r="BR1334" s="27"/>
      <c r="BS1334" s="27"/>
      <c r="BT1334" s="27"/>
      <c r="BU1334" s="27"/>
      <c r="BV1334" s="27"/>
      <c r="BW1334" s="43"/>
      <c r="BX1334" s="27"/>
      <c r="BY1334" s="27"/>
      <c r="BZ1334" s="27"/>
      <c r="CA1334" s="27"/>
      <c r="CB1334" s="27"/>
      <c r="CC1334" s="27"/>
      <c r="CD1334" s="27"/>
      <c r="CE1334" s="27"/>
      <c r="CF1334" s="27"/>
      <c r="CG1334" s="27"/>
      <c r="CH1334" s="27"/>
      <c r="CI1334" s="27"/>
      <c r="CJ1334" s="27"/>
      <c r="CK1334" s="43"/>
      <c r="CL1334" s="27"/>
      <c r="CM1334" s="27"/>
      <c r="CQ1334" s="27"/>
      <c r="CR1334" s="43"/>
    </row>
    <row r="1335" spans="1:96" s="29" customFormat="1" x14ac:dyDescent="0.2">
      <c r="A1335" s="52"/>
      <c r="B1335" s="49"/>
      <c r="C1335" s="49"/>
      <c r="D1335" s="49"/>
      <c r="E1335" s="49"/>
      <c r="F1335" s="49"/>
      <c r="G1335" s="49"/>
      <c r="H1335" s="27"/>
      <c r="I1335" s="49"/>
      <c r="J1335" s="49"/>
      <c r="K1335" s="49"/>
      <c r="L1335" s="49"/>
      <c r="M1335" s="49"/>
      <c r="N1335" s="49"/>
      <c r="O1335" s="49"/>
      <c r="P1335" s="49"/>
      <c r="Q1335" s="49"/>
      <c r="R1335" s="49"/>
      <c r="S1335" s="49"/>
      <c r="T1335" s="49"/>
      <c r="U1335" s="49"/>
      <c r="V1335" s="49"/>
      <c r="W1335" s="49"/>
      <c r="X1335" s="49"/>
      <c r="Y1335" s="49"/>
      <c r="Z1335" s="49"/>
      <c r="AA1335" s="99"/>
      <c r="AB1335" s="99"/>
      <c r="AC1335" s="99"/>
      <c r="AD1335" s="91"/>
      <c r="AE1335" s="91"/>
      <c r="AF1335" s="91"/>
      <c r="AG1335" s="91"/>
      <c r="AH1335" s="91"/>
      <c r="AI1335" s="91"/>
      <c r="AJ1335" s="91"/>
      <c r="AK1335" s="91"/>
      <c r="AL1335" s="91"/>
      <c r="AM1335" s="91"/>
      <c r="AN1335" s="91"/>
      <c r="AO1335" s="91"/>
      <c r="AP1335" s="91"/>
      <c r="AQ1335" s="91"/>
      <c r="AR1335" s="91"/>
      <c r="AS1335" s="91"/>
      <c r="AT1335" s="91"/>
      <c r="AU1335" s="91"/>
      <c r="AV1335" s="91"/>
      <c r="AW1335" s="91"/>
      <c r="AX1335" s="91"/>
      <c r="AY1335" s="91"/>
      <c r="AZ1335" s="91"/>
      <c r="BA1335" s="49"/>
      <c r="BB1335" s="49"/>
      <c r="BC1335" s="28"/>
      <c r="BD1335" s="95"/>
      <c r="BE1335" s="14"/>
      <c r="BF1335" s="28"/>
      <c r="BG1335" s="34"/>
      <c r="BH1335" s="27"/>
      <c r="BI1335" s="49"/>
      <c r="BJ1335" s="27"/>
      <c r="BK1335" s="49"/>
      <c r="BL1335" s="49"/>
      <c r="BM1335" s="27"/>
      <c r="BN1335" s="33"/>
      <c r="BO1335" s="27"/>
      <c r="BP1335" s="27"/>
      <c r="BQ1335" s="27"/>
      <c r="BR1335" s="27"/>
      <c r="BS1335" s="27"/>
      <c r="BT1335" s="27"/>
      <c r="BU1335" s="27"/>
      <c r="BV1335" s="27"/>
      <c r="BW1335" s="43"/>
      <c r="BX1335" s="27"/>
      <c r="BY1335" s="27"/>
      <c r="BZ1335" s="27"/>
      <c r="CA1335" s="27"/>
      <c r="CB1335" s="27"/>
      <c r="CC1335" s="27"/>
      <c r="CD1335" s="27"/>
      <c r="CE1335" s="27"/>
      <c r="CF1335" s="27"/>
      <c r="CG1335" s="27"/>
      <c r="CH1335" s="27"/>
      <c r="CI1335" s="27"/>
      <c r="CJ1335" s="27"/>
      <c r="CK1335" s="43"/>
      <c r="CL1335" s="27"/>
      <c r="CM1335" s="27"/>
      <c r="CQ1335" s="27"/>
      <c r="CR1335" s="43"/>
    </row>
    <row r="1336" spans="1:96" s="29" customFormat="1" x14ac:dyDescent="0.2">
      <c r="A1336" s="52"/>
      <c r="B1336" s="49"/>
      <c r="C1336" s="49"/>
      <c r="D1336" s="49"/>
      <c r="E1336" s="49"/>
      <c r="F1336" s="49"/>
      <c r="G1336" s="49"/>
      <c r="H1336" s="27"/>
      <c r="I1336" s="49"/>
      <c r="J1336" s="49"/>
      <c r="K1336" s="49"/>
      <c r="L1336" s="49"/>
      <c r="M1336" s="49"/>
      <c r="N1336" s="49"/>
      <c r="O1336" s="49"/>
      <c r="P1336" s="49"/>
      <c r="Q1336" s="49"/>
      <c r="R1336" s="49"/>
      <c r="S1336" s="49"/>
      <c r="T1336" s="49"/>
      <c r="U1336" s="49"/>
      <c r="V1336" s="49"/>
      <c r="W1336" s="49"/>
      <c r="X1336" s="49"/>
      <c r="Y1336" s="49"/>
      <c r="Z1336" s="49"/>
      <c r="AA1336" s="99"/>
      <c r="AB1336" s="99"/>
      <c r="AC1336" s="99"/>
      <c r="AD1336" s="91"/>
      <c r="AE1336" s="91"/>
      <c r="AF1336" s="91"/>
      <c r="AG1336" s="91"/>
      <c r="AH1336" s="91"/>
      <c r="AI1336" s="91"/>
      <c r="AJ1336" s="91"/>
      <c r="AK1336" s="91"/>
      <c r="AL1336" s="91"/>
      <c r="AM1336" s="91"/>
      <c r="AN1336" s="91"/>
      <c r="AO1336" s="91"/>
      <c r="AP1336" s="91"/>
      <c r="AQ1336" s="91"/>
      <c r="AR1336" s="91"/>
      <c r="AS1336" s="91"/>
      <c r="AT1336" s="91"/>
      <c r="AU1336" s="91"/>
      <c r="AV1336" s="91"/>
      <c r="AW1336" s="91"/>
      <c r="AX1336" s="91"/>
      <c r="AY1336" s="91"/>
      <c r="AZ1336" s="91"/>
      <c r="BA1336" s="49"/>
      <c r="BB1336" s="49"/>
      <c r="BC1336" s="28"/>
      <c r="BD1336" s="95"/>
      <c r="BE1336" s="14"/>
      <c r="BF1336" s="28"/>
      <c r="BG1336" s="34"/>
      <c r="BH1336" s="27"/>
      <c r="BI1336" s="49"/>
      <c r="BJ1336" s="27"/>
      <c r="BK1336" s="49"/>
      <c r="BL1336" s="49"/>
      <c r="BM1336" s="27"/>
      <c r="BN1336" s="33"/>
      <c r="BO1336" s="27"/>
      <c r="BP1336" s="27"/>
      <c r="BQ1336" s="27"/>
      <c r="BR1336" s="27"/>
      <c r="BS1336" s="27"/>
      <c r="BT1336" s="27"/>
      <c r="BU1336" s="27"/>
      <c r="BV1336" s="27"/>
      <c r="BW1336" s="43"/>
      <c r="BX1336" s="27"/>
      <c r="BY1336" s="27"/>
      <c r="BZ1336" s="27"/>
      <c r="CA1336" s="27"/>
      <c r="CB1336" s="27"/>
      <c r="CC1336" s="27"/>
      <c r="CD1336" s="27"/>
      <c r="CE1336" s="27"/>
      <c r="CF1336" s="27"/>
      <c r="CG1336" s="27"/>
      <c r="CH1336" s="27"/>
      <c r="CI1336" s="27"/>
      <c r="CJ1336" s="27"/>
      <c r="CK1336" s="43"/>
      <c r="CL1336" s="27"/>
      <c r="CM1336" s="27"/>
      <c r="CQ1336" s="27"/>
      <c r="CR1336" s="43"/>
    </row>
    <row r="1337" spans="1:96" s="29" customFormat="1" x14ac:dyDescent="0.2">
      <c r="A1337" s="52"/>
      <c r="B1337" s="49"/>
      <c r="C1337" s="49"/>
      <c r="D1337" s="49"/>
      <c r="E1337" s="49"/>
      <c r="F1337" s="49"/>
      <c r="G1337" s="49"/>
      <c r="H1337" s="27"/>
      <c r="I1337" s="49"/>
      <c r="J1337" s="49"/>
      <c r="K1337" s="49"/>
      <c r="L1337" s="49"/>
      <c r="M1337" s="49"/>
      <c r="N1337" s="49"/>
      <c r="O1337" s="49"/>
      <c r="P1337" s="49"/>
      <c r="Q1337" s="49"/>
      <c r="R1337" s="49"/>
      <c r="S1337" s="49"/>
      <c r="T1337" s="49"/>
      <c r="U1337" s="49"/>
      <c r="V1337" s="49"/>
      <c r="W1337" s="49"/>
      <c r="X1337" s="49"/>
      <c r="Y1337" s="49"/>
      <c r="Z1337" s="49"/>
      <c r="AA1337" s="99"/>
      <c r="AB1337" s="99"/>
      <c r="AC1337" s="99"/>
      <c r="AD1337" s="91"/>
      <c r="AE1337" s="91"/>
      <c r="AF1337" s="91"/>
      <c r="AG1337" s="91"/>
      <c r="AH1337" s="91"/>
      <c r="AI1337" s="91"/>
      <c r="AJ1337" s="91"/>
      <c r="AK1337" s="91"/>
      <c r="AL1337" s="91"/>
      <c r="AM1337" s="91"/>
      <c r="AN1337" s="91"/>
      <c r="AO1337" s="91"/>
      <c r="AP1337" s="91"/>
      <c r="AQ1337" s="91"/>
      <c r="AR1337" s="91"/>
      <c r="AS1337" s="91"/>
      <c r="AT1337" s="91"/>
      <c r="AU1337" s="91"/>
      <c r="AV1337" s="91"/>
      <c r="AW1337" s="91"/>
      <c r="AX1337" s="91"/>
      <c r="AY1337" s="91"/>
      <c r="AZ1337" s="91"/>
      <c r="BA1337" s="49"/>
      <c r="BB1337" s="49"/>
      <c r="BC1337" s="28"/>
      <c r="BD1337" s="95"/>
      <c r="BE1337" s="14"/>
      <c r="BF1337" s="28"/>
      <c r="BG1337" s="34"/>
      <c r="BH1337" s="27"/>
      <c r="BI1337" s="49"/>
      <c r="BJ1337" s="27"/>
      <c r="BK1337" s="49"/>
      <c r="BL1337" s="49"/>
      <c r="BM1337" s="27"/>
      <c r="BN1337" s="33"/>
      <c r="BO1337" s="27"/>
      <c r="BP1337" s="27"/>
      <c r="BQ1337" s="27"/>
      <c r="BR1337" s="27"/>
      <c r="BS1337" s="27"/>
      <c r="BT1337" s="27"/>
      <c r="BU1337" s="27"/>
      <c r="BV1337" s="27"/>
      <c r="BW1337" s="43"/>
      <c r="BX1337" s="27"/>
      <c r="BY1337" s="27"/>
      <c r="BZ1337" s="27"/>
      <c r="CA1337" s="27"/>
      <c r="CB1337" s="27"/>
      <c r="CC1337" s="27"/>
      <c r="CD1337" s="27"/>
      <c r="CE1337" s="27"/>
      <c r="CF1337" s="27"/>
      <c r="CG1337" s="27"/>
      <c r="CH1337" s="27"/>
      <c r="CI1337" s="27"/>
      <c r="CJ1337" s="27"/>
      <c r="CK1337" s="43"/>
      <c r="CL1337" s="27"/>
      <c r="CM1337" s="27"/>
      <c r="CQ1337" s="27"/>
      <c r="CR1337" s="43"/>
    </row>
    <row r="1338" spans="1:96" s="29" customFormat="1" x14ac:dyDescent="0.2">
      <c r="A1338" s="52"/>
      <c r="B1338" s="49"/>
      <c r="C1338" s="49"/>
      <c r="D1338" s="49"/>
      <c r="E1338" s="49"/>
      <c r="F1338" s="49"/>
      <c r="G1338" s="49"/>
      <c r="H1338" s="27"/>
      <c r="I1338" s="49"/>
      <c r="J1338" s="49"/>
      <c r="K1338" s="49"/>
      <c r="L1338" s="49"/>
      <c r="M1338" s="49"/>
      <c r="N1338" s="49"/>
      <c r="O1338" s="49"/>
      <c r="P1338" s="49"/>
      <c r="Q1338" s="49"/>
      <c r="R1338" s="49"/>
      <c r="S1338" s="49"/>
      <c r="T1338" s="49"/>
      <c r="U1338" s="49"/>
      <c r="V1338" s="49"/>
      <c r="W1338" s="49"/>
      <c r="X1338" s="49"/>
      <c r="Y1338" s="49"/>
      <c r="Z1338" s="49"/>
      <c r="AA1338" s="99"/>
      <c r="AB1338" s="99"/>
      <c r="AC1338" s="99"/>
      <c r="AD1338" s="91"/>
      <c r="AE1338" s="91"/>
      <c r="AF1338" s="91"/>
      <c r="AG1338" s="91"/>
      <c r="AH1338" s="91"/>
      <c r="AI1338" s="91"/>
      <c r="AJ1338" s="91"/>
      <c r="AK1338" s="91"/>
      <c r="AL1338" s="91"/>
      <c r="AM1338" s="91"/>
      <c r="AN1338" s="91"/>
      <c r="AO1338" s="91"/>
      <c r="AP1338" s="91"/>
      <c r="AQ1338" s="91"/>
      <c r="AR1338" s="91"/>
      <c r="AS1338" s="91"/>
      <c r="AT1338" s="91"/>
      <c r="AU1338" s="91"/>
      <c r="AV1338" s="91"/>
      <c r="AW1338" s="91"/>
      <c r="AX1338" s="91"/>
      <c r="AY1338" s="91"/>
      <c r="AZ1338" s="91"/>
      <c r="BA1338" s="49"/>
      <c r="BB1338" s="49"/>
      <c r="BC1338" s="28"/>
      <c r="BD1338" s="95"/>
      <c r="BE1338" s="14"/>
      <c r="BF1338" s="28"/>
      <c r="BG1338" s="34"/>
      <c r="BH1338" s="27"/>
      <c r="BI1338" s="49"/>
      <c r="BJ1338" s="27"/>
      <c r="BK1338" s="49"/>
      <c r="BL1338" s="49"/>
      <c r="BM1338" s="27"/>
      <c r="BN1338" s="33"/>
      <c r="BO1338" s="27"/>
      <c r="BP1338" s="27"/>
      <c r="BQ1338" s="27"/>
      <c r="BR1338" s="27"/>
      <c r="BS1338" s="27"/>
      <c r="BT1338" s="27"/>
      <c r="BU1338" s="27"/>
      <c r="BV1338" s="27"/>
      <c r="BW1338" s="43"/>
      <c r="BX1338" s="27"/>
      <c r="BY1338" s="27"/>
      <c r="BZ1338" s="27"/>
      <c r="CA1338" s="27"/>
      <c r="CB1338" s="27"/>
      <c r="CC1338" s="27"/>
      <c r="CD1338" s="27"/>
      <c r="CE1338" s="27"/>
      <c r="CF1338" s="27"/>
      <c r="CG1338" s="27"/>
      <c r="CH1338" s="27"/>
      <c r="CI1338" s="27"/>
      <c r="CJ1338" s="27"/>
      <c r="CK1338" s="43"/>
      <c r="CL1338" s="27"/>
      <c r="CM1338" s="27"/>
      <c r="CQ1338" s="27"/>
      <c r="CR1338" s="43"/>
    </row>
    <row r="1339" spans="1:96" s="29" customFormat="1" x14ac:dyDescent="0.2">
      <c r="A1339" s="52"/>
      <c r="B1339" s="49"/>
      <c r="C1339" s="49"/>
      <c r="D1339" s="49"/>
      <c r="E1339" s="49"/>
      <c r="F1339" s="49"/>
      <c r="G1339" s="49"/>
      <c r="H1339" s="27"/>
      <c r="I1339" s="49"/>
      <c r="J1339" s="49"/>
      <c r="K1339" s="49"/>
      <c r="L1339" s="49"/>
      <c r="M1339" s="49"/>
      <c r="N1339" s="49"/>
      <c r="O1339" s="49"/>
      <c r="P1339" s="49"/>
      <c r="Q1339" s="49"/>
      <c r="R1339" s="49"/>
      <c r="S1339" s="49"/>
      <c r="T1339" s="49"/>
      <c r="U1339" s="49"/>
      <c r="V1339" s="49"/>
      <c r="W1339" s="49"/>
      <c r="X1339" s="49"/>
      <c r="Y1339" s="49"/>
      <c r="Z1339" s="49"/>
      <c r="AA1339" s="99"/>
      <c r="AB1339" s="99"/>
      <c r="AC1339" s="99"/>
      <c r="AD1339" s="91"/>
      <c r="AE1339" s="91"/>
      <c r="AF1339" s="91"/>
      <c r="AG1339" s="91"/>
      <c r="AH1339" s="91"/>
      <c r="AI1339" s="91"/>
      <c r="AJ1339" s="91"/>
      <c r="AK1339" s="91"/>
      <c r="AL1339" s="91"/>
      <c r="AM1339" s="91"/>
      <c r="AN1339" s="91"/>
      <c r="AO1339" s="91"/>
      <c r="AP1339" s="91"/>
      <c r="AQ1339" s="91"/>
      <c r="AR1339" s="91"/>
      <c r="AS1339" s="91"/>
      <c r="AT1339" s="91"/>
      <c r="AU1339" s="91"/>
      <c r="AV1339" s="91"/>
      <c r="AW1339" s="91"/>
      <c r="AX1339" s="91"/>
      <c r="AY1339" s="91"/>
      <c r="AZ1339" s="91"/>
      <c r="BA1339" s="49"/>
      <c r="BB1339" s="49"/>
      <c r="BC1339" s="28"/>
      <c r="BD1339" s="95"/>
      <c r="BE1339" s="14"/>
      <c r="BF1339" s="28"/>
      <c r="BG1339" s="34"/>
      <c r="BH1339" s="27"/>
      <c r="BI1339" s="49"/>
      <c r="BJ1339" s="27"/>
      <c r="BK1339" s="49"/>
      <c r="BL1339" s="49"/>
      <c r="BM1339" s="27"/>
      <c r="BN1339" s="33"/>
      <c r="BO1339" s="27"/>
      <c r="BP1339" s="27"/>
      <c r="BQ1339" s="27"/>
      <c r="BR1339" s="27"/>
      <c r="BS1339" s="27"/>
      <c r="BT1339" s="27"/>
      <c r="BU1339" s="27"/>
      <c r="BV1339" s="27"/>
      <c r="BW1339" s="43"/>
      <c r="BX1339" s="27"/>
      <c r="BY1339" s="27"/>
      <c r="BZ1339" s="27"/>
      <c r="CA1339" s="27"/>
      <c r="CB1339" s="27"/>
      <c r="CC1339" s="27"/>
      <c r="CD1339" s="27"/>
      <c r="CE1339" s="27"/>
      <c r="CF1339" s="27"/>
      <c r="CG1339" s="27"/>
      <c r="CH1339" s="27"/>
      <c r="CI1339" s="27"/>
      <c r="CJ1339" s="27"/>
      <c r="CK1339" s="43"/>
      <c r="CL1339" s="27"/>
      <c r="CM1339" s="27"/>
      <c r="CQ1339" s="27"/>
      <c r="CR1339" s="43"/>
    </row>
    <row r="1340" spans="1:96" s="29" customFormat="1" x14ac:dyDescent="0.2">
      <c r="A1340" s="52"/>
      <c r="B1340" s="49"/>
      <c r="C1340" s="49"/>
      <c r="D1340" s="49"/>
      <c r="E1340" s="49"/>
      <c r="F1340" s="49"/>
      <c r="G1340" s="49"/>
      <c r="H1340" s="27"/>
      <c r="I1340" s="49"/>
      <c r="J1340" s="49"/>
      <c r="K1340" s="49"/>
      <c r="L1340" s="49"/>
      <c r="M1340" s="49"/>
      <c r="N1340" s="49"/>
      <c r="O1340" s="49"/>
      <c r="P1340" s="49"/>
      <c r="Q1340" s="49"/>
      <c r="R1340" s="49"/>
      <c r="S1340" s="49"/>
      <c r="T1340" s="49"/>
      <c r="U1340" s="49"/>
      <c r="V1340" s="49"/>
      <c r="W1340" s="49"/>
      <c r="X1340" s="49"/>
      <c r="Y1340" s="49"/>
      <c r="Z1340" s="49"/>
      <c r="AA1340" s="99"/>
      <c r="AB1340" s="99"/>
      <c r="AC1340" s="99"/>
      <c r="AD1340" s="91"/>
      <c r="AE1340" s="91"/>
      <c r="AF1340" s="91"/>
      <c r="AG1340" s="91"/>
      <c r="AH1340" s="91"/>
      <c r="AI1340" s="91"/>
      <c r="AJ1340" s="91"/>
      <c r="AK1340" s="91"/>
      <c r="AL1340" s="91"/>
      <c r="AM1340" s="91"/>
      <c r="AN1340" s="91"/>
      <c r="AO1340" s="91"/>
      <c r="AP1340" s="91"/>
      <c r="AQ1340" s="91"/>
      <c r="AR1340" s="91"/>
      <c r="AS1340" s="91"/>
      <c r="AT1340" s="91"/>
      <c r="AU1340" s="91"/>
      <c r="AV1340" s="91"/>
      <c r="AW1340" s="91"/>
      <c r="AX1340" s="91"/>
      <c r="AY1340" s="91"/>
      <c r="AZ1340" s="91"/>
      <c r="BA1340" s="49"/>
      <c r="BB1340" s="49"/>
      <c r="BC1340" s="28"/>
      <c r="BD1340" s="95"/>
      <c r="BE1340" s="14"/>
      <c r="BF1340" s="28"/>
      <c r="BG1340" s="34"/>
      <c r="BH1340" s="27"/>
      <c r="BI1340" s="49"/>
      <c r="BJ1340" s="27"/>
      <c r="BK1340" s="49"/>
      <c r="BL1340" s="49"/>
      <c r="BM1340" s="27"/>
      <c r="BN1340" s="33"/>
      <c r="BO1340" s="27"/>
      <c r="BP1340" s="27"/>
      <c r="BQ1340" s="27"/>
      <c r="BR1340" s="27"/>
      <c r="BS1340" s="27"/>
      <c r="BT1340" s="27"/>
      <c r="BU1340" s="27"/>
      <c r="BV1340" s="27"/>
      <c r="BW1340" s="43"/>
      <c r="BX1340" s="27"/>
      <c r="BY1340" s="27"/>
      <c r="BZ1340" s="27"/>
      <c r="CA1340" s="27"/>
      <c r="CB1340" s="27"/>
      <c r="CC1340" s="27"/>
      <c r="CD1340" s="27"/>
      <c r="CE1340" s="27"/>
      <c r="CF1340" s="27"/>
      <c r="CG1340" s="27"/>
      <c r="CH1340" s="27"/>
      <c r="CI1340" s="27"/>
      <c r="CJ1340" s="27"/>
      <c r="CK1340" s="43"/>
      <c r="CL1340" s="27"/>
      <c r="CM1340" s="27"/>
      <c r="CQ1340" s="27"/>
      <c r="CR1340" s="43"/>
    </row>
    <row r="1341" spans="1:96" s="29" customFormat="1" x14ac:dyDescent="0.2">
      <c r="A1341" s="52"/>
      <c r="B1341" s="49"/>
      <c r="C1341" s="49"/>
      <c r="D1341" s="49"/>
      <c r="E1341" s="49"/>
      <c r="F1341" s="49"/>
      <c r="G1341" s="49"/>
      <c r="H1341" s="27"/>
      <c r="I1341" s="49"/>
      <c r="J1341" s="49"/>
      <c r="K1341" s="49"/>
      <c r="L1341" s="49"/>
      <c r="M1341" s="49"/>
      <c r="N1341" s="49"/>
      <c r="O1341" s="49"/>
      <c r="P1341" s="49"/>
      <c r="Q1341" s="49"/>
      <c r="R1341" s="49"/>
      <c r="S1341" s="49"/>
      <c r="T1341" s="49"/>
      <c r="U1341" s="49"/>
      <c r="V1341" s="49"/>
      <c r="W1341" s="49"/>
      <c r="X1341" s="49"/>
      <c r="Y1341" s="49"/>
      <c r="Z1341" s="49"/>
      <c r="AA1341" s="99"/>
      <c r="AB1341" s="99"/>
      <c r="AC1341" s="99"/>
      <c r="AD1341" s="91"/>
      <c r="AE1341" s="91"/>
      <c r="AF1341" s="91"/>
      <c r="AG1341" s="91"/>
      <c r="AH1341" s="91"/>
      <c r="AI1341" s="91"/>
      <c r="AJ1341" s="91"/>
      <c r="AK1341" s="91"/>
      <c r="AL1341" s="91"/>
      <c r="AM1341" s="91"/>
      <c r="AN1341" s="91"/>
      <c r="AO1341" s="91"/>
      <c r="AP1341" s="91"/>
      <c r="AQ1341" s="91"/>
      <c r="AR1341" s="91"/>
      <c r="AS1341" s="91"/>
      <c r="AT1341" s="91"/>
      <c r="AU1341" s="91"/>
      <c r="AV1341" s="91"/>
      <c r="AW1341" s="91"/>
      <c r="AX1341" s="91"/>
      <c r="AY1341" s="91"/>
      <c r="AZ1341" s="91"/>
      <c r="BA1341" s="49"/>
      <c r="BB1341" s="49"/>
      <c r="BC1341" s="28"/>
      <c r="BD1341" s="95"/>
      <c r="BE1341" s="14"/>
      <c r="BF1341" s="28"/>
      <c r="BG1341" s="34"/>
      <c r="BH1341" s="27"/>
      <c r="BI1341" s="49"/>
      <c r="BJ1341" s="27"/>
      <c r="BK1341" s="49"/>
      <c r="BL1341" s="49"/>
      <c r="BM1341" s="27"/>
      <c r="BN1341" s="33"/>
      <c r="BO1341" s="27"/>
      <c r="BP1341" s="27"/>
      <c r="BQ1341" s="27"/>
      <c r="BR1341" s="27"/>
      <c r="BS1341" s="27"/>
      <c r="BT1341" s="27"/>
      <c r="BU1341" s="27"/>
      <c r="BV1341" s="27"/>
      <c r="BW1341" s="43"/>
      <c r="BX1341" s="27"/>
      <c r="BY1341" s="27"/>
      <c r="BZ1341" s="27"/>
      <c r="CA1341" s="27"/>
      <c r="CB1341" s="27"/>
      <c r="CC1341" s="27"/>
      <c r="CD1341" s="27"/>
      <c r="CE1341" s="27"/>
      <c r="CF1341" s="27"/>
      <c r="CG1341" s="27"/>
      <c r="CH1341" s="27"/>
      <c r="CI1341" s="27"/>
      <c r="CJ1341" s="27"/>
      <c r="CK1341" s="43"/>
      <c r="CL1341" s="27"/>
      <c r="CM1341" s="27"/>
      <c r="CQ1341" s="27"/>
      <c r="CR1341" s="43"/>
    </row>
    <row r="1342" spans="1:96" s="29" customFormat="1" x14ac:dyDescent="0.2">
      <c r="A1342" s="52"/>
      <c r="B1342" s="49"/>
      <c r="C1342" s="49"/>
      <c r="D1342" s="49"/>
      <c r="E1342" s="49"/>
      <c r="F1342" s="49"/>
      <c r="G1342" s="49"/>
      <c r="H1342" s="27"/>
      <c r="I1342" s="49"/>
      <c r="J1342" s="49"/>
      <c r="K1342" s="49"/>
      <c r="L1342" s="49"/>
      <c r="M1342" s="49"/>
      <c r="N1342" s="49"/>
      <c r="O1342" s="49"/>
      <c r="P1342" s="49"/>
      <c r="Q1342" s="49"/>
      <c r="R1342" s="49"/>
      <c r="S1342" s="49"/>
      <c r="T1342" s="49"/>
      <c r="U1342" s="49"/>
      <c r="V1342" s="49"/>
      <c r="W1342" s="49"/>
      <c r="X1342" s="49"/>
      <c r="Y1342" s="49"/>
      <c r="Z1342" s="49"/>
      <c r="AA1342" s="99"/>
      <c r="AB1342" s="99"/>
      <c r="AC1342" s="99"/>
      <c r="AD1342" s="91"/>
      <c r="AE1342" s="91"/>
      <c r="AF1342" s="91"/>
      <c r="AG1342" s="91"/>
      <c r="AH1342" s="91"/>
      <c r="AI1342" s="91"/>
      <c r="AJ1342" s="91"/>
      <c r="AK1342" s="91"/>
      <c r="AL1342" s="91"/>
      <c r="AM1342" s="91"/>
      <c r="AN1342" s="91"/>
      <c r="AO1342" s="91"/>
      <c r="AP1342" s="91"/>
      <c r="AQ1342" s="91"/>
      <c r="AR1342" s="91"/>
      <c r="AS1342" s="91"/>
      <c r="AT1342" s="91"/>
      <c r="AU1342" s="91"/>
      <c r="AV1342" s="91"/>
      <c r="AW1342" s="91"/>
      <c r="AX1342" s="91"/>
      <c r="AY1342" s="91"/>
      <c r="AZ1342" s="91"/>
      <c r="BA1342" s="49"/>
      <c r="BB1342" s="49"/>
      <c r="BC1342" s="28"/>
      <c r="BD1342" s="95"/>
      <c r="BE1342" s="14"/>
      <c r="BF1342" s="28"/>
      <c r="BG1342" s="34"/>
      <c r="BH1342" s="27"/>
      <c r="BI1342" s="49"/>
      <c r="BJ1342" s="27"/>
      <c r="BK1342" s="49"/>
      <c r="BL1342" s="49"/>
      <c r="BM1342" s="27"/>
      <c r="BN1342" s="33"/>
      <c r="BO1342" s="27"/>
      <c r="BP1342" s="27"/>
      <c r="BQ1342" s="27"/>
      <c r="BR1342" s="27"/>
      <c r="BS1342" s="27"/>
      <c r="BT1342" s="27"/>
      <c r="BU1342" s="27"/>
      <c r="BV1342" s="27"/>
      <c r="BW1342" s="43"/>
      <c r="BX1342" s="27"/>
      <c r="BY1342" s="27"/>
      <c r="BZ1342" s="27"/>
      <c r="CA1342" s="27"/>
      <c r="CB1342" s="27"/>
      <c r="CC1342" s="27"/>
      <c r="CD1342" s="27"/>
      <c r="CE1342" s="27"/>
      <c r="CF1342" s="27"/>
      <c r="CG1342" s="27"/>
      <c r="CH1342" s="27"/>
      <c r="CI1342" s="27"/>
      <c r="CJ1342" s="27"/>
      <c r="CK1342" s="43"/>
      <c r="CL1342" s="27"/>
      <c r="CM1342" s="27"/>
      <c r="CQ1342" s="27"/>
      <c r="CR1342" s="43"/>
    </row>
    <row r="1343" spans="1:96" s="29" customFormat="1" x14ac:dyDescent="0.2">
      <c r="A1343" s="52"/>
      <c r="B1343" s="49"/>
      <c r="C1343" s="49"/>
      <c r="D1343" s="49"/>
      <c r="E1343" s="49"/>
      <c r="F1343" s="49"/>
      <c r="G1343" s="49"/>
      <c r="H1343" s="27"/>
      <c r="I1343" s="49"/>
      <c r="J1343" s="49"/>
      <c r="K1343" s="49"/>
      <c r="L1343" s="49"/>
      <c r="M1343" s="49"/>
      <c r="N1343" s="49"/>
      <c r="O1343" s="49"/>
      <c r="P1343" s="49"/>
      <c r="Q1343" s="49"/>
      <c r="R1343" s="49"/>
      <c r="S1343" s="49"/>
      <c r="T1343" s="49"/>
      <c r="U1343" s="49"/>
      <c r="V1343" s="49"/>
      <c r="W1343" s="49"/>
      <c r="X1343" s="49"/>
      <c r="Y1343" s="49"/>
      <c r="Z1343" s="49"/>
      <c r="AA1343" s="99"/>
      <c r="AB1343" s="99"/>
      <c r="AC1343" s="99"/>
      <c r="AD1343" s="91"/>
      <c r="AE1343" s="91"/>
      <c r="AF1343" s="91"/>
      <c r="AG1343" s="91"/>
      <c r="AH1343" s="91"/>
      <c r="AI1343" s="91"/>
      <c r="AJ1343" s="91"/>
      <c r="AK1343" s="91"/>
      <c r="AL1343" s="91"/>
      <c r="AM1343" s="91"/>
      <c r="AN1343" s="91"/>
      <c r="AO1343" s="91"/>
      <c r="AP1343" s="91"/>
      <c r="AQ1343" s="91"/>
      <c r="AR1343" s="91"/>
      <c r="AS1343" s="91"/>
      <c r="AT1343" s="91"/>
      <c r="AU1343" s="91"/>
      <c r="AV1343" s="91"/>
      <c r="AW1343" s="91"/>
      <c r="AX1343" s="91"/>
      <c r="AY1343" s="91"/>
      <c r="AZ1343" s="91"/>
      <c r="BA1343" s="49"/>
      <c r="BB1343" s="49"/>
      <c r="BC1343" s="28"/>
      <c r="BD1343" s="95"/>
      <c r="BE1343" s="14"/>
      <c r="BF1343" s="28"/>
      <c r="BG1343" s="34"/>
      <c r="BH1343" s="27"/>
      <c r="BI1343" s="49"/>
      <c r="BJ1343" s="27"/>
      <c r="BK1343" s="49"/>
      <c r="BL1343" s="49"/>
      <c r="BM1343" s="27"/>
      <c r="BN1343" s="33"/>
      <c r="BO1343" s="27"/>
      <c r="BP1343" s="27"/>
      <c r="BQ1343" s="27"/>
      <c r="BR1343" s="27"/>
      <c r="BS1343" s="27"/>
      <c r="BT1343" s="27"/>
      <c r="BU1343" s="27"/>
      <c r="BV1343" s="27"/>
      <c r="BW1343" s="43"/>
      <c r="BX1343" s="27"/>
      <c r="BY1343" s="27"/>
      <c r="BZ1343" s="27"/>
      <c r="CA1343" s="27"/>
      <c r="CB1343" s="27"/>
      <c r="CC1343" s="27"/>
      <c r="CD1343" s="27"/>
      <c r="CE1343" s="27"/>
      <c r="CF1343" s="27"/>
      <c r="CG1343" s="27"/>
      <c r="CH1343" s="27"/>
      <c r="CI1343" s="27"/>
      <c r="CJ1343" s="27"/>
      <c r="CK1343" s="43"/>
      <c r="CL1343" s="27"/>
      <c r="CM1343" s="27"/>
      <c r="CQ1343" s="27"/>
      <c r="CR1343" s="43"/>
    </row>
    <row r="1344" spans="1:96" s="29" customFormat="1" x14ac:dyDescent="0.2">
      <c r="A1344" s="52"/>
      <c r="B1344" s="49"/>
      <c r="C1344" s="49"/>
      <c r="D1344" s="49"/>
      <c r="E1344" s="49"/>
      <c r="F1344" s="49"/>
      <c r="G1344" s="49"/>
      <c r="H1344" s="27"/>
      <c r="I1344" s="49"/>
      <c r="J1344" s="49"/>
      <c r="K1344" s="49"/>
      <c r="L1344" s="49"/>
      <c r="M1344" s="49"/>
      <c r="N1344" s="49"/>
      <c r="O1344" s="49"/>
      <c r="P1344" s="49"/>
      <c r="Q1344" s="49"/>
      <c r="R1344" s="49"/>
      <c r="S1344" s="49"/>
      <c r="T1344" s="49"/>
      <c r="U1344" s="49"/>
      <c r="V1344" s="49"/>
      <c r="W1344" s="49"/>
      <c r="X1344" s="49"/>
      <c r="Y1344" s="49"/>
      <c r="Z1344" s="49"/>
      <c r="AA1344" s="99"/>
      <c r="AB1344" s="99"/>
      <c r="AC1344" s="99"/>
      <c r="AD1344" s="91"/>
      <c r="AE1344" s="91"/>
      <c r="AF1344" s="91"/>
      <c r="AG1344" s="91"/>
      <c r="AH1344" s="91"/>
      <c r="AI1344" s="91"/>
      <c r="AJ1344" s="91"/>
      <c r="AK1344" s="91"/>
      <c r="AL1344" s="91"/>
      <c r="AM1344" s="91"/>
      <c r="AN1344" s="91"/>
      <c r="AO1344" s="91"/>
      <c r="AP1344" s="91"/>
      <c r="AQ1344" s="91"/>
      <c r="AR1344" s="91"/>
      <c r="AS1344" s="91"/>
      <c r="AT1344" s="91"/>
      <c r="AU1344" s="91"/>
      <c r="AV1344" s="91"/>
      <c r="AW1344" s="91"/>
      <c r="AX1344" s="91"/>
      <c r="AY1344" s="91"/>
      <c r="AZ1344" s="91"/>
      <c r="BA1344" s="49"/>
      <c r="BB1344" s="49"/>
      <c r="BC1344" s="28"/>
      <c r="BD1344" s="95"/>
      <c r="BE1344" s="14"/>
      <c r="BF1344" s="28"/>
      <c r="BG1344" s="34"/>
      <c r="BH1344" s="27"/>
      <c r="BI1344" s="49"/>
      <c r="BJ1344" s="27"/>
      <c r="BK1344" s="49"/>
      <c r="BL1344" s="49"/>
      <c r="BM1344" s="27"/>
      <c r="BN1344" s="33"/>
      <c r="BO1344" s="27"/>
      <c r="BP1344" s="27"/>
      <c r="BQ1344" s="27"/>
      <c r="BR1344" s="27"/>
      <c r="BS1344" s="27"/>
      <c r="BT1344" s="27"/>
      <c r="BU1344" s="27"/>
      <c r="BV1344" s="27"/>
      <c r="BW1344" s="43"/>
      <c r="BX1344" s="27"/>
      <c r="BY1344" s="27"/>
      <c r="BZ1344" s="27"/>
      <c r="CA1344" s="27"/>
      <c r="CB1344" s="27"/>
      <c r="CC1344" s="27"/>
      <c r="CD1344" s="27"/>
      <c r="CE1344" s="27"/>
      <c r="CF1344" s="27"/>
      <c r="CG1344" s="27"/>
      <c r="CH1344" s="27"/>
      <c r="CI1344" s="27"/>
      <c r="CJ1344" s="27"/>
      <c r="CK1344" s="43"/>
      <c r="CL1344" s="27"/>
      <c r="CM1344" s="27"/>
      <c r="CQ1344" s="27"/>
      <c r="CR1344" s="43"/>
    </row>
    <row r="1345" spans="1:96" s="29" customFormat="1" x14ac:dyDescent="0.2">
      <c r="A1345" s="52"/>
      <c r="B1345" s="49"/>
      <c r="C1345" s="49"/>
      <c r="D1345" s="49"/>
      <c r="E1345" s="49"/>
      <c r="F1345" s="49"/>
      <c r="G1345" s="49"/>
      <c r="H1345" s="27"/>
      <c r="I1345" s="49"/>
      <c r="J1345" s="49"/>
      <c r="K1345" s="49"/>
      <c r="L1345" s="49"/>
      <c r="M1345" s="49"/>
      <c r="N1345" s="49"/>
      <c r="O1345" s="49"/>
      <c r="P1345" s="49"/>
      <c r="Q1345" s="49"/>
      <c r="R1345" s="49"/>
      <c r="S1345" s="49"/>
      <c r="T1345" s="49"/>
      <c r="U1345" s="49"/>
      <c r="V1345" s="49"/>
      <c r="W1345" s="49"/>
      <c r="X1345" s="49"/>
      <c r="Y1345" s="49"/>
      <c r="Z1345" s="49"/>
      <c r="AA1345" s="99"/>
      <c r="AB1345" s="99"/>
      <c r="AC1345" s="99"/>
      <c r="AD1345" s="91"/>
      <c r="AE1345" s="91"/>
      <c r="AF1345" s="91"/>
      <c r="AG1345" s="91"/>
      <c r="AH1345" s="91"/>
      <c r="AI1345" s="91"/>
      <c r="AJ1345" s="91"/>
      <c r="AK1345" s="91"/>
      <c r="AL1345" s="91"/>
      <c r="AM1345" s="91"/>
      <c r="AN1345" s="91"/>
      <c r="AO1345" s="91"/>
      <c r="AP1345" s="91"/>
      <c r="AQ1345" s="91"/>
      <c r="AR1345" s="91"/>
      <c r="AS1345" s="91"/>
      <c r="AT1345" s="91"/>
      <c r="AU1345" s="91"/>
      <c r="AV1345" s="91"/>
      <c r="AW1345" s="91"/>
      <c r="AX1345" s="91"/>
      <c r="AY1345" s="91"/>
      <c r="AZ1345" s="91"/>
      <c r="BA1345" s="49"/>
      <c r="BB1345" s="49"/>
      <c r="BC1345" s="28"/>
      <c r="BD1345" s="95"/>
      <c r="BE1345" s="14"/>
      <c r="BF1345" s="28"/>
      <c r="BG1345" s="34"/>
      <c r="BH1345" s="27"/>
      <c r="BI1345" s="49"/>
      <c r="BJ1345" s="27"/>
      <c r="BK1345" s="49"/>
      <c r="BL1345" s="49"/>
      <c r="BM1345" s="27"/>
      <c r="BN1345" s="33"/>
      <c r="BO1345" s="27"/>
      <c r="BP1345" s="27"/>
      <c r="BQ1345" s="27"/>
      <c r="BR1345" s="27"/>
      <c r="BS1345" s="27"/>
      <c r="BT1345" s="27"/>
      <c r="BU1345" s="27"/>
      <c r="BV1345" s="27"/>
      <c r="BW1345" s="43"/>
      <c r="BX1345" s="27"/>
      <c r="BY1345" s="27"/>
      <c r="BZ1345" s="27"/>
      <c r="CA1345" s="27"/>
      <c r="CB1345" s="27"/>
      <c r="CC1345" s="27"/>
      <c r="CD1345" s="27"/>
      <c r="CE1345" s="27"/>
      <c r="CF1345" s="27"/>
      <c r="CG1345" s="27"/>
      <c r="CH1345" s="27"/>
      <c r="CI1345" s="27"/>
      <c r="CJ1345" s="27"/>
      <c r="CK1345" s="43"/>
      <c r="CL1345" s="27"/>
      <c r="CM1345" s="27"/>
      <c r="CQ1345" s="27"/>
      <c r="CR1345" s="43"/>
    </row>
    <row r="1346" spans="1:96" s="29" customFormat="1" x14ac:dyDescent="0.2">
      <c r="A1346" s="52"/>
      <c r="B1346" s="49"/>
      <c r="C1346" s="49"/>
      <c r="D1346" s="49"/>
      <c r="E1346" s="49"/>
      <c r="F1346" s="49"/>
      <c r="G1346" s="49"/>
      <c r="H1346" s="27"/>
      <c r="I1346" s="49"/>
      <c r="J1346" s="49"/>
      <c r="K1346" s="49"/>
      <c r="L1346" s="49"/>
      <c r="M1346" s="49"/>
      <c r="N1346" s="49"/>
      <c r="O1346" s="49"/>
      <c r="P1346" s="49"/>
      <c r="Q1346" s="49"/>
      <c r="R1346" s="49"/>
      <c r="S1346" s="49"/>
      <c r="T1346" s="49"/>
      <c r="U1346" s="49"/>
      <c r="V1346" s="49"/>
      <c r="W1346" s="49"/>
      <c r="X1346" s="49"/>
      <c r="Y1346" s="49"/>
      <c r="Z1346" s="49"/>
      <c r="AA1346" s="99"/>
      <c r="AB1346" s="99"/>
      <c r="AC1346" s="99"/>
      <c r="AD1346" s="91"/>
      <c r="AE1346" s="91"/>
      <c r="AF1346" s="91"/>
      <c r="AG1346" s="91"/>
      <c r="AH1346" s="91"/>
      <c r="AI1346" s="91"/>
      <c r="AJ1346" s="91"/>
      <c r="AK1346" s="91"/>
      <c r="AL1346" s="91"/>
      <c r="AM1346" s="91"/>
      <c r="AN1346" s="91"/>
      <c r="AO1346" s="91"/>
      <c r="AP1346" s="91"/>
      <c r="AQ1346" s="91"/>
      <c r="AR1346" s="91"/>
      <c r="AS1346" s="91"/>
      <c r="AT1346" s="91"/>
      <c r="AU1346" s="91"/>
      <c r="AV1346" s="91"/>
      <c r="AW1346" s="91"/>
      <c r="AX1346" s="91"/>
      <c r="AY1346" s="91"/>
      <c r="AZ1346" s="91"/>
      <c r="BA1346" s="49"/>
      <c r="BB1346" s="49"/>
      <c r="BC1346" s="28"/>
      <c r="BD1346" s="95"/>
      <c r="BE1346" s="14"/>
      <c r="BF1346" s="28"/>
      <c r="BG1346" s="34"/>
      <c r="BH1346" s="27"/>
      <c r="BI1346" s="49"/>
      <c r="BJ1346" s="27"/>
      <c r="BK1346" s="49"/>
      <c r="BL1346" s="49"/>
      <c r="BM1346" s="27"/>
      <c r="BN1346" s="33"/>
      <c r="BO1346" s="27"/>
      <c r="BP1346" s="27"/>
      <c r="BQ1346" s="27"/>
      <c r="BR1346" s="27"/>
      <c r="BS1346" s="27"/>
      <c r="BT1346" s="27"/>
      <c r="BU1346" s="27"/>
      <c r="BV1346" s="27"/>
      <c r="BW1346" s="43"/>
      <c r="BX1346" s="27"/>
      <c r="BY1346" s="27"/>
      <c r="BZ1346" s="27"/>
      <c r="CA1346" s="27"/>
      <c r="CB1346" s="27"/>
      <c r="CC1346" s="27"/>
      <c r="CD1346" s="27"/>
      <c r="CE1346" s="27"/>
      <c r="CF1346" s="27"/>
      <c r="CG1346" s="27"/>
      <c r="CH1346" s="27"/>
      <c r="CI1346" s="27"/>
      <c r="CJ1346" s="27"/>
      <c r="CK1346" s="43"/>
      <c r="CL1346" s="27"/>
      <c r="CM1346" s="27"/>
      <c r="CQ1346" s="27"/>
      <c r="CR1346" s="43"/>
    </row>
    <row r="1347" spans="1:96" s="29" customFormat="1" x14ac:dyDescent="0.2">
      <c r="A1347" s="52"/>
      <c r="B1347" s="49"/>
      <c r="C1347" s="49"/>
      <c r="D1347" s="49"/>
      <c r="E1347" s="49"/>
      <c r="F1347" s="49"/>
      <c r="G1347" s="49"/>
      <c r="H1347" s="27"/>
      <c r="I1347" s="49"/>
      <c r="J1347" s="49"/>
      <c r="K1347" s="49"/>
      <c r="L1347" s="49"/>
      <c r="M1347" s="49"/>
      <c r="N1347" s="49"/>
      <c r="O1347" s="49"/>
      <c r="P1347" s="49"/>
      <c r="Q1347" s="49"/>
      <c r="R1347" s="49"/>
      <c r="S1347" s="49"/>
      <c r="T1347" s="49"/>
      <c r="U1347" s="49"/>
      <c r="V1347" s="49"/>
      <c r="W1347" s="49"/>
      <c r="X1347" s="49"/>
      <c r="Y1347" s="49"/>
      <c r="Z1347" s="49"/>
      <c r="AA1347" s="99"/>
      <c r="AB1347" s="99"/>
      <c r="AC1347" s="99"/>
      <c r="AD1347" s="91"/>
      <c r="AE1347" s="91"/>
      <c r="AF1347" s="91"/>
      <c r="AG1347" s="91"/>
      <c r="AH1347" s="91"/>
      <c r="AI1347" s="91"/>
      <c r="AJ1347" s="91"/>
      <c r="AK1347" s="91"/>
      <c r="AL1347" s="91"/>
      <c r="AM1347" s="91"/>
      <c r="AN1347" s="91"/>
      <c r="AO1347" s="91"/>
      <c r="AP1347" s="91"/>
      <c r="AQ1347" s="91"/>
      <c r="AR1347" s="91"/>
      <c r="AS1347" s="91"/>
      <c r="AT1347" s="91"/>
      <c r="AU1347" s="91"/>
      <c r="AV1347" s="91"/>
      <c r="AW1347" s="91"/>
      <c r="AX1347" s="91"/>
      <c r="AY1347" s="91"/>
      <c r="AZ1347" s="91"/>
      <c r="BA1347" s="49"/>
      <c r="BB1347" s="49"/>
      <c r="BC1347" s="28"/>
      <c r="BD1347" s="95"/>
      <c r="BE1347" s="14"/>
      <c r="BF1347" s="28"/>
      <c r="BG1347" s="34"/>
      <c r="BH1347" s="27"/>
      <c r="BI1347" s="49"/>
      <c r="BJ1347" s="27"/>
      <c r="BK1347" s="49"/>
      <c r="BL1347" s="49"/>
      <c r="BM1347" s="27"/>
      <c r="BN1347" s="33"/>
      <c r="BO1347" s="27"/>
      <c r="BP1347" s="27"/>
      <c r="BQ1347" s="27"/>
      <c r="BR1347" s="27"/>
      <c r="BS1347" s="27"/>
      <c r="BT1347" s="27"/>
      <c r="BU1347" s="27"/>
      <c r="BV1347" s="27"/>
      <c r="BW1347" s="43"/>
      <c r="BX1347" s="27"/>
      <c r="BY1347" s="27"/>
      <c r="BZ1347" s="27"/>
      <c r="CA1347" s="27"/>
      <c r="CB1347" s="27"/>
      <c r="CC1347" s="27"/>
      <c r="CD1347" s="27"/>
      <c r="CE1347" s="27"/>
      <c r="CF1347" s="27"/>
      <c r="CG1347" s="27"/>
      <c r="CH1347" s="27"/>
      <c r="CI1347" s="27"/>
      <c r="CJ1347" s="27"/>
      <c r="CK1347" s="43"/>
      <c r="CL1347" s="27"/>
      <c r="CM1347" s="27"/>
      <c r="CQ1347" s="27"/>
      <c r="CR1347" s="43"/>
    </row>
    <row r="1348" spans="1:96" s="29" customFormat="1" x14ac:dyDescent="0.2">
      <c r="A1348" s="52"/>
      <c r="B1348" s="49"/>
      <c r="C1348" s="49"/>
      <c r="D1348" s="49"/>
      <c r="E1348" s="49"/>
      <c r="F1348" s="49"/>
      <c r="G1348" s="49"/>
      <c r="H1348" s="27"/>
      <c r="I1348" s="49"/>
      <c r="J1348" s="49"/>
      <c r="K1348" s="49"/>
      <c r="L1348" s="49"/>
      <c r="M1348" s="49"/>
      <c r="N1348" s="49"/>
      <c r="O1348" s="49"/>
      <c r="P1348" s="49"/>
      <c r="Q1348" s="49"/>
      <c r="R1348" s="49"/>
      <c r="S1348" s="49"/>
      <c r="T1348" s="49"/>
      <c r="U1348" s="49"/>
      <c r="V1348" s="49"/>
      <c r="W1348" s="49"/>
      <c r="X1348" s="49"/>
      <c r="Y1348" s="49"/>
      <c r="Z1348" s="49"/>
      <c r="AA1348" s="99"/>
      <c r="AB1348" s="99"/>
      <c r="AC1348" s="99"/>
      <c r="AD1348" s="91"/>
      <c r="AE1348" s="91"/>
      <c r="AF1348" s="91"/>
      <c r="AG1348" s="91"/>
      <c r="AH1348" s="91"/>
      <c r="AI1348" s="91"/>
      <c r="AJ1348" s="91"/>
      <c r="AK1348" s="91"/>
      <c r="AL1348" s="91"/>
      <c r="AM1348" s="91"/>
      <c r="AN1348" s="91"/>
      <c r="AO1348" s="91"/>
      <c r="AP1348" s="91"/>
      <c r="AQ1348" s="91"/>
      <c r="AR1348" s="91"/>
      <c r="AS1348" s="91"/>
      <c r="AT1348" s="91"/>
      <c r="AU1348" s="91"/>
      <c r="AV1348" s="91"/>
      <c r="AW1348" s="91"/>
      <c r="AX1348" s="91"/>
      <c r="AY1348" s="91"/>
      <c r="AZ1348" s="91"/>
      <c r="BA1348" s="49"/>
      <c r="BB1348" s="49"/>
      <c r="BC1348" s="28"/>
      <c r="BD1348" s="95"/>
      <c r="BE1348" s="14"/>
      <c r="BF1348" s="28"/>
      <c r="BG1348" s="34"/>
      <c r="BH1348" s="27"/>
      <c r="BI1348" s="49"/>
      <c r="BJ1348" s="27"/>
      <c r="BK1348" s="49"/>
      <c r="BL1348" s="49"/>
      <c r="BM1348" s="27"/>
      <c r="BN1348" s="33"/>
      <c r="BO1348" s="27"/>
      <c r="BP1348" s="27"/>
      <c r="BQ1348" s="27"/>
      <c r="BR1348" s="27"/>
      <c r="BS1348" s="27"/>
      <c r="BT1348" s="27"/>
      <c r="BU1348" s="27"/>
      <c r="BV1348" s="27"/>
      <c r="BW1348" s="43"/>
      <c r="BX1348" s="27"/>
      <c r="BY1348" s="27"/>
      <c r="BZ1348" s="27"/>
      <c r="CA1348" s="27"/>
      <c r="CB1348" s="27"/>
      <c r="CC1348" s="27"/>
      <c r="CD1348" s="27"/>
      <c r="CE1348" s="27"/>
      <c r="CF1348" s="27"/>
      <c r="CG1348" s="27"/>
      <c r="CH1348" s="27"/>
      <c r="CI1348" s="27"/>
      <c r="CJ1348" s="27"/>
      <c r="CK1348" s="43"/>
      <c r="CL1348" s="27"/>
      <c r="CM1348" s="27"/>
      <c r="CQ1348" s="27"/>
      <c r="CR1348" s="43"/>
    </row>
    <row r="1349" spans="1:96" s="29" customFormat="1" x14ac:dyDescent="0.2">
      <c r="A1349" s="52"/>
      <c r="B1349" s="49"/>
      <c r="C1349" s="49"/>
      <c r="D1349" s="49"/>
      <c r="E1349" s="49"/>
      <c r="F1349" s="49"/>
      <c r="G1349" s="49"/>
      <c r="H1349" s="27"/>
      <c r="I1349" s="49"/>
      <c r="J1349" s="49"/>
      <c r="K1349" s="49"/>
      <c r="L1349" s="49"/>
      <c r="M1349" s="49"/>
      <c r="N1349" s="49"/>
      <c r="O1349" s="49"/>
      <c r="P1349" s="49"/>
      <c r="Q1349" s="49"/>
      <c r="R1349" s="49"/>
      <c r="S1349" s="49"/>
      <c r="T1349" s="49"/>
      <c r="U1349" s="49"/>
      <c r="V1349" s="49"/>
      <c r="W1349" s="49"/>
      <c r="X1349" s="49"/>
      <c r="Y1349" s="49"/>
      <c r="Z1349" s="49"/>
      <c r="AA1349" s="99"/>
      <c r="AB1349" s="99"/>
      <c r="AC1349" s="99"/>
      <c r="AD1349" s="91"/>
      <c r="AE1349" s="91"/>
      <c r="AF1349" s="91"/>
      <c r="AG1349" s="91"/>
      <c r="AH1349" s="91"/>
      <c r="AI1349" s="91"/>
      <c r="AJ1349" s="91"/>
      <c r="AK1349" s="91"/>
      <c r="AL1349" s="91"/>
      <c r="AM1349" s="91"/>
      <c r="AN1349" s="91"/>
      <c r="AO1349" s="91"/>
      <c r="AP1349" s="91"/>
      <c r="AQ1349" s="91"/>
      <c r="AR1349" s="91"/>
      <c r="AS1349" s="91"/>
      <c r="AT1349" s="91"/>
      <c r="AU1349" s="91"/>
      <c r="AV1349" s="91"/>
      <c r="AW1349" s="91"/>
      <c r="AX1349" s="91"/>
      <c r="AY1349" s="91"/>
      <c r="AZ1349" s="91"/>
      <c r="BA1349" s="49"/>
      <c r="BB1349" s="49"/>
      <c r="BC1349" s="28"/>
      <c r="BD1349" s="95"/>
      <c r="BE1349" s="14"/>
      <c r="BF1349" s="28"/>
      <c r="BG1349" s="34"/>
      <c r="BH1349" s="27"/>
      <c r="BI1349" s="49"/>
      <c r="BJ1349" s="27"/>
      <c r="BK1349" s="49"/>
      <c r="BL1349" s="49"/>
      <c r="BM1349" s="27"/>
      <c r="BN1349" s="33"/>
      <c r="BO1349" s="27"/>
      <c r="BP1349" s="27"/>
      <c r="BQ1349" s="27"/>
      <c r="BR1349" s="27"/>
      <c r="BS1349" s="27"/>
      <c r="BT1349" s="27"/>
      <c r="BU1349" s="27"/>
      <c r="BV1349" s="27"/>
      <c r="BW1349" s="43"/>
      <c r="BX1349" s="27"/>
      <c r="BY1349" s="27"/>
      <c r="BZ1349" s="27"/>
      <c r="CA1349" s="27"/>
      <c r="CB1349" s="27"/>
      <c r="CC1349" s="27"/>
      <c r="CD1349" s="27"/>
      <c r="CE1349" s="27"/>
      <c r="CF1349" s="27"/>
      <c r="CG1349" s="27"/>
      <c r="CH1349" s="27"/>
      <c r="CI1349" s="27"/>
      <c r="CJ1349" s="27"/>
      <c r="CK1349" s="43"/>
      <c r="CL1349" s="27"/>
      <c r="CM1349" s="27"/>
      <c r="CQ1349" s="27"/>
      <c r="CR1349" s="43"/>
    </row>
    <row r="1350" spans="1:96" s="29" customFormat="1" x14ac:dyDescent="0.2">
      <c r="A1350" s="52"/>
      <c r="B1350" s="49"/>
      <c r="C1350" s="49"/>
      <c r="D1350" s="49"/>
      <c r="E1350" s="49"/>
      <c r="F1350" s="49"/>
      <c r="G1350" s="49"/>
      <c r="H1350" s="27"/>
      <c r="I1350" s="49"/>
      <c r="J1350" s="49"/>
      <c r="K1350" s="49"/>
      <c r="L1350" s="49"/>
      <c r="M1350" s="49"/>
      <c r="N1350" s="49"/>
      <c r="O1350" s="49"/>
      <c r="P1350" s="49"/>
      <c r="Q1350" s="49"/>
      <c r="R1350" s="49"/>
      <c r="S1350" s="49"/>
      <c r="T1350" s="49"/>
      <c r="U1350" s="49"/>
      <c r="V1350" s="49"/>
      <c r="W1350" s="49"/>
      <c r="X1350" s="49"/>
      <c r="Y1350" s="49"/>
      <c r="Z1350" s="49"/>
      <c r="AA1350" s="99"/>
      <c r="AB1350" s="99"/>
      <c r="AC1350" s="99"/>
      <c r="AD1350" s="91"/>
      <c r="AE1350" s="91"/>
      <c r="AF1350" s="91"/>
      <c r="AG1350" s="91"/>
      <c r="AH1350" s="91"/>
      <c r="AI1350" s="91"/>
      <c r="AJ1350" s="91"/>
      <c r="AK1350" s="91"/>
      <c r="AL1350" s="91"/>
      <c r="AM1350" s="91"/>
      <c r="AN1350" s="91"/>
      <c r="AO1350" s="91"/>
      <c r="AP1350" s="91"/>
      <c r="AQ1350" s="91"/>
      <c r="AR1350" s="91"/>
      <c r="AS1350" s="91"/>
      <c r="AT1350" s="91"/>
      <c r="AU1350" s="91"/>
      <c r="AV1350" s="91"/>
      <c r="AW1350" s="91"/>
      <c r="AX1350" s="91"/>
      <c r="AY1350" s="91"/>
      <c r="AZ1350" s="91"/>
      <c r="BA1350" s="49"/>
      <c r="BB1350" s="49"/>
      <c r="BC1350" s="28"/>
      <c r="BD1350" s="95"/>
      <c r="BE1350" s="14"/>
      <c r="BF1350" s="28"/>
      <c r="BG1350" s="34"/>
      <c r="BH1350" s="27"/>
      <c r="BI1350" s="49"/>
      <c r="BJ1350" s="27"/>
      <c r="BK1350" s="49"/>
      <c r="BL1350" s="49"/>
      <c r="BM1350" s="27"/>
      <c r="BN1350" s="33"/>
      <c r="BO1350" s="27"/>
      <c r="BP1350" s="27"/>
      <c r="BQ1350" s="27"/>
      <c r="BR1350" s="27"/>
      <c r="BS1350" s="27"/>
      <c r="BT1350" s="27"/>
      <c r="BU1350" s="27"/>
      <c r="BV1350" s="27"/>
      <c r="BW1350" s="43"/>
      <c r="BX1350" s="27"/>
      <c r="BY1350" s="27"/>
      <c r="BZ1350" s="27"/>
      <c r="CA1350" s="27"/>
      <c r="CB1350" s="27"/>
      <c r="CC1350" s="27"/>
      <c r="CD1350" s="27"/>
      <c r="CE1350" s="27"/>
      <c r="CF1350" s="27"/>
      <c r="CG1350" s="27"/>
      <c r="CH1350" s="27"/>
      <c r="CI1350" s="27"/>
      <c r="CJ1350" s="27"/>
      <c r="CK1350" s="43"/>
      <c r="CL1350" s="27"/>
      <c r="CM1350" s="27"/>
      <c r="CQ1350" s="27"/>
      <c r="CR1350" s="43"/>
    </row>
    <row r="1351" spans="1:96" s="29" customFormat="1" x14ac:dyDescent="0.2">
      <c r="A1351" s="52"/>
      <c r="B1351" s="49"/>
      <c r="C1351" s="49"/>
      <c r="D1351" s="49"/>
      <c r="E1351" s="49"/>
      <c r="F1351" s="49"/>
      <c r="G1351" s="49"/>
      <c r="H1351" s="27"/>
      <c r="I1351" s="49"/>
      <c r="J1351" s="49"/>
      <c r="K1351" s="49"/>
      <c r="L1351" s="49"/>
      <c r="M1351" s="49"/>
      <c r="N1351" s="49"/>
      <c r="O1351" s="49"/>
      <c r="P1351" s="49"/>
      <c r="Q1351" s="49"/>
      <c r="R1351" s="49"/>
      <c r="S1351" s="49"/>
      <c r="T1351" s="49"/>
      <c r="U1351" s="49"/>
      <c r="V1351" s="49"/>
      <c r="W1351" s="49"/>
      <c r="X1351" s="49"/>
      <c r="Y1351" s="49"/>
      <c r="Z1351" s="49"/>
      <c r="AA1351" s="99"/>
      <c r="AB1351" s="99"/>
      <c r="AC1351" s="99"/>
      <c r="AD1351" s="91"/>
      <c r="AE1351" s="91"/>
      <c r="AF1351" s="91"/>
      <c r="AG1351" s="91"/>
      <c r="AH1351" s="91"/>
      <c r="AI1351" s="91"/>
      <c r="AJ1351" s="91"/>
      <c r="AK1351" s="91"/>
      <c r="AL1351" s="91"/>
      <c r="AM1351" s="91"/>
      <c r="AN1351" s="91"/>
      <c r="AO1351" s="91"/>
      <c r="AP1351" s="91"/>
      <c r="AQ1351" s="91"/>
      <c r="AR1351" s="91"/>
      <c r="AS1351" s="91"/>
      <c r="AT1351" s="91"/>
      <c r="AU1351" s="91"/>
      <c r="AV1351" s="91"/>
      <c r="AW1351" s="91"/>
      <c r="AX1351" s="91"/>
      <c r="AY1351" s="91"/>
      <c r="AZ1351" s="91"/>
      <c r="BA1351" s="49"/>
      <c r="BB1351" s="49"/>
      <c r="BC1351" s="28"/>
      <c r="BD1351" s="95"/>
      <c r="BE1351" s="14"/>
      <c r="BF1351" s="28"/>
      <c r="BG1351" s="34"/>
      <c r="BH1351" s="27"/>
      <c r="BI1351" s="49"/>
      <c r="BJ1351" s="27"/>
      <c r="BK1351" s="49"/>
      <c r="BL1351" s="49"/>
      <c r="BM1351" s="27"/>
      <c r="BN1351" s="33"/>
      <c r="BO1351" s="27"/>
      <c r="BP1351" s="27"/>
      <c r="BQ1351" s="27"/>
      <c r="BR1351" s="27"/>
      <c r="BS1351" s="27"/>
      <c r="BT1351" s="27"/>
      <c r="BU1351" s="27"/>
      <c r="BV1351" s="27"/>
      <c r="BW1351" s="43"/>
      <c r="BX1351" s="27"/>
      <c r="BY1351" s="27"/>
      <c r="BZ1351" s="27"/>
      <c r="CA1351" s="27"/>
      <c r="CB1351" s="27"/>
      <c r="CC1351" s="27"/>
      <c r="CD1351" s="27"/>
      <c r="CE1351" s="27"/>
      <c r="CF1351" s="27"/>
      <c r="CG1351" s="27"/>
      <c r="CH1351" s="27"/>
      <c r="CI1351" s="27"/>
      <c r="CJ1351" s="27"/>
      <c r="CK1351" s="43"/>
      <c r="CL1351" s="27"/>
      <c r="CM1351" s="27"/>
      <c r="CQ1351" s="27"/>
      <c r="CR1351" s="43"/>
    </row>
    <row r="1352" spans="1:96" s="29" customFormat="1" x14ac:dyDescent="0.2">
      <c r="A1352" s="52"/>
      <c r="B1352" s="49"/>
      <c r="C1352" s="49"/>
      <c r="D1352" s="49"/>
      <c r="E1352" s="49"/>
      <c r="F1352" s="49"/>
      <c r="G1352" s="49"/>
      <c r="H1352" s="27"/>
      <c r="I1352" s="49"/>
      <c r="J1352" s="49"/>
      <c r="K1352" s="49"/>
      <c r="L1352" s="49"/>
      <c r="M1352" s="49"/>
      <c r="N1352" s="49"/>
      <c r="O1352" s="49"/>
      <c r="P1352" s="49"/>
      <c r="Q1352" s="49"/>
      <c r="R1352" s="49"/>
      <c r="S1352" s="49"/>
      <c r="T1352" s="49"/>
      <c r="U1352" s="49"/>
      <c r="V1352" s="49"/>
      <c r="W1352" s="49"/>
      <c r="X1352" s="49"/>
      <c r="Y1352" s="49"/>
      <c r="Z1352" s="49"/>
      <c r="AA1352" s="99"/>
      <c r="AB1352" s="99"/>
      <c r="AC1352" s="99"/>
      <c r="AD1352" s="91"/>
      <c r="AE1352" s="91"/>
      <c r="AF1352" s="91"/>
      <c r="AG1352" s="91"/>
      <c r="AH1352" s="91"/>
      <c r="AI1352" s="91"/>
      <c r="AJ1352" s="91"/>
      <c r="AK1352" s="91"/>
      <c r="AL1352" s="91"/>
      <c r="AM1352" s="91"/>
      <c r="AN1352" s="91"/>
      <c r="AO1352" s="91"/>
      <c r="AP1352" s="91"/>
      <c r="AQ1352" s="91"/>
      <c r="AR1352" s="91"/>
      <c r="AS1352" s="91"/>
      <c r="AT1352" s="91"/>
      <c r="AU1352" s="91"/>
      <c r="AV1352" s="91"/>
      <c r="AW1352" s="91"/>
      <c r="AX1352" s="91"/>
      <c r="AY1352" s="91"/>
      <c r="AZ1352" s="91"/>
      <c r="BA1352" s="49"/>
      <c r="BB1352" s="49"/>
      <c r="BC1352" s="28"/>
      <c r="BD1352" s="95"/>
      <c r="BE1352" s="28"/>
      <c r="BF1352" s="28"/>
      <c r="BG1352" s="34"/>
      <c r="BH1352" s="27"/>
      <c r="BI1352" s="49"/>
      <c r="BJ1352" s="27"/>
      <c r="BK1352" s="49"/>
      <c r="BL1352" s="49"/>
      <c r="BM1352" s="27"/>
      <c r="BN1352" s="33"/>
      <c r="BO1352" s="27"/>
      <c r="BP1352" s="27"/>
      <c r="BQ1352" s="27"/>
      <c r="BR1352" s="27"/>
      <c r="BS1352" s="27"/>
      <c r="BT1352" s="27"/>
      <c r="BU1352" s="27"/>
      <c r="BV1352" s="27"/>
      <c r="BW1352" s="43"/>
      <c r="BX1352" s="27"/>
      <c r="BY1352" s="27"/>
      <c r="BZ1352" s="27"/>
      <c r="CA1352" s="27"/>
      <c r="CB1352" s="27"/>
      <c r="CC1352" s="27"/>
      <c r="CD1352" s="27"/>
      <c r="CE1352" s="27"/>
      <c r="CF1352" s="27"/>
      <c r="CG1352" s="27"/>
      <c r="CH1352" s="27"/>
      <c r="CI1352" s="27"/>
      <c r="CJ1352" s="27"/>
      <c r="CK1352" s="43"/>
      <c r="CL1352" s="27"/>
      <c r="CM1352" s="27"/>
      <c r="CQ1352" s="27"/>
      <c r="CR1352" s="43"/>
    </row>
    <row r="1353" spans="1:96" s="29" customFormat="1" x14ac:dyDescent="0.2">
      <c r="A1353" s="52"/>
      <c r="B1353" s="49"/>
      <c r="C1353" s="49"/>
      <c r="D1353" s="49"/>
      <c r="E1353" s="49"/>
      <c r="F1353" s="49"/>
      <c r="G1353" s="49"/>
      <c r="H1353" s="27"/>
      <c r="I1353" s="49"/>
      <c r="J1353" s="49"/>
      <c r="K1353" s="49"/>
      <c r="L1353" s="49"/>
      <c r="M1353" s="49"/>
      <c r="N1353" s="49"/>
      <c r="O1353" s="49"/>
      <c r="P1353" s="49"/>
      <c r="Q1353" s="49"/>
      <c r="R1353" s="49"/>
      <c r="S1353" s="49"/>
      <c r="T1353" s="49"/>
      <c r="U1353" s="49"/>
      <c r="V1353" s="49"/>
      <c r="W1353" s="49"/>
      <c r="X1353" s="49"/>
      <c r="Y1353" s="49"/>
      <c r="Z1353" s="49"/>
      <c r="AA1353" s="99"/>
      <c r="AB1353" s="99"/>
      <c r="AC1353" s="99"/>
      <c r="AD1353" s="91"/>
      <c r="AE1353" s="91"/>
      <c r="AF1353" s="91"/>
      <c r="AG1353" s="91"/>
      <c r="AH1353" s="91"/>
      <c r="AI1353" s="91"/>
      <c r="AJ1353" s="91"/>
      <c r="AK1353" s="91"/>
      <c r="AL1353" s="91"/>
      <c r="AM1353" s="91"/>
      <c r="AN1353" s="91"/>
      <c r="AO1353" s="91"/>
      <c r="AP1353" s="91"/>
      <c r="AQ1353" s="91"/>
      <c r="AR1353" s="91"/>
      <c r="AS1353" s="91"/>
      <c r="AT1353" s="91"/>
      <c r="AU1353" s="91"/>
      <c r="AV1353" s="91"/>
      <c r="AW1353" s="91"/>
      <c r="AX1353" s="91"/>
      <c r="AY1353" s="91"/>
      <c r="AZ1353" s="91"/>
      <c r="BA1353" s="49"/>
      <c r="BB1353" s="49"/>
      <c r="BC1353" s="28"/>
      <c r="BD1353" s="95"/>
      <c r="BE1353" s="28"/>
      <c r="BF1353" s="28"/>
      <c r="BG1353" s="34"/>
      <c r="BH1353" s="27"/>
      <c r="BI1353" s="49"/>
      <c r="BJ1353" s="27"/>
      <c r="BK1353" s="49"/>
      <c r="BL1353" s="49"/>
      <c r="BM1353" s="27"/>
      <c r="BN1353" s="33"/>
      <c r="BO1353" s="27"/>
      <c r="BP1353" s="27"/>
      <c r="BQ1353" s="27"/>
      <c r="BR1353" s="27"/>
      <c r="BS1353" s="27"/>
      <c r="BT1353" s="27"/>
      <c r="BU1353" s="27"/>
      <c r="BV1353" s="27"/>
      <c r="BW1353" s="43"/>
      <c r="BX1353" s="27"/>
      <c r="BY1353" s="27"/>
      <c r="BZ1353" s="27"/>
      <c r="CA1353" s="27"/>
      <c r="CB1353" s="27"/>
      <c r="CC1353" s="27"/>
      <c r="CD1353" s="27"/>
      <c r="CE1353" s="27"/>
      <c r="CF1353" s="27"/>
      <c r="CG1353" s="27"/>
      <c r="CH1353" s="27"/>
      <c r="CI1353" s="27"/>
      <c r="CJ1353" s="27"/>
      <c r="CK1353" s="43"/>
      <c r="CL1353" s="27"/>
      <c r="CM1353" s="27"/>
      <c r="CQ1353" s="27"/>
      <c r="CR1353" s="43"/>
    </row>
    <row r="1354" spans="1:96" s="29" customFormat="1" x14ac:dyDescent="0.2">
      <c r="A1354" s="52"/>
      <c r="B1354" s="49"/>
      <c r="C1354" s="49"/>
      <c r="D1354" s="49"/>
      <c r="E1354" s="49"/>
      <c r="F1354" s="49"/>
      <c r="G1354" s="49"/>
      <c r="H1354" s="27"/>
      <c r="I1354" s="49"/>
      <c r="J1354" s="49"/>
      <c r="K1354" s="49"/>
      <c r="L1354" s="49"/>
      <c r="M1354" s="49"/>
      <c r="N1354" s="49"/>
      <c r="O1354" s="49"/>
      <c r="P1354" s="49"/>
      <c r="Q1354" s="49"/>
      <c r="R1354" s="49"/>
      <c r="S1354" s="49"/>
      <c r="T1354" s="49"/>
      <c r="U1354" s="49"/>
      <c r="V1354" s="49"/>
      <c r="W1354" s="49"/>
      <c r="X1354" s="49"/>
      <c r="Y1354" s="49"/>
      <c r="Z1354" s="49"/>
      <c r="AA1354" s="99"/>
      <c r="AB1354" s="99"/>
      <c r="AC1354" s="99"/>
      <c r="AD1354" s="91"/>
      <c r="AE1354" s="91"/>
      <c r="AF1354" s="91"/>
      <c r="AG1354" s="91"/>
      <c r="AH1354" s="91"/>
      <c r="AI1354" s="91"/>
      <c r="AJ1354" s="91"/>
      <c r="AK1354" s="91"/>
      <c r="AL1354" s="91"/>
      <c r="AM1354" s="91"/>
      <c r="AN1354" s="91"/>
      <c r="AO1354" s="91"/>
      <c r="AP1354" s="91"/>
      <c r="AQ1354" s="91"/>
      <c r="AR1354" s="91"/>
      <c r="AS1354" s="91"/>
      <c r="AT1354" s="91"/>
      <c r="AU1354" s="91"/>
      <c r="AV1354" s="91"/>
      <c r="AW1354" s="91"/>
      <c r="AX1354" s="91"/>
      <c r="AY1354" s="91"/>
      <c r="AZ1354" s="91"/>
      <c r="BA1354" s="49"/>
      <c r="BB1354" s="49"/>
      <c r="BC1354" s="28"/>
      <c r="BD1354" s="95"/>
      <c r="BE1354" s="28"/>
      <c r="BF1354" s="28"/>
      <c r="BG1354" s="34"/>
      <c r="BH1354" s="27"/>
      <c r="BI1354" s="49"/>
      <c r="BJ1354" s="27"/>
      <c r="BK1354" s="49"/>
      <c r="BL1354" s="49"/>
      <c r="BM1354" s="27"/>
      <c r="BN1354" s="33"/>
      <c r="BO1354" s="27"/>
      <c r="BP1354" s="27"/>
      <c r="BQ1354" s="27"/>
      <c r="BR1354" s="27"/>
      <c r="BS1354" s="27"/>
      <c r="BT1354" s="27"/>
      <c r="BU1354" s="27"/>
      <c r="BV1354" s="27"/>
      <c r="BW1354" s="43"/>
      <c r="BX1354" s="27"/>
      <c r="BY1354" s="27"/>
      <c r="BZ1354" s="27"/>
      <c r="CA1354" s="27"/>
      <c r="CB1354" s="27"/>
      <c r="CC1354" s="27"/>
      <c r="CD1354" s="27"/>
      <c r="CE1354" s="27"/>
      <c r="CF1354" s="27"/>
      <c r="CG1354" s="27"/>
      <c r="CH1354" s="27"/>
      <c r="CI1354" s="27"/>
      <c r="CJ1354" s="27"/>
      <c r="CK1354" s="43"/>
      <c r="CL1354" s="27"/>
      <c r="CM1354" s="27"/>
      <c r="CQ1354" s="27"/>
      <c r="CR1354" s="43"/>
    </row>
    <row r="1355" spans="1:96" s="29" customFormat="1" x14ac:dyDescent="0.2">
      <c r="A1355" s="52"/>
      <c r="B1355" s="49"/>
      <c r="C1355" s="49"/>
      <c r="D1355" s="49"/>
      <c r="E1355" s="49"/>
      <c r="F1355" s="49"/>
      <c r="G1355" s="49"/>
      <c r="H1355" s="27"/>
      <c r="I1355" s="49"/>
      <c r="J1355" s="49"/>
      <c r="K1355" s="49"/>
      <c r="L1355" s="49"/>
      <c r="M1355" s="49"/>
      <c r="N1355" s="49"/>
      <c r="O1355" s="49"/>
      <c r="P1355" s="49"/>
      <c r="Q1355" s="49"/>
      <c r="R1355" s="49"/>
      <c r="S1355" s="49"/>
      <c r="T1355" s="49"/>
      <c r="U1355" s="49"/>
      <c r="V1355" s="49"/>
      <c r="W1355" s="49"/>
      <c r="X1355" s="49"/>
      <c r="Y1355" s="49"/>
      <c r="Z1355" s="49"/>
      <c r="AA1355" s="99"/>
      <c r="AB1355" s="99"/>
      <c r="AC1355" s="99"/>
      <c r="AD1355" s="91"/>
      <c r="AE1355" s="91"/>
      <c r="AF1355" s="91"/>
      <c r="AG1355" s="91"/>
      <c r="AH1355" s="91"/>
      <c r="AI1355" s="91"/>
      <c r="AJ1355" s="91"/>
      <c r="AK1355" s="91"/>
      <c r="AL1355" s="91"/>
      <c r="AM1355" s="91"/>
      <c r="AN1355" s="91"/>
      <c r="AO1355" s="91"/>
      <c r="AP1355" s="91"/>
      <c r="AQ1355" s="91"/>
      <c r="AR1355" s="91"/>
      <c r="AS1355" s="91"/>
      <c r="AT1355" s="91"/>
      <c r="AU1355" s="91"/>
      <c r="AV1355" s="91"/>
      <c r="AW1355" s="91"/>
      <c r="AX1355" s="91"/>
      <c r="AY1355" s="91"/>
      <c r="AZ1355" s="91"/>
      <c r="BA1355" s="49"/>
      <c r="BB1355" s="49"/>
      <c r="BC1355" s="28"/>
      <c r="BD1355" s="95"/>
      <c r="BE1355" s="28"/>
      <c r="BF1355" s="28"/>
      <c r="BG1355" s="34"/>
      <c r="BH1355" s="27"/>
      <c r="BI1355" s="49"/>
      <c r="BJ1355" s="27"/>
      <c r="BK1355" s="49"/>
      <c r="BL1355" s="49"/>
      <c r="BM1355" s="27"/>
      <c r="BN1355" s="33"/>
      <c r="BO1355" s="27"/>
      <c r="BP1355" s="27"/>
      <c r="BQ1355" s="27"/>
      <c r="BR1355" s="27"/>
      <c r="BS1355" s="27"/>
      <c r="BT1355" s="27"/>
      <c r="BU1355" s="27"/>
      <c r="BV1355" s="27"/>
      <c r="BW1355" s="43"/>
      <c r="BX1355" s="27"/>
      <c r="BY1355" s="27"/>
      <c r="BZ1355" s="27"/>
      <c r="CA1355" s="27"/>
      <c r="CB1355" s="27"/>
      <c r="CC1355" s="27"/>
      <c r="CD1355" s="27"/>
      <c r="CE1355" s="27"/>
      <c r="CF1355" s="27"/>
      <c r="CG1355" s="27"/>
      <c r="CH1355" s="27"/>
      <c r="CI1355" s="27"/>
      <c r="CJ1355" s="27"/>
      <c r="CK1355" s="43"/>
      <c r="CL1355" s="27"/>
      <c r="CM1355" s="27"/>
      <c r="CQ1355" s="27"/>
      <c r="CR1355" s="43"/>
    </row>
    <row r="1356" spans="1:96" s="29" customFormat="1" x14ac:dyDescent="0.2">
      <c r="A1356" s="52"/>
      <c r="B1356" s="49"/>
      <c r="C1356" s="49"/>
      <c r="D1356" s="49"/>
      <c r="E1356" s="49"/>
      <c r="F1356" s="49"/>
      <c r="G1356" s="49"/>
      <c r="H1356" s="27"/>
      <c r="I1356" s="49"/>
      <c r="J1356" s="49"/>
      <c r="K1356" s="49"/>
      <c r="L1356" s="49"/>
      <c r="M1356" s="49"/>
      <c r="N1356" s="49"/>
      <c r="O1356" s="49"/>
      <c r="P1356" s="49"/>
      <c r="Q1356" s="49"/>
      <c r="R1356" s="49"/>
      <c r="S1356" s="49"/>
      <c r="T1356" s="49"/>
      <c r="U1356" s="49"/>
      <c r="V1356" s="49"/>
      <c r="W1356" s="49"/>
      <c r="X1356" s="49"/>
      <c r="Y1356" s="49"/>
      <c r="Z1356" s="49"/>
      <c r="AA1356" s="99"/>
      <c r="AB1356" s="99"/>
      <c r="AC1356" s="99"/>
      <c r="AD1356" s="91"/>
      <c r="AE1356" s="91"/>
      <c r="AF1356" s="91"/>
      <c r="AG1356" s="91"/>
      <c r="AH1356" s="91"/>
      <c r="AI1356" s="91"/>
      <c r="AJ1356" s="91"/>
      <c r="AK1356" s="91"/>
      <c r="AL1356" s="91"/>
      <c r="AM1356" s="91"/>
      <c r="AN1356" s="91"/>
      <c r="AO1356" s="91"/>
      <c r="AP1356" s="91"/>
      <c r="AQ1356" s="91"/>
      <c r="AR1356" s="91"/>
      <c r="AS1356" s="91"/>
      <c r="AT1356" s="91"/>
      <c r="AU1356" s="91"/>
      <c r="AV1356" s="91"/>
      <c r="AW1356" s="91"/>
      <c r="AX1356" s="91"/>
      <c r="AY1356" s="91"/>
      <c r="AZ1356" s="91"/>
      <c r="BA1356" s="49"/>
      <c r="BB1356" s="49"/>
      <c r="BC1356" s="28"/>
      <c r="BD1356" s="95"/>
      <c r="BE1356" s="28"/>
      <c r="BF1356" s="28"/>
      <c r="BG1356" s="34"/>
      <c r="BH1356" s="27"/>
      <c r="BI1356" s="49"/>
      <c r="BJ1356" s="27"/>
      <c r="BK1356" s="49"/>
      <c r="BL1356" s="49"/>
      <c r="BM1356" s="27"/>
      <c r="BN1356" s="33"/>
      <c r="BO1356" s="27"/>
      <c r="BP1356" s="27"/>
      <c r="BQ1356" s="27"/>
      <c r="BR1356" s="27"/>
      <c r="BS1356" s="27"/>
      <c r="BT1356" s="27"/>
      <c r="BU1356" s="27"/>
      <c r="BV1356" s="27"/>
      <c r="BW1356" s="43"/>
      <c r="BX1356" s="27"/>
      <c r="BY1356" s="27"/>
      <c r="BZ1356" s="27"/>
      <c r="CA1356" s="27"/>
      <c r="CB1356" s="27"/>
      <c r="CC1356" s="27"/>
      <c r="CD1356" s="27"/>
      <c r="CE1356" s="27"/>
      <c r="CF1356" s="27"/>
      <c r="CG1356" s="27"/>
      <c r="CH1356" s="27"/>
      <c r="CI1356" s="27"/>
      <c r="CJ1356" s="27"/>
      <c r="CK1356" s="43"/>
      <c r="CL1356" s="27"/>
      <c r="CM1356" s="27"/>
      <c r="CQ1356" s="27"/>
      <c r="CR1356" s="43"/>
    </row>
    <row r="1357" spans="1:96" s="29" customFormat="1" x14ac:dyDescent="0.2">
      <c r="A1357" s="52"/>
      <c r="B1357" s="49"/>
      <c r="C1357" s="49"/>
      <c r="D1357" s="49"/>
      <c r="E1357" s="49"/>
      <c r="F1357" s="49"/>
      <c r="G1357" s="49"/>
      <c r="H1357" s="27"/>
      <c r="I1357" s="49"/>
      <c r="J1357" s="49"/>
      <c r="K1357" s="49"/>
      <c r="L1357" s="49"/>
      <c r="M1357" s="49"/>
      <c r="N1357" s="49"/>
      <c r="O1357" s="49"/>
      <c r="P1357" s="49"/>
      <c r="Q1357" s="49"/>
      <c r="R1357" s="49"/>
      <c r="S1357" s="49"/>
      <c r="T1357" s="49"/>
      <c r="U1357" s="49"/>
      <c r="V1357" s="49"/>
      <c r="W1357" s="49"/>
      <c r="X1357" s="49"/>
      <c r="Y1357" s="49"/>
      <c r="Z1357" s="49"/>
      <c r="AA1357" s="99"/>
      <c r="AB1357" s="99"/>
      <c r="AC1357" s="99"/>
      <c r="AD1357" s="91"/>
      <c r="AE1357" s="91"/>
      <c r="AF1357" s="91"/>
      <c r="AG1357" s="91"/>
      <c r="AH1357" s="91"/>
      <c r="AI1357" s="91"/>
      <c r="AJ1357" s="91"/>
      <c r="AK1357" s="91"/>
      <c r="AL1357" s="91"/>
      <c r="AM1357" s="91"/>
      <c r="AN1357" s="91"/>
      <c r="AO1357" s="91"/>
      <c r="AP1357" s="91"/>
      <c r="AQ1357" s="91"/>
      <c r="AR1357" s="91"/>
      <c r="AS1357" s="91"/>
      <c r="AT1357" s="91"/>
      <c r="AU1357" s="91"/>
      <c r="AV1357" s="91"/>
      <c r="AW1357" s="91"/>
      <c r="AX1357" s="91"/>
      <c r="AY1357" s="91"/>
      <c r="AZ1357" s="91"/>
      <c r="BA1357" s="49"/>
      <c r="BB1357" s="49"/>
      <c r="BC1357" s="28"/>
      <c r="BD1357" s="95"/>
      <c r="BE1357" s="28"/>
      <c r="BF1357" s="28"/>
      <c r="BG1357" s="34"/>
      <c r="BH1357" s="27"/>
      <c r="BI1357" s="49"/>
      <c r="BJ1357" s="27"/>
      <c r="BK1357" s="49"/>
      <c r="BL1357" s="49"/>
      <c r="BM1357" s="27"/>
      <c r="BN1357" s="33"/>
      <c r="BO1357" s="27"/>
      <c r="BP1357" s="27"/>
      <c r="BQ1357" s="27"/>
      <c r="BR1357" s="27"/>
      <c r="BS1357" s="27"/>
      <c r="BT1357" s="27"/>
      <c r="BU1357" s="27"/>
      <c r="BV1357" s="27"/>
      <c r="BW1357" s="43"/>
      <c r="BX1357" s="27"/>
      <c r="BY1357" s="27"/>
      <c r="BZ1357" s="27"/>
      <c r="CA1357" s="27"/>
      <c r="CB1357" s="27"/>
      <c r="CC1357" s="27"/>
      <c r="CD1357" s="27"/>
      <c r="CE1357" s="27"/>
      <c r="CF1357" s="27"/>
      <c r="CG1357" s="27"/>
      <c r="CH1357" s="27"/>
      <c r="CI1357" s="27"/>
      <c r="CJ1357" s="27"/>
      <c r="CK1357" s="43"/>
      <c r="CL1357" s="27"/>
      <c r="CM1357" s="27"/>
      <c r="CQ1357" s="27"/>
      <c r="CR1357" s="43"/>
    </row>
    <row r="1358" spans="1:96" s="29" customFormat="1" x14ac:dyDescent="0.2">
      <c r="A1358" s="52"/>
      <c r="B1358" s="49"/>
      <c r="C1358" s="49"/>
      <c r="D1358" s="49"/>
      <c r="E1358" s="49"/>
      <c r="F1358" s="49"/>
      <c r="G1358" s="49"/>
      <c r="H1358" s="27"/>
      <c r="I1358" s="49"/>
      <c r="J1358" s="49"/>
      <c r="K1358" s="49"/>
      <c r="L1358" s="49"/>
      <c r="M1358" s="49"/>
      <c r="N1358" s="49"/>
      <c r="O1358" s="49"/>
      <c r="P1358" s="49"/>
      <c r="Q1358" s="49"/>
      <c r="R1358" s="49"/>
      <c r="S1358" s="49"/>
      <c r="T1358" s="49"/>
      <c r="U1358" s="49"/>
      <c r="V1358" s="49"/>
      <c r="W1358" s="49"/>
      <c r="X1358" s="49"/>
      <c r="Y1358" s="49"/>
      <c r="Z1358" s="49"/>
      <c r="AA1358" s="99"/>
      <c r="AB1358" s="99"/>
      <c r="AC1358" s="99"/>
      <c r="AD1358" s="91"/>
      <c r="AE1358" s="91"/>
      <c r="AF1358" s="91"/>
      <c r="AG1358" s="91"/>
      <c r="AH1358" s="91"/>
      <c r="AI1358" s="91"/>
      <c r="AJ1358" s="91"/>
      <c r="AK1358" s="91"/>
      <c r="AL1358" s="91"/>
      <c r="AM1358" s="91"/>
      <c r="AN1358" s="91"/>
      <c r="AO1358" s="91"/>
      <c r="AP1358" s="91"/>
      <c r="AQ1358" s="91"/>
      <c r="AR1358" s="91"/>
      <c r="AS1358" s="91"/>
      <c r="AT1358" s="91"/>
      <c r="AU1358" s="91"/>
      <c r="AV1358" s="91"/>
      <c r="AW1358" s="91"/>
      <c r="AX1358" s="91"/>
      <c r="AY1358" s="91"/>
      <c r="AZ1358" s="91"/>
      <c r="BA1358" s="49"/>
      <c r="BB1358" s="49"/>
      <c r="BC1358" s="28"/>
      <c r="BD1358" s="95"/>
      <c r="BE1358" s="28"/>
      <c r="BF1358" s="28"/>
      <c r="BG1358" s="34"/>
      <c r="BH1358" s="27"/>
      <c r="BI1358" s="49"/>
      <c r="BJ1358" s="27"/>
      <c r="BK1358" s="49"/>
      <c r="BL1358" s="49"/>
      <c r="BM1358" s="27"/>
      <c r="BN1358" s="33"/>
      <c r="BO1358" s="27"/>
      <c r="BP1358" s="27"/>
      <c r="BQ1358" s="27"/>
      <c r="BR1358" s="27"/>
      <c r="BS1358" s="27"/>
      <c r="BT1358" s="27"/>
      <c r="BU1358" s="27"/>
      <c r="BV1358" s="27"/>
      <c r="BW1358" s="43"/>
      <c r="BX1358" s="27"/>
      <c r="BY1358" s="27"/>
      <c r="BZ1358" s="27"/>
      <c r="CA1358" s="27"/>
      <c r="CB1358" s="27"/>
      <c r="CC1358" s="27"/>
      <c r="CD1358" s="27"/>
      <c r="CE1358" s="27"/>
      <c r="CF1358" s="27"/>
      <c r="CG1358" s="27"/>
      <c r="CH1358" s="27"/>
      <c r="CI1358" s="27"/>
      <c r="CJ1358" s="27"/>
      <c r="CK1358" s="43"/>
      <c r="CL1358" s="27"/>
      <c r="CM1358" s="27"/>
      <c r="CQ1358" s="27"/>
      <c r="CR1358" s="43"/>
    </row>
    <row r="1359" spans="1:96" s="29" customFormat="1" x14ac:dyDescent="0.2">
      <c r="A1359" s="52"/>
      <c r="B1359" s="49"/>
      <c r="C1359" s="49"/>
      <c r="D1359" s="49"/>
      <c r="E1359" s="49"/>
      <c r="F1359" s="49"/>
      <c r="G1359" s="49"/>
      <c r="H1359" s="27"/>
      <c r="I1359" s="49"/>
      <c r="J1359" s="49"/>
      <c r="K1359" s="49"/>
      <c r="L1359" s="49"/>
      <c r="M1359" s="49"/>
      <c r="N1359" s="49"/>
      <c r="O1359" s="49"/>
      <c r="P1359" s="49"/>
      <c r="Q1359" s="49"/>
      <c r="R1359" s="49"/>
      <c r="S1359" s="49"/>
      <c r="T1359" s="49"/>
      <c r="U1359" s="49"/>
      <c r="V1359" s="49"/>
      <c r="W1359" s="49"/>
      <c r="X1359" s="49"/>
      <c r="Y1359" s="49"/>
      <c r="Z1359" s="49"/>
      <c r="AA1359" s="99"/>
      <c r="AB1359" s="99"/>
      <c r="AC1359" s="99"/>
      <c r="AD1359" s="91"/>
      <c r="AE1359" s="91"/>
      <c r="AF1359" s="91"/>
      <c r="AG1359" s="91"/>
      <c r="AH1359" s="91"/>
      <c r="AI1359" s="91"/>
      <c r="AJ1359" s="91"/>
      <c r="AK1359" s="91"/>
      <c r="AL1359" s="91"/>
      <c r="AM1359" s="91"/>
      <c r="AN1359" s="91"/>
      <c r="AO1359" s="91"/>
      <c r="AP1359" s="91"/>
      <c r="AQ1359" s="91"/>
      <c r="AR1359" s="91"/>
      <c r="AS1359" s="91"/>
      <c r="AT1359" s="91"/>
      <c r="AU1359" s="91"/>
      <c r="AV1359" s="91"/>
      <c r="AW1359" s="91"/>
      <c r="AX1359" s="91"/>
      <c r="AY1359" s="91"/>
      <c r="AZ1359" s="91"/>
      <c r="BA1359" s="49"/>
      <c r="BB1359" s="49"/>
      <c r="BC1359" s="28"/>
      <c r="BD1359" s="95"/>
      <c r="BE1359" s="28"/>
      <c r="BF1359" s="28"/>
      <c r="BG1359" s="34"/>
      <c r="BH1359" s="27"/>
      <c r="BI1359" s="49"/>
      <c r="BJ1359" s="27"/>
      <c r="BK1359" s="49"/>
      <c r="BL1359" s="49"/>
      <c r="BM1359" s="27"/>
      <c r="BN1359" s="33"/>
      <c r="BO1359" s="27"/>
      <c r="BP1359" s="27"/>
      <c r="BQ1359" s="27"/>
      <c r="BR1359" s="27"/>
      <c r="BS1359" s="27"/>
      <c r="BT1359" s="27"/>
      <c r="BU1359" s="27"/>
      <c r="BV1359" s="27"/>
      <c r="BW1359" s="43"/>
      <c r="BX1359" s="27"/>
      <c r="BY1359" s="27"/>
      <c r="BZ1359" s="27"/>
      <c r="CA1359" s="27"/>
      <c r="CB1359" s="27"/>
      <c r="CC1359" s="27"/>
      <c r="CD1359" s="27"/>
      <c r="CE1359" s="27"/>
      <c r="CF1359" s="27"/>
      <c r="CG1359" s="27"/>
      <c r="CH1359" s="27"/>
      <c r="CI1359" s="27"/>
      <c r="CJ1359" s="27"/>
      <c r="CK1359" s="43"/>
      <c r="CL1359" s="27"/>
      <c r="CM1359" s="27"/>
      <c r="CQ1359" s="27"/>
      <c r="CR1359" s="43"/>
    </row>
    <row r="1360" spans="1:96" s="29" customFormat="1" x14ac:dyDescent="0.2">
      <c r="A1360" s="52"/>
      <c r="B1360" s="49"/>
      <c r="C1360" s="49"/>
      <c r="D1360" s="49"/>
      <c r="E1360" s="49"/>
      <c r="F1360" s="49"/>
      <c r="G1360" s="49"/>
      <c r="H1360" s="27"/>
      <c r="I1360" s="49"/>
      <c r="J1360" s="49"/>
      <c r="K1360" s="49"/>
      <c r="L1360" s="49"/>
      <c r="M1360" s="49"/>
      <c r="N1360" s="49"/>
      <c r="O1360" s="49"/>
      <c r="P1360" s="49"/>
      <c r="Q1360" s="49"/>
      <c r="R1360" s="49"/>
      <c r="S1360" s="49"/>
      <c r="T1360" s="49"/>
      <c r="U1360" s="49"/>
      <c r="V1360" s="49"/>
      <c r="W1360" s="49"/>
      <c r="X1360" s="49"/>
      <c r="Y1360" s="49"/>
      <c r="Z1360" s="49"/>
      <c r="AA1360" s="99"/>
      <c r="AB1360" s="99"/>
      <c r="AC1360" s="99"/>
      <c r="AD1360" s="91"/>
      <c r="AE1360" s="91"/>
      <c r="AF1360" s="91"/>
      <c r="AG1360" s="91"/>
      <c r="AH1360" s="91"/>
      <c r="AI1360" s="91"/>
      <c r="AJ1360" s="91"/>
      <c r="AK1360" s="91"/>
      <c r="AL1360" s="91"/>
      <c r="AM1360" s="91"/>
      <c r="AN1360" s="91"/>
      <c r="AO1360" s="91"/>
      <c r="AP1360" s="91"/>
      <c r="AQ1360" s="91"/>
      <c r="AR1360" s="91"/>
      <c r="AS1360" s="91"/>
      <c r="AT1360" s="91"/>
      <c r="AU1360" s="91"/>
      <c r="AV1360" s="91"/>
      <c r="AW1360" s="91"/>
      <c r="AX1360" s="91"/>
      <c r="AY1360" s="91"/>
      <c r="AZ1360" s="91"/>
      <c r="BA1360" s="49"/>
      <c r="BB1360" s="49"/>
      <c r="BC1360" s="28"/>
      <c r="BD1360" s="95"/>
      <c r="BE1360" s="28"/>
      <c r="BF1360" s="28"/>
      <c r="BG1360" s="34"/>
      <c r="BH1360" s="27"/>
      <c r="BI1360" s="49"/>
      <c r="BJ1360" s="27"/>
      <c r="BK1360" s="49"/>
      <c r="BL1360" s="49"/>
      <c r="BM1360" s="27"/>
      <c r="BN1360" s="33"/>
      <c r="BO1360" s="27"/>
      <c r="BP1360" s="27"/>
      <c r="BQ1360" s="27"/>
      <c r="BR1360" s="27"/>
      <c r="BS1360" s="27"/>
      <c r="BT1360" s="27"/>
      <c r="BU1360" s="27"/>
      <c r="BV1360" s="27"/>
      <c r="BW1360" s="43"/>
      <c r="BX1360" s="27"/>
      <c r="BY1360" s="27"/>
      <c r="BZ1360" s="27"/>
      <c r="CA1360" s="27"/>
      <c r="CB1360" s="27"/>
      <c r="CC1360" s="27"/>
      <c r="CD1360" s="27"/>
      <c r="CE1360" s="27"/>
      <c r="CF1360" s="27"/>
      <c r="CG1360" s="27"/>
      <c r="CH1360" s="27"/>
      <c r="CI1360" s="27"/>
      <c r="CJ1360" s="27"/>
      <c r="CK1360" s="43"/>
      <c r="CL1360" s="27"/>
      <c r="CM1360" s="27"/>
      <c r="CQ1360" s="27"/>
      <c r="CR1360" s="43"/>
    </row>
    <row r="1361" spans="1:96" s="29" customFormat="1" x14ac:dyDescent="0.2">
      <c r="A1361" s="52"/>
      <c r="B1361" s="49"/>
      <c r="C1361" s="49"/>
      <c r="D1361" s="49"/>
      <c r="E1361" s="49"/>
      <c r="F1361" s="49"/>
      <c r="G1361" s="49"/>
      <c r="H1361" s="27"/>
      <c r="I1361" s="49"/>
      <c r="J1361" s="49"/>
      <c r="K1361" s="49"/>
      <c r="L1361" s="49"/>
      <c r="M1361" s="49"/>
      <c r="N1361" s="49"/>
      <c r="O1361" s="49"/>
      <c r="P1361" s="49"/>
      <c r="Q1361" s="49"/>
      <c r="R1361" s="49"/>
      <c r="S1361" s="49"/>
      <c r="T1361" s="49"/>
      <c r="U1361" s="49"/>
      <c r="V1361" s="49"/>
      <c r="W1361" s="49"/>
      <c r="X1361" s="49"/>
      <c r="Y1361" s="49"/>
      <c r="Z1361" s="49"/>
      <c r="AA1361" s="99"/>
      <c r="AB1361" s="99"/>
      <c r="AC1361" s="99"/>
      <c r="AD1361" s="91"/>
      <c r="AE1361" s="91"/>
      <c r="AF1361" s="91"/>
      <c r="AG1361" s="91"/>
      <c r="AH1361" s="91"/>
      <c r="AI1361" s="91"/>
      <c r="AJ1361" s="91"/>
      <c r="AK1361" s="91"/>
      <c r="AL1361" s="91"/>
      <c r="AM1361" s="91"/>
      <c r="AN1361" s="91"/>
      <c r="AO1361" s="91"/>
      <c r="AP1361" s="91"/>
      <c r="AQ1361" s="91"/>
      <c r="AR1361" s="91"/>
      <c r="AS1361" s="91"/>
      <c r="AT1361" s="91"/>
      <c r="AU1361" s="91"/>
      <c r="AV1361" s="91"/>
      <c r="AW1361" s="91"/>
      <c r="AX1361" s="91"/>
      <c r="AY1361" s="91"/>
      <c r="AZ1361" s="91"/>
      <c r="BA1361" s="49"/>
      <c r="BB1361" s="49"/>
      <c r="BC1361" s="28"/>
      <c r="BD1361" s="95"/>
      <c r="BE1361" s="28"/>
      <c r="BF1361" s="28"/>
      <c r="BG1361" s="34"/>
      <c r="BH1361" s="27"/>
      <c r="BI1361" s="49"/>
      <c r="BJ1361" s="27"/>
      <c r="BK1361" s="49"/>
      <c r="BL1361" s="49"/>
      <c r="BM1361" s="27"/>
      <c r="BN1361" s="33"/>
      <c r="BO1361" s="27"/>
      <c r="BP1361" s="27"/>
      <c r="BQ1361" s="27"/>
      <c r="BR1361" s="27"/>
      <c r="BS1361" s="27"/>
      <c r="BT1361" s="27"/>
      <c r="BU1361" s="27"/>
      <c r="BV1361" s="27"/>
      <c r="BW1361" s="43"/>
      <c r="BX1361" s="27"/>
      <c r="BY1361" s="27"/>
      <c r="BZ1361" s="27"/>
      <c r="CA1361" s="27"/>
      <c r="CB1361" s="27"/>
      <c r="CC1361" s="27"/>
      <c r="CD1361" s="27"/>
      <c r="CE1361" s="27"/>
      <c r="CF1361" s="27"/>
      <c r="CG1361" s="27"/>
      <c r="CH1361" s="27"/>
      <c r="CI1361" s="27"/>
      <c r="CJ1361" s="27"/>
      <c r="CK1361" s="43"/>
      <c r="CL1361" s="27"/>
      <c r="CM1361" s="27"/>
      <c r="CQ1361" s="27"/>
      <c r="CR1361" s="43"/>
    </row>
    <row r="1362" spans="1:96" s="29" customFormat="1" x14ac:dyDescent="0.2">
      <c r="A1362" s="52"/>
      <c r="B1362" s="49"/>
      <c r="C1362" s="49"/>
      <c r="D1362" s="49"/>
      <c r="E1362" s="49"/>
      <c r="F1362" s="49"/>
      <c r="G1362" s="49"/>
      <c r="H1362" s="27"/>
      <c r="I1362" s="49"/>
      <c r="J1362" s="49"/>
      <c r="K1362" s="49"/>
      <c r="L1362" s="49"/>
      <c r="M1362" s="49"/>
      <c r="N1362" s="49"/>
      <c r="O1362" s="49"/>
      <c r="P1362" s="49"/>
      <c r="Q1362" s="49"/>
      <c r="R1362" s="49"/>
      <c r="S1362" s="49"/>
      <c r="T1362" s="49"/>
      <c r="U1362" s="49"/>
      <c r="V1362" s="49"/>
      <c r="W1362" s="49"/>
      <c r="X1362" s="49"/>
      <c r="Y1362" s="49"/>
      <c r="Z1362" s="49"/>
      <c r="AA1362" s="99"/>
      <c r="AB1362" s="99"/>
      <c r="AC1362" s="99"/>
      <c r="AD1362" s="91"/>
      <c r="AE1362" s="91"/>
      <c r="AF1362" s="91"/>
      <c r="AG1362" s="91"/>
      <c r="AH1362" s="91"/>
      <c r="AI1362" s="91"/>
      <c r="AJ1362" s="91"/>
      <c r="AK1362" s="91"/>
      <c r="AL1362" s="91"/>
      <c r="AM1362" s="91"/>
      <c r="AN1362" s="91"/>
      <c r="AO1362" s="91"/>
      <c r="AP1362" s="91"/>
      <c r="AQ1362" s="91"/>
      <c r="AR1362" s="91"/>
      <c r="AS1362" s="91"/>
      <c r="AT1362" s="91"/>
      <c r="AU1362" s="91"/>
      <c r="AV1362" s="91"/>
      <c r="AW1362" s="91"/>
      <c r="AX1362" s="91"/>
      <c r="AY1362" s="91"/>
      <c r="AZ1362" s="91"/>
      <c r="BA1362" s="49"/>
      <c r="BB1362" s="49"/>
      <c r="BC1362" s="28"/>
      <c r="BD1362" s="95"/>
      <c r="BE1362" s="28"/>
      <c r="BF1362" s="28"/>
      <c r="BG1362" s="34"/>
      <c r="BH1362" s="27"/>
      <c r="BI1362" s="49"/>
      <c r="BJ1362" s="27"/>
      <c r="BK1362" s="49"/>
      <c r="BL1362" s="49"/>
      <c r="BM1362" s="27"/>
      <c r="BN1362" s="33"/>
      <c r="BO1362" s="27"/>
      <c r="BP1362" s="27"/>
      <c r="BQ1362" s="27"/>
      <c r="BR1362" s="27"/>
      <c r="BS1362" s="27"/>
      <c r="BT1362" s="27"/>
      <c r="BU1362" s="27"/>
      <c r="BV1362" s="27"/>
      <c r="BW1362" s="43"/>
      <c r="BX1362" s="27"/>
      <c r="BY1362" s="27"/>
      <c r="BZ1362" s="27"/>
      <c r="CA1362" s="27"/>
      <c r="CB1362" s="27"/>
      <c r="CC1362" s="27"/>
      <c r="CD1362" s="27"/>
      <c r="CE1362" s="27"/>
      <c r="CF1362" s="27"/>
      <c r="CG1362" s="27"/>
      <c r="CH1362" s="27"/>
      <c r="CI1362" s="27"/>
      <c r="CJ1362" s="27"/>
      <c r="CK1362" s="43"/>
      <c r="CL1362" s="27"/>
      <c r="CM1362" s="27"/>
      <c r="CQ1362" s="27"/>
      <c r="CR1362" s="43"/>
    </row>
    <row r="1363" spans="1:96" s="29" customFormat="1" x14ac:dyDescent="0.2">
      <c r="A1363" s="52"/>
      <c r="B1363" s="49"/>
      <c r="C1363" s="49"/>
      <c r="D1363" s="49"/>
      <c r="E1363" s="49"/>
      <c r="F1363" s="49"/>
      <c r="G1363" s="49"/>
      <c r="H1363" s="27"/>
      <c r="I1363" s="49"/>
      <c r="J1363" s="49"/>
      <c r="K1363" s="49"/>
      <c r="L1363" s="49"/>
      <c r="M1363" s="49"/>
      <c r="N1363" s="49"/>
      <c r="O1363" s="49"/>
      <c r="P1363" s="49"/>
      <c r="Q1363" s="49"/>
      <c r="R1363" s="49"/>
      <c r="S1363" s="49"/>
      <c r="T1363" s="49"/>
      <c r="U1363" s="49"/>
      <c r="V1363" s="49"/>
      <c r="W1363" s="49"/>
      <c r="X1363" s="49"/>
      <c r="Y1363" s="49"/>
      <c r="Z1363" s="49"/>
      <c r="AA1363" s="99"/>
      <c r="AB1363" s="99"/>
      <c r="AC1363" s="99"/>
      <c r="AD1363" s="91"/>
      <c r="AE1363" s="91"/>
      <c r="AF1363" s="91"/>
      <c r="AG1363" s="91"/>
      <c r="AH1363" s="91"/>
      <c r="AI1363" s="91"/>
      <c r="AJ1363" s="91"/>
      <c r="AK1363" s="91"/>
      <c r="AL1363" s="91"/>
      <c r="AM1363" s="91"/>
      <c r="AN1363" s="91"/>
      <c r="AO1363" s="91"/>
      <c r="AP1363" s="91"/>
      <c r="AQ1363" s="91"/>
      <c r="AR1363" s="91"/>
      <c r="AS1363" s="91"/>
      <c r="AT1363" s="91"/>
      <c r="AU1363" s="91"/>
      <c r="AV1363" s="91"/>
      <c r="AW1363" s="91"/>
      <c r="AX1363" s="91"/>
      <c r="AY1363" s="91"/>
      <c r="AZ1363" s="91"/>
      <c r="BA1363" s="49"/>
      <c r="BB1363" s="49"/>
      <c r="BC1363" s="28"/>
      <c r="BD1363" s="95"/>
      <c r="BE1363" s="28"/>
      <c r="BF1363" s="28"/>
      <c r="BG1363" s="34"/>
      <c r="BH1363" s="27"/>
      <c r="BI1363" s="49"/>
      <c r="BJ1363" s="27"/>
      <c r="BK1363" s="49"/>
      <c r="BL1363" s="49"/>
      <c r="BM1363" s="27"/>
      <c r="BN1363" s="33"/>
      <c r="BO1363" s="27"/>
      <c r="BP1363" s="27"/>
      <c r="BQ1363" s="27"/>
      <c r="BR1363" s="27"/>
      <c r="BS1363" s="27"/>
      <c r="BT1363" s="27"/>
      <c r="BU1363" s="27"/>
      <c r="BV1363" s="27"/>
      <c r="BW1363" s="43"/>
      <c r="BX1363" s="27"/>
      <c r="BY1363" s="27"/>
      <c r="BZ1363" s="27"/>
      <c r="CA1363" s="27"/>
      <c r="CB1363" s="27"/>
      <c r="CC1363" s="27"/>
      <c r="CD1363" s="27"/>
      <c r="CE1363" s="27"/>
      <c r="CF1363" s="27"/>
      <c r="CG1363" s="27"/>
      <c r="CH1363" s="27"/>
      <c r="CI1363" s="27"/>
      <c r="CJ1363" s="27"/>
      <c r="CK1363" s="43"/>
      <c r="CL1363" s="27"/>
      <c r="CM1363" s="27"/>
      <c r="CQ1363" s="27"/>
      <c r="CR1363" s="43"/>
    </row>
    <row r="1364" spans="1:96" s="29" customFormat="1" x14ac:dyDescent="0.2">
      <c r="A1364" s="52"/>
      <c r="B1364" s="49"/>
      <c r="C1364" s="49"/>
      <c r="D1364" s="49"/>
      <c r="E1364" s="49"/>
      <c r="F1364" s="49"/>
      <c r="G1364" s="49"/>
      <c r="H1364" s="27"/>
      <c r="I1364" s="49"/>
      <c r="J1364" s="49"/>
      <c r="K1364" s="49"/>
      <c r="L1364" s="49"/>
      <c r="M1364" s="49"/>
      <c r="N1364" s="49"/>
      <c r="O1364" s="49"/>
      <c r="P1364" s="49"/>
      <c r="Q1364" s="49"/>
      <c r="R1364" s="49"/>
      <c r="S1364" s="49"/>
      <c r="T1364" s="49"/>
      <c r="U1364" s="49"/>
      <c r="V1364" s="49"/>
      <c r="W1364" s="49"/>
      <c r="X1364" s="49"/>
      <c r="Y1364" s="49"/>
      <c r="Z1364" s="49"/>
      <c r="AA1364" s="99"/>
      <c r="AB1364" s="99"/>
      <c r="AC1364" s="99"/>
      <c r="AD1364" s="91"/>
      <c r="AE1364" s="91"/>
      <c r="AF1364" s="91"/>
      <c r="AG1364" s="91"/>
      <c r="AH1364" s="91"/>
      <c r="AI1364" s="91"/>
      <c r="AJ1364" s="91"/>
      <c r="AK1364" s="91"/>
      <c r="AL1364" s="91"/>
      <c r="AM1364" s="91"/>
      <c r="AN1364" s="91"/>
      <c r="AO1364" s="91"/>
      <c r="AP1364" s="91"/>
      <c r="AQ1364" s="91"/>
      <c r="AR1364" s="91"/>
      <c r="AS1364" s="91"/>
      <c r="AT1364" s="91"/>
      <c r="AU1364" s="91"/>
      <c r="AV1364" s="91"/>
      <c r="AW1364" s="91"/>
      <c r="AX1364" s="91"/>
      <c r="AY1364" s="91"/>
      <c r="AZ1364" s="91"/>
      <c r="BA1364" s="49"/>
      <c r="BB1364" s="49"/>
      <c r="BC1364" s="28"/>
      <c r="BD1364" s="95"/>
      <c r="BE1364" s="28"/>
      <c r="BF1364" s="28"/>
      <c r="BG1364" s="34"/>
      <c r="BH1364" s="27"/>
      <c r="BI1364" s="49"/>
      <c r="BJ1364" s="27"/>
      <c r="BK1364" s="49"/>
      <c r="BL1364" s="49"/>
      <c r="BM1364" s="27"/>
      <c r="BN1364" s="33"/>
      <c r="BO1364" s="27"/>
      <c r="BP1364" s="27"/>
      <c r="BQ1364" s="27"/>
      <c r="BR1364" s="27"/>
      <c r="BS1364" s="27"/>
      <c r="BT1364" s="27"/>
      <c r="BU1364" s="27"/>
      <c r="BV1364" s="27"/>
      <c r="BW1364" s="43"/>
      <c r="BX1364" s="27"/>
      <c r="BY1364" s="27"/>
      <c r="BZ1364" s="27"/>
      <c r="CA1364" s="27"/>
      <c r="CB1364" s="27"/>
      <c r="CC1364" s="27"/>
      <c r="CD1364" s="27"/>
      <c r="CE1364" s="27"/>
      <c r="CF1364" s="27"/>
      <c r="CG1364" s="27"/>
      <c r="CH1364" s="27"/>
      <c r="CI1364" s="27"/>
      <c r="CJ1364" s="27"/>
      <c r="CK1364" s="43"/>
      <c r="CL1364" s="27"/>
      <c r="CM1364" s="27"/>
      <c r="CQ1364" s="27"/>
      <c r="CR1364" s="43"/>
    </row>
    <row r="1365" spans="1:96" s="29" customFormat="1" x14ac:dyDescent="0.2">
      <c r="A1365" s="52"/>
      <c r="B1365" s="49"/>
      <c r="C1365" s="49"/>
      <c r="D1365" s="49"/>
      <c r="E1365" s="49"/>
      <c r="F1365" s="49"/>
      <c r="G1365" s="49"/>
      <c r="H1365" s="27"/>
      <c r="I1365" s="49"/>
      <c r="J1365" s="49"/>
      <c r="K1365" s="49"/>
      <c r="L1365" s="49"/>
      <c r="M1365" s="49"/>
      <c r="N1365" s="49"/>
      <c r="O1365" s="49"/>
      <c r="P1365" s="49"/>
      <c r="Q1365" s="49"/>
      <c r="R1365" s="49"/>
      <c r="S1365" s="49"/>
      <c r="T1365" s="49"/>
      <c r="U1365" s="49"/>
      <c r="V1365" s="49"/>
      <c r="W1365" s="49"/>
      <c r="X1365" s="49"/>
      <c r="Y1365" s="49"/>
      <c r="Z1365" s="49"/>
      <c r="AA1365" s="99"/>
      <c r="AB1365" s="99"/>
      <c r="AC1365" s="99"/>
      <c r="AD1365" s="91"/>
      <c r="AE1365" s="91"/>
      <c r="AF1365" s="91"/>
      <c r="AG1365" s="91"/>
      <c r="AH1365" s="91"/>
      <c r="AI1365" s="91"/>
      <c r="AJ1365" s="91"/>
      <c r="AK1365" s="91"/>
      <c r="AL1365" s="91"/>
      <c r="AM1365" s="91"/>
      <c r="AN1365" s="91"/>
      <c r="AO1365" s="91"/>
      <c r="AP1365" s="91"/>
      <c r="AQ1365" s="91"/>
      <c r="AR1365" s="91"/>
      <c r="AS1365" s="91"/>
      <c r="AT1365" s="91"/>
      <c r="AU1365" s="91"/>
      <c r="AV1365" s="91"/>
      <c r="AW1365" s="91"/>
      <c r="AX1365" s="91"/>
      <c r="AY1365" s="91"/>
      <c r="AZ1365" s="91"/>
      <c r="BA1365" s="49"/>
      <c r="BB1365" s="49"/>
      <c r="BC1365" s="28"/>
      <c r="BD1365" s="95"/>
      <c r="BE1365" s="28"/>
      <c r="BF1365" s="28"/>
      <c r="BG1365" s="34"/>
      <c r="BH1365" s="27"/>
      <c r="BI1365" s="49"/>
      <c r="BJ1365" s="27"/>
      <c r="BK1365" s="49"/>
      <c r="BL1365" s="49"/>
      <c r="BM1365" s="27"/>
      <c r="BN1365" s="33"/>
      <c r="BO1365" s="27"/>
      <c r="BP1365" s="27"/>
      <c r="BQ1365" s="27"/>
      <c r="BR1365" s="27"/>
      <c r="BS1365" s="27"/>
      <c r="BT1365" s="27"/>
      <c r="BU1365" s="27"/>
      <c r="BV1365" s="27"/>
      <c r="BW1365" s="43"/>
      <c r="BX1365" s="27"/>
      <c r="BY1365" s="27"/>
      <c r="BZ1365" s="27"/>
      <c r="CA1365" s="27"/>
      <c r="CB1365" s="27"/>
      <c r="CC1365" s="27"/>
      <c r="CD1365" s="27"/>
      <c r="CE1365" s="27"/>
      <c r="CF1365" s="27"/>
      <c r="CG1365" s="27"/>
      <c r="CH1365" s="27"/>
      <c r="CI1365" s="27"/>
      <c r="CJ1365" s="27"/>
      <c r="CK1365" s="43"/>
      <c r="CL1365" s="27"/>
      <c r="CM1365" s="27"/>
      <c r="CQ1365" s="27"/>
      <c r="CR1365" s="43"/>
    </row>
    <row r="1366" spans="1:96" s="29" customFormat="1" x14ac:dyDescent="0.2">
      <c r="A1366" s="52"/>
      <c r="B1366" s="49"/>
      <c r="C1366" s="49"/>
      <c r="D1366" s="49"/>
      <c r="E1366" s="49"/>
      <c r="F1366" s="49"/>
      <c r="G1366" s="49"/>
      <c r="H1366" s="27"/>
      <c r="I1366" s="49"/>
      <c r="J1366" s="49"/>
      <c r="K1366" s="49"/>
      <c r="L1366" s="49"/>
      <c r="M1366" s="49"/>
      <c r="N1366" s="49"/>
      <c r="O1366" s="49"/>
      <c r="P1366" s="49"/>
      <c r="Q1366" s="49"/>
      <c r="R1366" s="49"/>
      <c r="S1366" s="49"/>
      <c r="T1366" s="49"/>
      <c r="U1366" s="49"/>
      <c r="V1366" s="49"/>
      <c r="W1366" s="49"/>
      <c r="X1366" s="49"/>
      <c r="Y1366" s="49"/>
      <c r="Z1366" s="49"/>
      <c r="AA1366" s="99"/>
      <c r="AB1366" s="99"/>
      <c r="AC1366" s="99"/>
      <c r="AD1366" s="91"/>
      <c r="AE1366" s="91"/>
      <c r="AF1366" s="91"/>
      <c r="AG1366" s="91"/>
      <c r="AH1366" s="91"/>
      <c r="AI1366" s="91"/>
      <c r="AJ1366" s="91"/>
      <c r="AK1366" s="91"/>
      <c r="AL1366" s="91"/>
      <c r="AM1366" s="91"/>
      <c r="AN1366" s="91"/>
      <c r="AO1366" s="91"/>
      <c r="AP1366" s="91"/>
      <c r="AQ1366" s="91"/>
      <c r="AR1366" s="91"/>
      <c r="AS1366" s="91"/>
      <c r="AT1366" s="91"/>
      <c r="AU1366" s="91"/>
      <c r="AV1366" s="91"/>
      <c r="AW1366" s="91"/>
      <c r="AX1366" s="91"/>
      <c r="AY1366" s="91"/>
      <c r="AZ1366" s="91"/>
      <c r="BA1366" s="49"/>
      <c r="BB1366" s="49"/>
      <c r="BC1366" s="28"/>
      <c r="BD1366" s="95"/>
      <c r="BE1366" s="28"/>
      <c r="BF1366" s="28"/>
      <c r="BG1366" s="34"/>
      <c r="BH1366" s="27"/>
      <c r="BI1366" s="49"/>
      <c r="BJ1366" s="27"/>
      <c r="BK1366" s="49"/>
      <c r="BL1366" s="49"/>
      <c r="BM1366" s="27"/>
      <c r="BN1366" s="33"/>
      <c r="BO1366" s="27"/>
      <c r="BP1366" s="27"/>
      <c r="BQ1366" s="27"/>
      <c r="BR1366" s="27"/>
      <c r="BS1366" s="27"/>
      <c r="BT1366" s="27"/>
      <c r="BU1366" s="27"/>
      <c r="BV1366" s="27"/>
      <c r="BW1366" s="43"/>
      <c r="BX1366" s="27"/>
      <c r="BY1366" s="27"/>
      <c r="BZ1366" s="27"/>
      <c r="CA1366" s="27"/>
      <c r="CB1366" s="27"/>
      <c r="CC1366" s="27"/>
      <c r="CD1366" s="27"/>
      <c r="CE1366" s="27"/>
      <c r="CF1366" s="27"/>
      <c r="CG1366" s="27"/>
      <c r="CH1366" s="27"/>
      <c r="CI1366" s="27"/>
      <c r="CJ1366" s="27"/>
      <c r="CK1366" s="43"/>
      <c r="CL1366" s="27"/>
      <c r="CM1366" s="27"/>
      <c r="CQ1366" s="27"/>
      <c r="CR1366" s="43"/>
    </row>
    <row r="1367" spans="1:96" s="29" customFormat="1" x14ac:dyDescent="0.2">
      <c r="A1367" s="52"/>
      <c r="B1367" s="49"/>
      <c r="C1367" s="49"/>
      <c r="D1367" s="49"/>
      <c r="E1367" s="49"/>
      <c r="F1367" s="49"/>
      <c r="G1367" s="49"/>
      <c r="H1367" s="27"/>
      <c r="I1367" s="49"/>
      <c r="J1367" s="49"/>
      <c r="K1367" s="49"/>
      <c r="L1367" s="49"/>
      <c r="M1367" s="49"/>
      <c r="N1367" s="49"/>
      <c r="O1367" s="49"/>
      <c r="P1367" s="49"/>
      <c r="Q1367" s="49"/>
      <c r="R1367" s="49"/>
      <c r="S1367" s="49"/>
      <c r="T1367" s="49"/>
      <c r="U1367" s="49"/>
      <c r="V1367" s="49"/>
      <c r="W1367" s="49"/>
      <c r="X1367" s="49"/>
      <c r="Y1367" s="49"/>
      <c r="Z1367" s="49"/>
      <c r="AA1367" s="99"/>
      <c r="AB1367" s="99"/>
      <c r="AC1367" s="99"/>
      <c r="AD1367" s="91"/>
      <c r="AE1367" s="91"/>
      <c r="AF1367" s="91"/>
      <c r="AG1367" s="91"/>
      <c r="AH1367" s="91"/>
      <c r="AI1367" s="91"/>
      <c r="AJ1367" s="91"/>
      <c r="AK1367" s="91"/>
      <c r="AL1367" s="91"/>
      <c r="AM1367" s="91"/>
      <c r="AN1367" s="91"/>
      <c r="AO1367" s="91"/>
      <c r="AP1367" s="91"/>
      <c r="AQ1367" s="91"/>
      <c r="AR1367" s="91"/>
      <c r="AS1367" s="91"/>
      <c r="AT1367" s="91"/>
      <c r="AU1367" s="91"/>
      <c r="AV1367" s="91"/>
      <c r="AW1367" s="91"/>
      <c r="AX1367" s="91"/>
      <c r="AY1367" s="91"/>
      <c r="AZ1367" s="91"/>
      <c r="BA1367" s="49"/>
      <c r="BB1367" s="49"/>
      <c r="BC1367" s="28"/>
      <c r="BD1367" s="95"/>
      <c r="BE1367" s="28"/>
      <c r="BF1367" s="28"/>
      <c r="BG1367" s="34"/>
      <c r="BH1367" s="27"/>
      <c r="BI1367" s="49"/>
      <c r="BJ1367" s="27"/>
      <c r="BK1367" s="49"/>
      <c r="BL1367" s="49"/>
      <c r="BM1367" s="27"/>
      <c r="BN1367" s="33"/>
      <c r="BO1367" s="27"/>
      <c r="BP1367" s="27"/>
      <c r="BQ1367" s="27"/>
      <c r="BR1367" s="27"/>
      <c r="BS1367" s="27"/>
      <c r="BT1367" s="27"/>
      <c r="BU1367" s="27"/>
      <c r="BV1367" s="27"/>
      <c r="BW1367" s="43"/>
      <c r="BX1367" s="27"/>
      <c r="BY1367" s="27"/>
      <c r="BZ1367" s="27"/>
      <c r="CA1367" s="27"/>
      <c r="CB1367" s="27"/>
      <c r="CC1367" s="27"/>
      <c r="CD1367" s="27"/>
      <c r="CE1367" s="27"/>
      <c r="CF1367" s="27"/>
      <c r="CG1367" s="27"/>
      <c r="CH1367" s="27"/>
      <c r="CI1367" s="27"/>
      <c r="CJ1367" s="27"/>
      <c r="CK1367" s="43"/>
      <c r="CL1367" s="27"/>
      <c r="CM1367" s="27"/>
      <c r="CQ1367" s="27"/>
      <c r="CR1367" s="43"/>
    </row>
    <row r="1368" spans="1:96" s="29" customFormat="1" x14ac:dyDescent="0.2">
      <c r="A1368" s="52"/>
      <c r="B1368" s="49"/>
      <c r="C1368" s="49"/>
      <c r="D1368" s="49"/>
      <c r="E1368" s="49"/>
      <c r="F1368" s="49"/>
      <c r="G1368" s="49"/>
      <c r="H1368" s="27"/>
      <c r="I1368" s="49"/>
      <c r="J1368" s="49"/>
      <c r="K1368" s="49"/>
      <c r="L1368" s="49"/>
      <c r="M1368" s="49"/>
      <c r="N1368" s="49"/>
      <c r="O1368" s="49"/>
      <c r="P1368" s="49"/>
      <c r="Q1368" s="49"/>
      <c r="R1368" s="49"/>
      <c r="S1368" s="49"/>
      <c r="T1368" s="49"/>
      <c r="U1368" s="49"/>
      <c r="V1368" s="49"/>
      <c r="W1368" s="49"/>
      <c r="X1368" s="49"/>
      <c r="Y1368" s="49"/>
      <c r="Z1368" s="49"/>
      <c r="AA1368" s="99"/>
      <c r="AB1368" s="99"/>
      <c r="AC1368" s="99"/>
      <c r="AD1368" s="91"/>
      <c r="AE1368" s="91"/>
      <c r="AF1368" s="91"/>
      <c r="AG1368" s="91"/>
      <c r="AH1368" s="91"/>
      <c r="AI1368" s="91"/>
      <c r="AJ1368" s="91"/>
      <c r="AK1368" s="91"/>
      <c r="AL1368" s="91"/>
      <c r="AM1368" s="91"/>
      <c r="AN1368" s="91"/>
      <c r="AO1368" s="91"/>
      <c r="AP1368" s="91"/>
      <c r="AQ1368" s="91"/>
      <c r="AR1368" s="91"/>
      <c r="AS1368" s="91"/>
      <c r="AT1368" s="91"/>
      <c r="AU1368" s="91"/>
      <c r="AV1368" s="91"/>
      <c r="AW1368" s="91"/>
      <c r="AX1368" s="91"/>
      <c r="AY1368" s="91"/>
      <c r="AZ1368" s="91"/>
      <c r="BA1368" s="49"/>
      <c r="BB1368" s="49"/>
      <c r="BC1368" s="28"/>
      <c r="BD1368" s="95"/>
      <c r="BE1368" s="28"/>
      <c r="BF1368" s="28"/>
      <c r="BG1368" s="34"/>
      <c r="BH1368" s="27"/>
      <c r="BI1368" s="49"/>
      <c r="BJ1368" s="27"/>
      <c r="BK1368" s="49"/>
      <c r="BL1368" s="49"/>
      <c r="BM1368" s="27"/>
      <c r="BN1368" s="33"/>
      <c r="BO1368" s="27"/>
      <c r="BP1368" s="27"/>
      <c r="BQ1368" s="27"/>
      <c r="BR1368" s="27"/>
      <c r="BS1368" s="27"/>
      <c r="BT1368" s="27"/>
      <c r="BU1368" s="27"/>
      <c r="BV1368" s="27"/>
      <c r="BW1368" s="43"/>
      <c r="BX1368" s="27"/>
      <c r="BY1368" s="27"/>
      <c r="BZ1368" s="27"/>
      <c r="CA1368" s="27"/>
      <c r="CB1368" s="27"/>
      <c r="CC1368" s="27"/>
      <c r="CD1368" s="27"/>
      <c r="CE1368" s="27"/>
      <c r="CF1368" s="27"/>
      <c r="CG1368" s="27"/>
      <c r="CH1368" s="27"/>
      <c r="CI1368" s="27"/>
      <c r="CJ1368" s="27"/>
      <c r="CK1368" s="43"/>
      <c r="CL1368" s="27"/>
      <c r="CM1368" s="27"/>
      <c r="CQ1368" s="27"/>
      <c r="CR1368" s="43"/>
    </row>
    <row r="1369" spans="1:96" s="29" customFormat="1" x14ac:dyDescent="0.2">
      <c r="A1369" s="52"/>
      <c r="B1369" s="49"/>
      <c r="C1369" s="49"/>
      <c r="D1369" s="49"/>
      <c r="E1369" s="49"/>
      <c r="F1369" s="49"/>
      <c r="G1369" s="49"/>
      <c r="H1369" s="27"/>
      <c r="I1369" s="49"/>
      <c r="J1369" s="49"/>
      <c r="K1369" s="49"/>
      <c r="L1369" s="49"/>
      <c r="M1369" s="49"/>
      <c r="N1369" s="49"/>
      <c r="O1369" s="49"/>
      <c r="P1369" s="49"/>
      <c r="Q1369" s="49"/>
      <c r="R1369" s="49"/>
      <c r="S1369" s="49"/>
      <c r="T1369" s="49"/>
      <c r="U1369" s="49"/>
      <c r="V1369" s="49"/>
      <c r="W1369" s="49"/>
      <c r="X1369" s="49"/>
      <c r="Y1369" s="49"/>
      <c r="Z1369" s="49"/>
      <c r="AA1369" s="99"/>
      <c r="AB1369" s="99"/>
      <c r="AC1369" s="99"/>
      <c r="AD1369" s="91"/>
      <c r="AE1369" s="91"/>
      <c r="AF1369" s="91"/>
      <c r="AG1369" s="91"/>
      <c r="AH1369" s="91"/>
      <c r="AI1369" s="91"/>
      <c r="AJ1369" s="91"/>
      <c r="AK1369" s="91"/>
      <c r="AL1369" s="91"/>
      <c r="AM1369" s="91"/>
      <c r="AN1369" s="91"/>
      <c r="AO1369" s="91"/>
      <c r="AP1369" s="91"/>
      <c r="AQ1369" s="91"/>
      <c r="AR1369" s="91"/>
      <c r="AS1369" s="91"/>
      <c r="AT1369" s="91"/>
      <c r="AU1369" s="91"/>
      <c r="AV1369" s="91"/>
      <c r="AW1369" s="91"/>
      <c r="AX1369" s="91"/>
      <c r="AY1369" s="91"/>
      <c r="AZ1369" s="91"/>
      <c r="BA1369" s="49"/>
      <c r="BB1369" s="49"/>
      <c r="BC1369" s="28"/>
      <c r="BD1369" s="95"/>
      <c r="BE1369" s="28"/>
      <c r="BF1369" s="28"/>
      <c r="BG1369" s="34"/>
      <c r="BH1369" s="27"/>
      <c r="BI1369" s="49"/>
      <c r="BJ1369" s="27"/>
      <c r="BK1369" s="49"/>
      <c r="BL1369" s="49"/>
      <c r="BM1369" s="27"/>
      <c r="BN1369" s="33"/>
      <c r="BO1369" s="27"/>
      <c r="BP1369" s="27"/>
      <c r="BQ1369" s="27"/>
      <c r="BR1369" s="27"/>
      <c r="BS1369" s="27"/>
      <c r="BT1369" s="27"/>
      <c r="BU1369" s="27"/>
      <c r="BV1369" s="27"/>
      <c r="BW1369" s="43"/>
      <c r="BX1369" s="27"/>
      <c r="BY1369" s="27"/>
      <c r="BZ1369" s="27"/>
      <c r="CA1369" s="27"/>
      <c r="CB1369" s="27"/>
      <c r="CC1369" s="27"/>
      <c r="CD1369" s="27"/>
      <c r="CE1369" s="27"/>
      <c r="CF1369" s="27"/>
      <c r="CG1369" s="27"/>
      <c r="CH1369" s="27"/>
      <c r="CI1369" s="27"/>
      <c r="CJ1369" s="27"/>
      <c r="CK1369" s="43"/>
      <c r="CL1369" s="27"/>
      <c r="CM1369" s="27"/>
      <c r="CQ1369" s="27"/>
      <c r="CR1369" s="43"/>
    </row>
    <row r="1370" spans="1:96" s="29" customFormat="1" x14ac:dyDescent="0.2">
      <c r="A1370" s="52"/>
      <c r="B1370" s="49"/>
      <c r="C1370" s="49"/>
      <c r="D1370" s="49"/>
      <c r="E1370" s="49"/>
      <c r="F1370" s="49"/>
      <c r="G1370" s="49"/>
      <c r="H1370" s="27"/>
      <c r="I1370" s="49"/>
      <c r="J1370" s="49"/>
      <c r="K1370" s="49"/>
      <c r="L1370" s="49"/>
      <c r="M1370" s="49"/>
      <c r="N1370" s="49"/>
      <c r="O1370" s="49"/>
      <c r="P1370" s="49"/>
      <c r="Q1370" s="49"/>
      <c r="R1370" s="49"/>
      <c r="S1370" s="49"/>
      <c r="T1370" s="49"/>
      <c r="U1370" s="49"/>
      <c r="V1370" s="49"/>
      <c r="W1370" s="49"/>
      <c r="X1370" s="49"/>
      <c r="Y1370" s="49"/>
      <c r="Z1370" s="49"/>
      <c r="AA1370" s="99"/>
      <c r="AB1370" s="99"/>
      <c r="AC1370" s="99"/>
      <c r="AD1370" s="91"/>
      <c r="AE1370" s="91"/>
      <c r="AF1370" s="91"/>
      <c r="AG1370" s="91"/>
      <c r="AH1370" s="91"/>
      <c r="AI1370" s="91"/>
      <c r="AJ1370" s="91"/>
      <c r="AK1370" s="91"/>
      <c r="AL1370" s="91"/>
      <c r="AM1370" s="91"/>
      <c r="AN1370" s="91"/>
      <c r="AO1370" s="91"/>
      <c r="AP1370" s="91"/>
      <c r="AQ1370" s="91"/>
      <c r="AR1370" s="91"/>
      <c r="AS1370" s="91"/>
      <c r="AT1370" s="91"/>
      <c r="AU1370" s="91"/>
      <c r="AV1370" s="91"/>
      <c r="AW1370" s="91"/>
      <c r="AX1370" s="91"/>
      <c r="AY1370" s="91"/>
      <c r="AZ1370" s="91"/>
      <c r="BA1370" s="49"/>
      <c r="BB1370" s="49"/>
      <c r="BC1370" s="28"/>
      <c r="BD1370" s="95"/>
      <c r="BE1370" s="28"/>
      <c r="BF1370" s="28"/>
      <c r="BG1370" s="34"/>
      <c r="BH1370" s="27"/>
      <c r="BI1370" s="49"/>
      <c r="BJ1370" s="27"/>
      <c r="BK1370" s="49"/>
      <c r="BL1370" s="49"/>
      <c r="BM1370" s="27"/>
      <c r="BN1370" s="33"/>
      <c r="BO1370" s="27"/>
      <c r="BP1370" s="27"/>
      <c r="BQ1370" s="27"/>
      <c r="BR1370" s="27"/>
      <c r="BS1370" s="27"/>
      <c r="BT1370" s="27"/>
      <c r="BU1370" s="27"/>
      <c r="BV1370" s="27"/>
      <c r="BW1370" s="43"/>
      <c r="BX1370" s="27"/>
      <c r="BY1370" s="27"/>
      <c r="BZ1370" s="27"/>
      <c r="CA1370" s="27"/>
      <c r="CB1370" s="27"/>
      <c r="CC1370" s="27"/>
      <c r="CD1370" s="27"/>
      <c r="CE1370" s="27"/>
      <c r="CF1370" s="27"/>
      <c r="CG1370" s="27"/>
      <c r="CH1370" s="27"/>
      <c r="CI1370" s="27"/>
      <c r="CJ1370" s="27"/>
      <c r="CK1370" s="43"/>
      <c r="CL1370" s="27"/>
      <c r="CM1370" s="27"/>
      <c r="CQ1370" s="27"/>
      <c r="CR1370" s="43"/>
    </row>
    <row r="1371" spans="1:96" s="29" customFormat="1" x14ac:dyDescent="0.2">
      <c r="A1371" s="52"/>
      <c r="B1371" s="49"/>
      <c r="C1371" s="49"/>
      <c r="D1371" s="49"/>
      <c r="E1371" s="49"/>
      <c r="F1371" s="49"/>
      <c r="G1371" s="49"/>
      <c r="H1371" s="27"/>
      <c r="I1371" s="49"/>
      <c r="J1371" s="49"/>
      <c r="K1371" s="49"/>
      <c r="L1371" s="49"/>
      <c r="M1371" s="49"/>
      <c r="N1371" s="49"/>
      <c r="O1371" s="49"/>
      <c r="P1371" s="49"/>
      <c r="Q1371" s="49"/>
      <c r="R1371" s="49"/>
      <c r="S1371" s="49"/>
      <c r="T1371" s="49"/>
      <c r="U1371" s="49"/>
      <c r="V1371" s="49"/>
      <c r="W1371" s="49"/>
      <c r="X1371" s="49"/>
      <c r="Y1371" s="49"/>
      <c r="Z1371" s="49"/>
      <c r="AA1371" s="99"/>
      <c r="AB1371" s="99"/>
      <c r="AC1371" s="99"/>
      <c r="AD1371" s="91"/>
      <c r="AE1371" s="91"/>
      <c r="AF1371" s="91"/>
      <c r="AG1371" s="91"/>
      <c r="AH1371" s="91"/>
      <c r="AI1371" s="91"/>
      <c r="AJ1371" s="91"/>
      <c r="AK1371" s="91"/>
      <c r="AL1371" s="91"/>
      <c r="AM1371" s="91"/>
      <c r="AN1371" s="91"/>
      <c r="AO1371" s="91"/>
      <c r="AP1371" s="91"/>
      <c r="AQ1371" s="91"/>
      <c r="AR1371" s="91"/>
      <c r="AS1371" s="91"/>
      <c r="AT1371" s="91"/>
      <c r="AU1371" s="91"/>
      <c r="AV1371" s="91"/>
      <c r="AW1371" s="91"/>
      <c r="AX1371" s="91"/>
      <c r="AY1371" s="91"/>
      <c r="AZ1371" s="91"/>
      <c r="BA1371" s="49"/>
      <c r="BB1371" s="49"/>
      <c r="BC1371" s="28"/>
      <c r="BD1371" s="95"/>
      <c r="BE1371" s="28"/>
      <c r="BF1371" s="28"/>
      <c r="BG1371" s="34"/>
      <c r="BH1371" s="27"/>
      <c r="BI1371" s="49"/>
      <c r="BJ1371" s="27"/>
      <c r="BK1371" s="49"/>
      <c r="BL1371" s="49"/>
      <c r="BM1371" s="27"/>
      <c r="BN1371" s="33"/>
      <c r="BO1371" s="27"/>
      <c r="BP1371" s="27"/>
      <c r="BQ1371" s="27"/>
      <c r="BR1371" s="27"/>
      <c r="BS1371" s="27"/>
      <c r="BT1371" s="27"/>
      <c r="BU1371" s="27"/>
      <c r="BV1371" s="27"/>
      <c r="BW1371" s="43"/>
      <c r="BX1371" s="27"/>
      <c r="BY1371" s="27"/>
      <c r="BZ1371" s="27"/>
      <c r="CA1371" s="27"/>
      <c r="CB1371" s="27"/>
      <c r="CC1371" s="27"/>
      <c r="CD1371" s="27"/>
      <c r="CE1371" s="27"/>
      <c r="CF1371" s="27"/>
      <c r="CG1371" s="27"/>
      <c r="CH1371" s="27"/>
      <c r="CI1371" s="27"/>
      <c r="CJ1371" s="27"/>
      <c r="CK1371" s="43"/>
      <c r="CL1371" s="27"/>
      <c r="CM1371" s="27"/>
      <c r="CQ1371" s="27"/>
      <c r="CR1371" s="43"/>
    </row>
    <row r="1372" spans="1:96" s="29" customFormat="1" x14ac:dyDescent="0.2">
      <c r="A1372" s="52"/>
      <c r="B1372" s="49"/>
      <c r="C1372" s="49"/>
      <c r="D1372" s="49"/>
      <c r="E1372" s="49"/>
      <c r="F1372" s="49"/>
      <c r="G1372" s="49"/>
      <c r="H1372" s="27"/>
      <c r="I1372" s="49"/>
      <c r="J1372" s="49"/>
      <c r="K1372" s="49"/>
      <c r="L1372" s="49"/>
      <c r="M1372" s="49"/>
      <c r="N1372" s="49"/>
      <c r="O1372" s="49"/>
      <c r="P1372" s="49"/>
      <c r="Q1372" s="49"/>
      <c r="R1372" s="49"/>
      <c r="S1372" s="49"/>
      <c r="T1372" s="49"/>
      <c r="U1372" s="49"/>
      <c r="V1372" s="49"/>
      <c r="W1372" s="49"/>
      <c r="X1372" s="49"/>
      <c r="Y1372" s="49"/>
      <c r="Z1372" s="49"/>
      <c r="AA1372" s="99"/>
      <c r="AB1372" s="99"/>
      <c r="AC1372" s="99"/>
      <c r="AD1372" s="91"/>
      <c r="AE1372" s="91"/>
      <c r="AF1372" s="91"/>
      <c r="AG1372" s="91"/>
      <c r="AH1372" s="91"/>
      <c r="AI1372" s="91"/>
      <c r="AJ1372" s="91"/>
      <c r="AK1372" s="91"/>
      <c r="AL1372" s="91"/>
      <c r="AM1372" s="91"/>
      <c r="AN1372" s="91"/>
      <c r="AO1372" s="91"/>
      <c r="AP1372" s="91"/>
      <c r="AQ1372" s="91"/>
      <c r="AR1372" s="91"/>
      <c r="AS1372" s="91"/>
      <c r="AT1372" s="91"/>
      <c r="AU1372" s="91"/>
      <c r="AV1372" s="91"/>
      <c r="AW1372" s="91"/>
      <c r="AX1372" s="91"/>
      <c r="AY1372" s="91"/>
      <c r="AZ1372" s="91"/>
      <c r="BA1372" s="49"/>
      <c r="BB1372" s="49"/>
      <c r="BC1372" s="28"/>
      <c r="BD1372" s="95"/>
      <c r="BE1372" s="28"/>
      <c r="BF1372" s="28"/>
      <c r="BG1372" s="34"/>
      <c r="BH1372" s="27"/>
      <c r="BI1372" s="49"/>
      <c r="BJ1372" s="27"/>
      <c r="BK1372" s="49"/>
      <c r="BL1372" s="49"/>
      <c r="BM1372" s="27"/>
      <c r="BN1372" s="33"/>
      <c r="BO1372" s="27"/>
      <c r="BP1372" s="27"/>
      <c r="BQ1372" s="27"/>
      <c r="BR1372" s="27"/>
      <c r="BS1372" s="27"/>
      <c r="BT1372" s="27"/>
      <c r="BU1372" s="27"/>
      <c r="BV1372" s="27"/>
      <c r="BW1372" s="43"/>
      <c r="BX1372" s="27"/>
      <c r="BY1372" s="27"/>
      <c r="BZ1372" s="27"/>
      <c r="CA1372" s="27"/>
      <c r="CB1372" s="27"/>
      <c r="CC1372" s="27"/>
      <c r="CD1372" s="27"/>
      <c r="CE1372" s="27"/>
      <c r="CF1372" s="27"/>
      <c r="CG1372" s="27"/>
      <c r="CH1372" s="27"/>
      <c r="CI1372" s="27"/>
      <c r="CJ1372" s="27"/>
      <c r="CK1372" s="43"/>
      <c r="CL1372" s="27"/>
      <c r="CM1372" s="27"/>
      <c r="CQ1372" s="27"/>
      <c r="CR1372" s="43"/>
    </row>
    <row r="1373" spans="1:96" s="29" customFormat="1" x14ac:dyDescent="0.2">
      <c r="A1373" s="52"/>
      <c r="B1373" s="49"/>
      <c r="C1373" s="49"/>
      <c r="D1373" s="49"/>
      <c r="E1373" s="49"/>
      <c r="F1373" s="49"/>
      <c r="G1373" s="49"/>
      <c r="H1373" s="27"/>
      <c r="I1373" s="49"/>
      <c r="J1373" s="49"/>
      <c r="K1373" s="49"/>
      <c r="L1373" s="49"/>
      <c r="M1373" s="49"/>
      <c r="N1373" s="49"/>
      <c r="O1373" s="49"/>
      <c r="P1373" s="49"/>
      <c r="Q1373" s="49"/>
      <c r="R1373" s="49"/>
      <c r="S1373" s="49"/>
      <c r="T1373" s="49"/>
      <c r="U1373" s="49"/>
      <c r="V1373" s="49"/>
      <c r="W1373" s="49"/>
      <c r="X1373" s="49"/>
      <c r="Y1373" s="49"/>
      <c r="Z1373" s="49"/>
      <c r="AA1373" s="99"/>
      <c r="AB1373" s="99"/>
      <c r="AC1373" s="99"/>
      <c r="AD1373" s="91"/>
      <c r="AE1373" s="91"/>
      <c r="AF1373" s="91"/>
      <c r="AG1373" s="91"/>
      <c r="AH1373" s="91"/>
      <c r="AI1373" s="91"/>
      <c r="AJ1373" s="91"/>
      <c r="AK1373" s="91"/>
      <c r="AL1373" s="91"/>
      <c r="AM1373" s="91"/>
      <c r="AN1373" s="91"/>
      <c r="AO1373" s="91"/>
      <c r="AP1373" s="91"/>
      <c r="AQ1373" s="91"/>
      <c r="AR1373" s="91"/>
      <c r="AS1373" s="91"/>
      <c r="AT1373" s="91"/>
      <c r="AU1373" s="91"/>
      <c r="AV1373" s="91"/>
      <c r="AW1373" s="91"/>
      <c r="AX1373" s="91"/>
      <c r="AY1373" s="91"/>
      <c r="AZ1373" s="91"/>
      <c r="BA1373" s="49"/>
      <c r="BB1373" s="49"/>
      <c r="BC1373" s="28"/>
      <c r="BD1373" s="95"/>
      <c r="BE1373" s="28"/>
      <c r="BF1373" s="28"/>
      <c r="BG1373" s="34"/>
      <c r="BH1373" s="27"/>
      <c r="BI1373" s="49"/>
      <c r="BJ1373" s="27"/>
      <c r="BK1373" s="49"/>
      <c r="BL1373" s="49"/>
      <c r="BM1373" s="27"/>
      <c r="BN1373" s="33"/>
      <c r="BO1373" s="27"/>
      <c r="BP1373" s="27"/>
      <c r="BQ1373" s="27"/>
      <c r="BR1373" s="27"/>
      <c r="BS1373" s="27"/>
      <c r="BT1373" s="27"/>
      <c r="BU1373" s="27"/>
      <c r="BV1373" s="27"/>
      <c r="BW1373" s="43"/>
      <c r="BX1373" s="27"/>
      <c r="BY1373" s="27"/>
      <c r="BZ1373" s="27"/>
      <c r="CA1373" s="27"/>
      <c r="CB1373" s="27"/>
      <c r="CC1373" s="27"/>
      <c r="CD1373" s="27"/>
      <c r="CE1373" s="27"/>
      <c r="CF1373" s="27"/>
      <c r="CG1373" s="27"/>
      <c r="CH1373" s="27"/>
      <c r="CI1373" s="27"/>
      <c r="CJ1373" s="27"/>
      <c r="CK1373" s="43"/>
      <c r="CL1373" s="27"/>
      <c r="CM1373" s="27"/>
      <c r="CQ1373" s="27"/>
      <c r="CR1373" s="43"/>
    </row>
    <row r="1374" spans="1:96" s="29" customFormat="1" x14ac:dyDescent="0.2">
      <c r="A1374" s="52"/>
      <c r="B1374" s="49"/>
      <c r="C1374" s="49"/>
      <c r="D1374" s="49"/>
      <c r="E1374" s="49"/>
      <c r="F1374" s="49"/>
      <c r="G1374" s="49"/>
      <c r="H1374" s="27"/>
      <c r="I1374" s="49"/>
      <c r="J1374" s="49"/>
      <c r="K1374" s="49"/>
      <c r="L1374" s="49"/>
      <c r="M1374" s="49"/>
      <c r="N1374" s="49"/>
      <c r="O1374" s="49"/>
      <c r="P1374" s="49"/>
      <c r="Q1374" s="49"/>
      <c r="R1374" s="49"/>
      <c r="S1374" s="49"/>
      <c r="T1374" s="49"/>
      <c r="U1374" s="49"/>
      <c r="V1374" s="49"/>
      <c r="W1374" s="49"/>
      <c r="X1374" s="49"/>
      <c r="Y1374" s="49"/>
      <c r="Z1374" s="49"/>
      <c r="AA1374" s="99"/>
      <c r="AB1374" s="99"/>
      <c r="AC1374" s="99"/>
      <c r="AD1374" s="91"/>
      <c r="AE1374" s="91"/>
      <c r="AF1374" s="91"/>
      <c r="AG1374" s="91"/>
      <c r="AH1374" s="91"/>
      <c r="AI1374" s="91"/>
      <c r="AJ1374" s="91"/>
      <c r="AK1374" s="91"/>
      <c r="AL1374" s="91"/>
      <c r="AM1374" s="91"/>
      <c r="AN1374" s="91"/>
      <c r="AO1374" s="91"/>
      <c r="AP1374" s="91"/>
      <c r="AQ1374" s="91"/>
      <c r="AR1374" s="91"/>
      <c r="AS1374" s="91"/>
      <c r="AT1374" s="91"/>
      <c r="AU1374" s="91"/>
      <c r="AV1374" s="91"/>
      <c r="AW1374" s="91"/>
      <c r="AX1374" s="91"/>
      <c r="AY1374" s="91"/>
      <c r="AZ1374" s="91"/>
      <c r="BA1374" s="49"/>
      <c r="BB1374" s="49"/>
      <c r="BC1374" s="28"/>
      <c r="BD1374" s="95"/>
      <c r="BE1374" s="28"/>
      <c r="BF1374" s="28"/>
      <c r="BG1374" s="34"/>
      <c r="BH1374" s="27"/>
      <c r="BI1374" s="49"/>
      <c r="BJ1374" s="27"/>
      <c r="BK1374" s="49"/>
      <c r="BL1374" s="49"/>
      <c r="BM1374" s="27"/>
      <c r="BN1374" s="33"/>
      <c r="BO1374" s="27"/>
      <c r="BP1374" s="27"/>
      <c r="BQ1374" s="27"/>
      <c r="BR1374" s="27"/>
      <c r="BS1374" s="27"/>
      <c r="BT1374" s="27"/>
      <c r="BU1374" s="27"/>
      <c r="BV1374" s="27"/>
      <c r="BW1374" s="43"/>
      <c r="BX1374" s="27"/>
      <c r="BY1374" s="27"/>
      <c r="BZ1374" s="27"/>
      <c r="CA1374" s="27"/>
      <c r="CB1374" s="27"/>
      <c r="CC1374" s="27"/>
      <c r="CD1374" s="27"/>
      <c r="CE1374" s="27"/>
      <c r="CF1374" s="27"/>
      <c r="CG1374" s="27"/>
      <c r="CH1374" s="27"/>
      <c r="CI1374" s="27"/>
      <c r="CJ1374" s="27"/>
      <c r="CK1374" s="43"/>
      <c r="CL1374" s="27"/>
      <c r="CM1374" s="27"/>
      <c r="CQ1374" s="27"/>
      <c r="CR1374" s="43"/>
    </row>
    <row r="1375" spans="1:96" s="29" customFormat="1" x14ac:dyDescent="0.2">
      <c r="A1375" s="52"/>
      <c r="B1375" s="49"/>
      <c r="C1375" s="49"/>
      <c r="D1375" s="49"/>
      <c r="E1375" s="49"/>
      <c r="F1375" s="49"/>
      <c r="G1375" s="49"/>
      <c r="H1375" s="27"/>
      <c r="I1375" s="49"/>
      <c r="J1375" s="49"/>
      <c r="K1375" s="49"/>
      <c r="L1375" s="49"/>
      <c r="M1375" s="49"/>
      <c r="N1375" s="49"/>
      <c r="O1375" s="49"/>
      <c r="P1375" s="49"/>
      <c r="Q1375" s="49"/>
      <c r="R1375" s="49"/>
      <c r="S1375" s="49"/>
      <c r="T1375" s="49"/>
      <c r="U1375" s="49"/>
      <c r="V1375" s="49"/>
      <c r="W1375" s="49"/>
      <c r="X1375" s="49"/>
      <c r="Y1375" s="49"/>
      <c r="Z1375" s="49"/>
      <c r="AA1375" s="99"/>
      <c r="AB1375" s="99"/>
      <c r="AC1375" s="99"/>
      <c r="AD1375" s="91"/>
      <c r="AE1375" s="91"/>
      <c r="AF1375" s="91"/>
      <c r="AG1375" s="91"/>
      <c r="AH1375" s="91"/>
      <c r="AI1375" s="91"/>
      <c r="AJ1375" s="91"/>
      <c r="AK1375" s="91"/>
      <c r="AL1375" s="91"/>
      <c r="AM1375" s="91"/>
      <c r="AN1375" s="91"/>
      <c r="AO1375" s="91"/>
      <c r="AP1375" s="91"/>
      <c r="AQ1375" s="91"/>
      <c r="AR1375" s="91"/>
      <c r="AS1375" s="91"/>
      <c r="AT1375" s="91"/>
      <c r="AU1375" s="91"/>
      <c r="AV1375" s="91"/>
      <c r="AW1375" s="91"/>
      <c r="AX1375" s="91"/>
      <c r="AY1375" s="91"/>
      <c r="AZ1375" s="91"/>
      <c r="BA1375" s="49"/>
      <c r="BB1375" s="49"/>
      <c r="BC1375" s="28"/>
      <c r="BD1375" s="95"/>
      <c r="BE1375" s="28"/>
      <c r="BF1375" s="28"/>
      <c r="BG1375" s="34"/>
      <c r="BH1375" s="27"/>
      <c r="BI1375" s="49"/>
      <c r="BJ1375" s="27"/>
      <c r="BK1375" s="49"/>
      <c r="BL1375" s="49"/>
      <c r="BM1375" s="27"/>
      <c r="BN1375" s="33"/>
      <c r="BO1375" s="27"/>
      <c r="BP1375" s="27"/>
      <c r="BQ1375" s="27"/>
      <c r="BR1375" s="27"/>
      <c r="BS1375" s="27"/>
      <c r="BT1375" s="27"/>
      <c r="BU1375" s="27"/>
      <c r="BV1375" s="27"/>
      <c r="BW1375" s="43"/>
      <c r="BX1375" s="27"/>
      <c r="BY1375" s="27"/>
      <c r="BZ1375" s="27"/>
      <c r="CA1375" s="27"/>
      <c r="CB1375" s="27"/>
      <c r="CC1375" s="27"/>
      <c r="CD1375" s="27"/>
      <c r="CE1375" s="27"/>
      <c r="CF1375" s="27"/>
      <c r="CG1375" s="27"/>
      <c r="CH1375" s="27"/>
      <c r="CI1375" s="27"/>
      <c r="CJ1375" s="27"/>
      <c r="CK1375" s="43"/>
      <c r="CL1375" s="27"/>
      <c r="CM1375" s="27"/>
      <c r="CQ1375" s="27"/>
      <c r="CR1375" s="43"/>
    </row>
    <row r="1376" spans="1:96" s="29" customFormat="1" x14ac:dyDescent="0.2">
      <c r="A1376" s="52"/>
      <c r="B1376" s="49"/>
      <c r="C1376" s="49"/>
      <c r="D1376" s="49"/>
      <c r="E1376" s="49"/>
      <c r="F1376" s="49"/>
      <c r="G1376" s="49"/>
      <c r="H1376" s="27"/>
      <c r="I1376" s="49"/>
      <c r="J1376" s="49"/>
      <c r="K1376" s="49"/>
      <c r="L1376" s="49"/>
      <c r="M1376" s="49"/>
      <c r="N1376" s="49"/>
      <c r="O1376" s="49"/>
      <c r="P1376" s="49"/>
      <c r="Q1376" s="49"/>
      <c r="R1376" s="49"/>
      <c r="S1376" s="49"/>
      <c r="T1376" s="49"/>
      <c r="U1376" s="49"/>
      <c r="V1376" s="49"/>
      <c r="W1376" s="49"/>
      <c r="X1376" s="49"/>
      <c r="Y1376" s="49"/>
      <c r="Z1376" s="49"/>
      <c r="AA1376" s="99"/>
      <c r="AB1376" s="99"/>
      <c r="AC1376" s="99"/>
      <c r="AD1376" s="91"/>
      <c r="AE1376" s="91"/>
      <c r="AF1376" s="91"/>
      <c r="AG1376" s="91"/>
      <c r="AH1376" s="91"/>
      <c r="AI1376" s="91"/>
      <c r="AJ1376" s="91"/>
      <c r="AK1376" s="91"/>
      <c r="AL1376" s="91"/>
      <c r="AM1376" s="91"/>
      <c r="AN1376" s="91"/>
      <c r="AO1376" s="91"/>
      <c r="AP1376" s="91"/>
      <c r="AQ1376" s="91"/>
      <c r="AR1376" s="91"/>
      <c r="AS1376" s="91"/>
      <c r="AT1376" s="91"/>
      <c r="AU1376" s="91"/>
      <c r="AV1376" s="91"/>
      <c r="AW1376" s="91"/>
      <c r="AX1376" s="91"/>
      <c r="AY1376" s="91"/>
      <c r="AZ1376" s="91"/>
      <c r="BA1376" s="49"/>
      <c r="BB1376" s="49"/>
      <c r="BC1376" s="28"/>
      <c r="BD1376" s="95"/>
      <c r="BE1376" s="28"/>
      <c r="BF1376" s="28"/>
      <c r="BG1376" s="34"/>
      <c r="BH1376" s="27"/>
      <c r="BI1376" s="49"/>
      <c r="BJ1376" s="27"/>
      <c r="BK1376" s="49"/>
      <c r="BL1376" s="49"/>
      <c r="BM1376" s="27"/>
      <c r="BN1376" s="33"/>
      <c r="BO1376" s="27"/>
      <c r="BP1376" s="27"/>
      <c r="BQ1376" s="27"/>
      <c r="BR1376" s="27"/>
      <c r="BS1376" s="27"/>
      <c r="BT1376" s="27"/>
      <c r="BU1376" s="27"/>
      <c r="BV1376" s="27"/>
      <c r="BW1376" s="43"/>
      <c r="BX1376" s="27"/>
      <c r="BY1376" s="27"/>
      <c r="BZ1376" s="27"/>
      <c r="CA1376" s="27"/>
      <c r="CB1376" s="27"/>
      <c r="CC1376" s="27"/>
      <c r="CD1376" s="27"/>
      <c r="CE1376" s="27"/>
      <c r="CF1376" s="27"/>
      <c r="CG1376" s="27"/>
      <c r="CH1376" s="27"/>
      <c r="CI1376" s="27"/>
      <c r="CJ1376" s="27"/>
      <c r="CK1376" s="43"/>
      <c r="CL1376" s="27"/>
      <c r="CM1376" s="27"/>
      <c r="CQ1376" s="27"/>
      <c r="CR1376" s="43"/>
    </row>
    <row r="1377" spans="1:96" s="29" customFormat="1" x14ac:dyDescent="0.2">
      <c r="A1377" s="52"/>
      <c r="B1377" s="49"/>
      <c r="C1377" s="49"/>
      <c r="D1377" s="49"/>
      <c r="E1377" s="49"/>
      <c r="F1377" s="49"/>
      <c r="G1377" s="49"/>
      <c r="H1377" s="27"/>
      <c r="I1377" s="49"/>
      <c r="J1377" s="49"/>
      <c r="K1377" s="49"/>
      <c r="L1377" s="49"/>
      <c r="M1377" s="49"/>
      <c r="N1377" s="49"/>
      <c r="O1377" s="49"/>
      <c r="P1377" s="49"/>
      <c r="Q1377" s="49"/>
      <c r="R1377" s="49"/>
      <c r="S1377" s="49"/>
      <c r="T1377" s="49"/>
      <c r="U1377" s="49"/>
      <c r="V1377" s="49"/>
      <c r="W1377" s="49"/>
      <c r="X1377" s="49"/>
      <c r="Y1377" s="49"/>
      <c r="Z1377" s="49"/>
      <c r="AA1377" s="99"/>
      <c r="AB1377" s="99"/>
      <c r="AC1377" s="99"/>
      <c r="AD1377" s="91"/>
      <c r="AE1377" s="91"/>
      <c r="AF1377" s="91"/>
      <c r="AG1377" s="91"/>
      <c r="AH1377" s="91"/>
      <c r="AI1377" s="91"/>
      <c r="AJ1377" s="91"/>
      <c r="AK1377" s="91"/>
      <c r="AL1377" s="91"/>
      <c r="AM1377" s="91"/>
      <c r="AN1377" s="91"/>
      <c r="AO1377" s="91"/>
      <c r="AP1377" s="91"/>
      <c r="AQ1377" s="91"/>
      <c r="AR1377" s="91"/>
      <c r="AS1377" s="91"/>
      <c r="AT1377" s="91"/>
      <c r="AU1377" s="91"/>
      <c r="AV1377" s="91"/>
      <c r="AW1377" s="91"/>
      <c r="AX1377" s="91"/>
      <c r="AY1377" s="91"/>
      <c r="AZ1377" s="91"/>
      <c r="BA1377" s="49"/>
      <c r="BB1377" s="49"/>
      <c r="BC1377" s="28"/>
      <c r="BD1377" s="95"/>
      <c r="BE1377" s="28"/>
      <c r="BF1377" s="28"/>
      <c r="BG1377" s="34"/>
      <c r="BH1377" s="27"/>
      <c r="BI1377" s="49"/>
      <c r="BJ1377" s="27"/>
      <c r="BK1377" s="49"/>
      <c r="BL1377" s="49"/>
      <c r="BM1377" s="27"/>
      <c r="BN1377" s="33"/>
      <c r="BO1377" s="27"/>
      <c r="BP1377" s="27"/>
      <c r="BQ1377" s="27"/>
      <c r="BR1377" s="27"/>
      <c r="BS1377" s="27"/>
      <c r="BT1377" s="27"/>
      <c r="BU1377" s="27"/>
      <c r="BV1377" s="27"/>
      <c r="BW1377" s="43"/>
      <c r="BX1377" s="27"/>
      <c r="BY1377" s="27"/>
      <c r="BZ1377" s="27"/>
      <c r="CA1377" s="27"/>
      <c r="CB1377" s="27"/>
      <c r="CC1377" s="27"/>
      <c r="CD1377" s="27"/>
      <c r="CE1377" s="27"/>
      <c r="CF1377" s="27"/>
      <c r="CG1377" s="27"/>
      <c r="CH1377" s="27"/>
      <c r="CI1377" s="27"/>
      <c r="CJ1377" s="27"/>
      <c r="CK1377" s="43"/>
      <c r="CL1377" s="27"/>
      <c r="CM1377" s="27"/>
      <c r="CQ1377" s="27"/>
      <c r="CR1377" s="43"/>
    </row>
    <row r="1378" spans="1:96" s="29" customFormat="1" x14ac:dyDescent="0.2">
      <c r="A1378" s="52"/>
      <c r="B1378" s="49"/>
      <c r="C1378" s="49"/>
      <c r="D1378" s="49"/>
      <c r="E1378" s="49"/>
      <c r="F1378" s="49"/>
      <c r="G1378" s="49"/>
      <c r="H1378" s="27"/>
      <c r="I1378" s="49"/>
      <c r="J1378" s="49"/>
      <c r="K1378" s="49"/>
      <c r="L1378" s="49"/>
      <c r="M1378" s="49"/>
      <c r="N1378" s="49"/>
      <c r="O1378" s="49"/>
      <c r="P1378" s="49"/>
      <c r="Q1378" s="49"/>
      <c r="R1378" s="49"/>
      <c r="S1378" s="49"/>
      <c r="T1378" s="49"/>
      <c r="U1378" s="49"/>
      <c r="V1378" s="49"/>
      <c r="W1378" s="49"/>
      <c r="X1378" s="49"/>
      <c r="Y1378" s="49"/>
      <c r="Z1378" s="49"/>
      <c r="AA1378" s="99"/>
      <c r="AB1378" s="99"/>
      <c r="AC1378" s="99"/>
      <c r="AD1378" s="91"/>
      <c r="AE1378" s="91"/>
      <c r="AF1378" s="91"/>
      <c r="AG1378" s="91"/>
      <c r="AH1378" s="91"/>
      <c r="AI1378" s="91"/>
      <c r="AJ1378" s="91"/>
      <c r="AK1378" s="91"/>
      <c r="AL1378" s="91"/>
      <c r="AM1378" s="91"/>
      <c r="AN1378" s="91"/>
      <c r="AO1378" s="91"/>
      <c r="AP1378" s="91"/>
      <c r="AQ1378" s="91"/>
      <c r="AR1378" s="91"/>
      <c r="AS1378" s="91"/>
      <c r="AT1378" s="91"/>
      <c r="AU1378" s="91"/>
      <c r="AV1378" s="91"/>
      <c r="AW1378" s="91"/>
      <c r="AX1378" s="91"/>
      <c r="AY1378" s="91"/>
      <c r="AZ1378" s="91"/>
      <c r="BA1378" s="49"/>
      <c r="BB1378" s="49"/>
      <c r="BC1378" s="28"/>
      <c r="BD1378" s="95"/>
      <c r="BE1378" s="28"/>
      <c r="BF1378" s="28"/>
      <c r="BG1378" s="34"/>
      <c r="BH1378" s="27"/>
      <c r="BI1378" s="49"/>
      <c r="BJ1378" s="27"/>
      <c r="BK1378" s="49"/>
      <c r="BL1378" s="49"/>
      <c r="BM1378" s="27"/>
      <c r="BN1378" s="33"/>
      <c r="BO1378" s="27"/>
      <c r="BP1378" s="27"/>
      <c r="BQ1378" s="27"/>
      <c r="BR1378" s="27"/>
      <c r="BS1378" s="27"/>
      <c r="BT1378" s="27"/>
      <c r="BU1378" s="27"/>
      <c r="BV1378" s="27"/>
      <c r="BW1378" s="43"/>
      <c r="BX1378" s="27"/>
      <c r="BY1378" s="27"/>
      <c r="BZ1378" s="27"/>
      <c r="CA1378" s="27"/>
      <c r="CB1378" s="27"/>
      <c r="CC1378" s="27"/>
      <c r="CD1378" s="27"/>
      <c r="CE1378" s="27"/>
      <c r="CF1378" s="27"/>
      <c r="CG1378" s="27"/>
      <c r="CH1378" s="27"/>
      <c r="CI1378" s="27"/>
      <c r="CJ1378" s="27"/>
      <c r="CK1378" s="43"/>
      <c r="CL1378" s="27"/>
      <c r="CM1378" s="27"/>
      <c r="CQ1378" s="27"/>
      <c r="CR1378" s="43"/>
    </row>
    <row r="1379" spans="1:96" s="29" customFormat="1" x14ac:dyDescent="0.2">
      <c r="A1379" s="52"/>
      <c r="B1379" s="49"/>
      <c r="C1379" s="49"/>
      <c r="D1379" s="49"/>
      <c r="E1379" s="49"/>
      <c r="F1379" s="49"/>
      <c r="G1379" s="49"/>
      <c r="H1379" s="27"/>
      <c r="I1379" s="49"/>
      <c r="J1379" s="49"/>
      <c r="K1379" s="49"/>
      <c r="L1379" s="49"/>
      <c r="M1379" s="49"/>
      <c r="N1379" s="49"/>
      <c r="O1379" s="49"/>
      <c r="P1379" s="49"/>
      <c r="Q1379" s="49"/>
      <c r="R1379" s="49"/>
      <c r="S1379" s="49"/>
      <c r="T1379" s="49"/>
      <c r="U1379" s="49"/>
      <c r="V1379" s="49"/>
      <c r="W1379" s="49"/>
      <c r="X1379" s="49"/>
      <c r="Y1379" s="49"/>
      <c r="Z1379" s="49"/>
      <c r="AA1379" s="99"/>
      <c r="AB1379" s="99"/>
      <c r="AC1379" s="99"/>
      <c r="AD1379" s="91"/>
      <c r="AE1379" s="91"/>
      <c r="AF1379" s="91"/>
      <c r="AG1379" s="91"/>
      <c r="AH1379" s="91"/>
      <c r="AI1379" s="91"/>
      <c r="AJ1379" s="91"/>
      <c r="AK1379" s="91"/>
      <c r="AL1379" s="91"/>
      <c r="AM1379" s="91"/>
      <c r="AN1379" s="91"/>
      <c r="AO1379" s="91"/>
      <c r="AP1379" s="91"/>
      <c r="AQ1379" s="91"/>
      <c r="AR1379" s="91"/>
      <c r="AS1379" s="91"/>
      <c r="AT1379" s="91"/>
      <c r="AU1379" s="91"/>
      <c r="AV1379" s="91"/>
      <c r="AW1379" s="91"/>
      <c r="AX1379" s="91"/>
      <c r="AY1379" s="91"/>
      <c r="AZ1379" s="91"/>
      <c r="BA1379" s="49"/>
      <c r="BB1379" s="49"/>
      <c r="BC1379" s="28"/>
      <c r="BD1379" s="95"/>
      <c r="BE1379" s="28"/>
      <c r="BF1379" s="28"/>
      <c r="BG1379" s="34"/>
      <c r="BH1379" s="27"/>
      <c r="BI1379" s="49"/>
      <c r="BJ1379" s="27"/>
      <c r="BK1379" s="49"/>
      <c r="BL1379" s="49"/>
      <c r="BM1379" s="27"/>
      <c r="BN1379" s="33"/>
      <c r="BO1379" s="27"/>
      <c r="BP1379" s="27"/>
      <c r="BQ1379" s="27"/>
      <c r="BR1379" s="27"/>
      <c r="BS1379" s="27"/>
      <c r="BT1379" s="27"/>
      <c r="BU1379" s="27"/>
      <c r="BV1379" s="27"/>
      <c r="BW1379" s="43"/>
      <c r="BX1379" s="27"/>
      <c r="BY1379" s="27"/>
      <c r="BZ1379" s="27"/>
      <c r="CA1379" s="27"/>
      <c r="CB1379" s="27"/>
      <c r="CC1379" s="27"/>
      <c r="CD1379" s="27"/>
      <c r="CE1379" s="27"/>
      <c r="CF1379" s="27"/>
      <c r="CG1379" s="27"/>
      <c r="CH1379" s="27"/>
      <c r="CI1379" s="27"/>
      <c r="CJ1379" s="27"/>
      <c r="CK1379" s="43"/>
      <c r="CL1379" s="27"/>
      <c r="CM1379" s="27"/>
      <c r="CQ1379" s="27"/>
      <c r="CR1379" s="43"/>
    </row>
    <row r="1380" spans="1:96" s="29" customFormat="1" x14ac:dyDescent="0.2">
      <c r="A1380" s="52"/>
      <c r="B1380" s="49"/>
      <c r="C1380" s="49"/>
      <c r="D1380" s="49"/>
      <c r="E1380" s="49"/>
      <c r="F1380" s="49"/>
      <c r="G1380" s="49"/>
      <c r="H1380" s="27"/>
      <c r="I1380" s="49"/>
      <c r="J1380" s="49"/>
      <c r="K1380" s="49"/>
      <c r="L1380" s="49"/>
      <c r="M1380" s="49"/>
      <c r="N1380" s="49"/>
      <c r="O1380" s="49"/>
      <c r="P1380" s="49"/>
      <c r="Q1380" s="49"/>
      <c r="R1380" s="49"/>
      <c r="S1380" s="49"/>
      <c r="T1380" s="49"/>
      <c r="U1380" s="49"/>
      <c r="V1380" s="49"/>
      <c r="W1380" s="49"/>
      <c r="X1380" s="49"/>
      <c r="Y1380" s="49"/>
      <c r="Z1380" s="49"/>
      <c r="AA1380" s="99"/>
      <c r="AB1380" s="99"/>
      <c r="AC1380" s="99"/>
      <c r="AD1380" s="91"/>
      <c r="AE1380" s="91"/>
      <c r="AF1380" s="91"/>
      <c r="AG1380" s="91"/>
      <c r="AH1380" s="91"/>
      <c r="AI1380" s="91"/>
      <c r="AJ1380" s="91"/>
      <c r="AK1380" s="91"/>
      <c r="AL1380" s="91"/>
      <c r="AM1380" s="91"/>
      <c r="AN1380" s="91"/>
      <c r="AO1380" s="91"/>
      <c r="AP1380" s="91"/>
      <c r="AQ1380" s="91"/>
      <c r="AR1380" s="91"/>
      <c r="AS1380" s="91"/>
      <c r="AT1380" s="91"/>
      <c r="AU1380" s="91"/>
      <c r="AV1380" s="91"/>
      <c r="AW1380" s="91"/>
      <c r="AX1380" s="91"/>
      <c r="AY1380" s="91"/>
      <c r="AZ1380" s="91"/>
      <c r="BA1380" s="49"/>
      <c r="BB1380" s="49"/>
      <c r="BC1380" s="28"/>
      <c r="BD1380" s="95"/>
      <c r="BE1380" s="28"/>
      <c r="BF1380" s="28"/>
      <c r="BG1380" s="34"/>
      <c r="BH1380" s="27"/>
      <c r="BI1380" s="49"/>
      <c r="BJ1380" s="27"/>
      <c r="BK1380" s="49"/>
      <c r="BL1380" s="49"/>
      <c r="BM1380" s="27"/>
      <c r="BN1380" s="33"/>
      <c r="BO1380" s="27"/>
      <c r="BP1380" s="27"/>
      <c r="BQ1380" s="27"/>
      <c r="BR1380" s="27"/>
      <c r="BS1380" s="27"/>
      <c r="BT1380" s="27"/>
      <c r="BU1380" s="27"/>
      <c r="BV1380" s="27"/>
      <c r="BW1380" s="43"/>
      <c r="BX1380" s="27"/>
      <c r="BY1380" s="27"/>
      <c r="BZ1380" s="27"/>
      <c r="CA1380" s="27"/>
      <c r="CB1380" s="27"/>
      <c r="CC1380" s="27"/>
      <c r="CD1380" s="27"/>
      <c r="CE1380" s="27"/>
      <c r="CF1380" s="27"/>
      <c r="CG1380" s="27"/>
      <c r="CH1380" s="27"/>
      <c r="CI1380" s="27"/>
      <c r="CJ1380" s="27"/>
      <c r="CK1380" s="43"/>
      <c r="CL1380" s="27"/>
      <c r="CM1380" s="27"/>
      <c r="CQ1380" s="27"/>
      <c r="CR1380" s="43"/>
    </row>
    <row r="1381" spans="1:96" s="29" customFormat="1" x14ac:dyDescent="0.2">
      <c r="A1381" s="52"/>
      <c r="B1381" s="49"/>
      <c r="C1381" s="49"/>
      <c r="D1381" s="49"/>
      <c r="E1381" s="49"/>
      <c r="F1381" s="49"/>
      <c r="G1381" s="49"/>
      <c r="H1381" s="27"/>
      <c r="I1381" s="49"/>
      <c r="J1381" s="49"/>
      <c r="K1381" s="49"/>
      <c r="L1381" s="49"/>
      <c r="M1381" s="49"/>
      <c r="N1381" s="49"/>
      <c r="O1381" s="49"/>
      <c r="P1381" s="49"/>
      <c r="Q1381" s="49"/>
      <c r="R1381" s="49"/>
      <c r="S1381" s="49"/>
      <c r="T1381" s="49"/>
      <c r="U1381" s="49"/>
      <c r="V1381" s="49"/>
      <c r="W1381" s="49"/>
      <c r="X1381" s="49"/>
      <c r="Y1381" s="49"/>
      <c r="Z1381" s="49"/>
      <c r="AA1381" s="99"/>
      <c r="AB1381" s="99"/>
      <c r="AC1381" s="99"/>
      <c r="AD1381" s="91"/>
      <c r="AE1381" s="91"/>
      <c r="AF1381" s="91"/>
      <c r="AG1381" s="91"/>
      <c r="AH1381" s="91"/>
      <c r="AI1381" s="91"/>
      <c r="AJ1381" s="91"/>
      <c r="AK1381" s="91"/>
      <c r="AL1381" s="91"/>
      <c r="AM1381" s="91"/>
      <c r="AN1381" s="91"/>
      <c r="AO1381" s="91"/>
      <c r="AP1381" s="91"/>
      <c r="AQ1381" s="91"/>
      <c r="AR1381" s="91"/>
      <c r="AS1381" s="91"/>
      <c r="AT1381" s="91"/>
      <c r="AU1381" s="91"/>
      <c r="AV1381" s="91"/>
      <c r="AW1381" s="91"/>
      <c r="AX1381" s="91"/>
      <c r="AY1381" s="91"/>
      <c r="AZ1381" s="91"/>
      <c r="BA1381" s="49"/>
      <c r="BB1381" s="49"/>
      <c r="BC1381" s="28"/>
      <c r="BD1381" s="95"/>
      <c r="BE1381" s="28"/>
      <c r="BF1381" s="28"/>
      <c r="BG1381" s="34"/>
      <c r="BH1381" s="27"/>
      <c r="BI1381" s="49"/>
      <c r="BJ1381" s="27"/>
      <c r="BK1381" s="49"/>
      <c r="BL1381" s="49"/>
      <c r="BM1381" s="27"/>
      <c r="BN1381" s="33"/>
      <c r="BO1381" s="27"/>
      <c r="BP1381" s="27"/>
      <c r="BQ1381" s="27"/>
      <c r="BR1381" s="27"/>
      <c r="BS1381" s="27"/>
      <c r="BT1381" s="27"/>
      <c r="BU1381" s="27"/>
      <c r="BV1381" s="27"/>
      <c r="BW1381" s="43"/>
      <c r="BX1381" s="27"/>
      <c r="BY1381" s="27"/>
      <c r="BZ1381" s="27"/>
      <c r="CA1381" s="27"/>
      <c r="CB1381" s="27"/>
      <c r="CC1381" s="27"/>
      <c r="CD1381" s="27"/>
      <c r="CE1381" s="27"/>
      <c r="CF1381" s="27"/>
      <c r="CG1381" s="27"/>
      <c r="CH1381" s="27"/>
      <c r="CI1381" s="27"/>
      <c r="CJ1381" s="27"/>
      <c r="CK1381" s="43"/>
      <c r="CL1381" s="27"/>
      <c r="CM1381" s="27"/>
      <c r="CQ1381" s="27"/>
      <c r="CR1381" s="43"/>
    </row>
    <row r="1382" spans="1:96" s="29" customFormat="1" x14ac:dyDescent="0.2">
      <c r="A1382" s="52"/>
      <c r="B1382" s="49"/>
      <c r="C1382" s="49"/>
      <c r="D1382" s="49"/>
      <c r="E1382" s="49"/>
      <c r="F1382" s="49"/>
      <c r="G1382" s="49"/>
      <c r="H1382" s="27"/>
      <c r="I1382" s="49"/>
      <c r="J1382" s="49"/>
      <c r="K1382" s="49"/>
      <c r="L1382" s="49"/>
      <c r="M1382" s="49"/>
      <c r="N1382" s="49"/>
      <c r="O1382" s="49"/>
      <c r="P1382" s="49"/>
      <c r="Q1382" s="49"/>
      <c r="R1382" s="49"/>
      <c r="S1382" s="49"/>
      <c r="T1382" s="49"/>
      <c r="U1382" s="49"/>
      <c r="V1382" s="49"/>
      <c r="W1382" s="49"/>
      <c r="X1382" s="49"/>
      <c r="Y1382" s="49"/>
      <c r="Z1382" s="49"/>
      <c r="AA1382" s="99"/>
      <c r="AB1382" s="99"/>
      <c r="AC1382" s="99"/>
      <c r="AD1382" s="91"/>
      <c r="AE1382" s="91"/>
      <c r="AF1382" s="91"/>
      <c r="AG1382" s="91"/>
      <c r="AH1382" s="91"/>
      <c r="AI1382" s="91"/>
      <c r="AJ1382" s="91"/>
      <c r="AK1382" s="91"/>
      <c r="AL1382" s="91"/>
      <c r="AM1382" s="91"/>
      <c r="AN1382" s="91"/>
      <c r="AO1382" s="91"/>
      <c r="AP1382" s="91"/>
      <c r="AQ1382" s="91"/>
      <c r="AR1382" s="91"/>
      <c r="AS1382" s="91"/>
      <c r="AT1382" s="91"/>
      <c r="AU1382" s="91"/>
      <c r="AV1382" s="91"/>
      <c r="AW1382" s="91"/>
      <c r="AX1382" s="91"/>
      <c r="AY1382" s="91"/>
      <c r="AZ1382" s="91"/>
      <c r="BA1382" s="49"/>
      <c r="BB1382" s="49"/>
      <c r="BC1382" s="28"/>
      <c r="BD1382" s="95"/>
      <c r="BE1382" s="28"/>
      <c r="BF1382" s="28"/>
      <c r="BG1382" s="34"/>
      <c r="BH1382" s="27"/>
      <c r="BI1382" s="49"/>
      <c r="BJ1382" s="27"/>
      <c r="BK1382" s="49"/>
      <c r="BL1382" s="49"/>
      <c r="BM1382" s="27"/>
      <c r="BN1382" s="33"/>
      <c r="BO1382" s="27"/>
      <c r="BP1382" s="27"/>
      <c r="BQ1382" s="27"/>
      <c r="BR1382" s="27"/>
      <c r="BS1382" s="27"/>
      <c r="BT1382" s="27"/>
      <c r="BU1382" s="27"/>
      <c r="BV1382" s="27"/>
      <c r="BW1382" s="43"/>
      <c r="BX1382" s="27"/>
      <c r="BY1382" s="27"/>
      <c r="BZ1382" s="27"/>
      <c r="CA1382" s="27"/>
      <c r="CB1382" s="27"/>
      <c r="CC1382" s="27"/>
      <c r="CD1382" s="27"/>
      <c r="CE1382" s="27"/>
      <c r="CF1382" s="27"/>
      <c r="CG1382" s="27"/>
      <c r="CH1382" s="27"/>
      <c r="CI1382" s="27"/>
      <c r="CJ1382" s="27"/>
      <c r="CK1382" s="43"/>
      <c r="CL1382" s="27"/>
      <c r="CM1382" s="27"/>
      <c r="CQ1382" s="27"/>
      <c r="CR1382" s="43"/>
    </row>
    <row r="1383" spans="1:96" s="29" customFormat="1" x14ac:dyDescent="0.2">
      <c r="A1383" s="52"/>
      <c r="B1383" s="49"/>
      <c r="C1383" s="49"/>
      <c r="D1383" s="49"/>
      <c r="E1383" s="49"/>
      <c r="F1383" s="49"/>
      <c r="G1383" s="49"/>
      <c r="H1383" s="27"/>
      <c r="I1383" s="49"/>
      <c r="J1383" s="49"/>
      <c r="K1383" s="49"/>
      <c r="L1383" s="49"/>
      <c r="M1383" s="49"/>
      <c r="N1383" s="49"/>
      <c r="O1383" s="49"/>
      <c r="P1383" s="49"/>
      <c r="Q1383" s="49"/>
      <c r="R1383" s="49"/>
      <c r="S1383" s="49"/>
      <c r="T1383" s="49"/>
      <c r="U1383" s="49"/>
      <c r="V1383" s="49"/>
      <c r="W1383" s="49"/>
      <c r="X1383" s="49"/>
      <c r="Y1383" s="49"/>
      <c r="Z1383" s="49"/>
      <c r="AA1383" s="99"/>
      <c r="AB1383" s="99"/>
      <c r="AC1383" s="99"/>
      <c r="AD1383" s="91"/>
      <c r="AE1383" s="91"/>
      <c r="AF1383" s="91"/>
      <c r="AG1383" s="91"/>
      <c r="AH1383" s="91"/>
      <c r="AI1383" s="91"/>
      <c r="AJ1383" s="91"/>
      <c r="AK1383" s="91"/>
      <c r="AL1383" s="91"/>
      <c r="AM1383" s="91"/>
      <c r="AN1383" s="91"/>
      <c r="AO1383" s="91"/>
      <c r="AP1383" s="91"/>
      <c r="AQ1383" s="91"/>
      <c r="AR1383" s="91"/>
      <c r="AS1383" s="91"/>
      <c r="AT1383" s="91"/>
      <c r="AU1383" s="91"/>
      <c r="AV1383" s="91"/>
      <c r="AW1383" s="91"/>
      <c r="AX1383" s="91"/>
      <c r="AY1383" s="91"/>
      <c r="AZ1383" s="91"/>
      <c r="BA1383" s="49"/>
      <c r="BB1383" s="49"/>
      <c r="BC1383" s="28"/>
      <c r="BD1383" s="95"/>
      <c r="BE1383" s="28"/>
      <c r="BF1383" s="28"/>
      <c r="BG1383" s="34"/>
      <c r="BH1383" s="27"/>
      <c r="BI1383" s="49"/>
      <c r="BJ1383" s="27"/>
      <c r="BK1383" s="49"/>
      <c r="BL1383" s="49"/>
      <c r="BM1383" s="27"/>
      <c r="BN1383" s="33"/>
      <c r="BO1383" s="27"/>
      <c r="BP1383" s="27"/>
      <c r="BQ1383" s="27"/>
      <c r="BR1383" s="27"/>
      <c r="BS1383" s="27"/>
      <c r="BT1383" s="27"/>
      <c r="BU1383" s="27"/>
      <c r="BV1383" s="27"/>
      <c r="BW1383" s="43"/>
      <c r="BX1383" s="27"/>
      <c r="BY1383" s="27"/>
      <c r="BZ1383" s="27"/>
      <c r="CA1383" s="27"/>
      <c r="CB1383" s="27"/>
      <c r="CC1383" s="27"/>
      <c r="CD1383" s="27"/>
      <c r="CE1383" s="27"/>
      <c r="CF1383" s="27"/>
      <c r="CG1383" s="27"/>
      <c r="CH1383" s="27"/>
      <c r="CI1383" s="27"/>
      <c r="CJ1383" s="27"/>
      <c r="CK1383" s="43"/>
      <c r="CL1383" s="27"/>
      <c r="CM1383" s="27"/>
      <c r="CQ1383" s="27"/>
      <c r="CR1383" s="43"/>
    </row>
    <row r="1384" spans="1:96" s="29" customFormat="1" x14ac:dyDescent="0.2">
      <c r="A1384" s="52"/>
      <c r="B1384" s="49"/>
      <c r="C1384" s="49"/>
      <c r="D1384" s="49"/>
      <c r="E1384" s="49"/>
      <c r="F1384" s="49"/>
      <c r="G1384" s="49"/>
      <c r="H1384" s="27"/>
      <c r="I1384" s="49"/>
      <c r="J1384" s="49"/>
      <c r="K1384" s="49"/>
      <c r="L1384" s="49"/>
      <c r="M1384" s="49"/>
      <c r="N1384" s="49"/>
      <c r="O1384" s="49"/>
      <c r="P1384" s="49"/>
      <c r="Q1384" s="49"/>
      <c r="R1384" s="49"/>
      <c r="S1384" s="49"/>
      <c r="T1384" s="49"/>
      <c r="U1384" s="49"/>
      <c r="V1384" s="49"/>
      <c r="W1384" s="49"/>
      <c r="X1384" s="49"/>
      <c r="Y1384" s="49"/>
      <c r="Z1384" s="49"/>
      <c r="AA1384" s="99"/>
      <c r="AB1384" s="99"/>
      <c r="AC1384" s="99"/>
      <c r="AD1384" s="91"/>
      <c r="AE1384" s="91"/>
      <c r="AF1384" s="91"/>
      <c r="AG1384" s="91"/>
      <c r="AH1384" s="91"/>
      <c r="AI1384" s="91"/>
      <c r="AJ1384" s="91"/>
      <c r="AK1384" s="91"/>
      <c r="AL1384" s="91"/>
      <c r="AM1384" s="91"/>
      <c r="AN1384" s="91"/>
      <c r="AO1384" s="91"/>
      <c r="AP1384" s="91"/>
      <c r="AQ1384" s="91"/>
      <c r="AR1384" s="91"/>
      <c r="AS1384" s="91"/>
      <c r="AT1384" s="91"/>
      <c r="AU1384" s="91"/>
      <c r="AV1384" s="91"/>
      <c r="AW1384" s="91"/>
      <c r="AX1384" s="91"/>
      <c r="AY1384" s="91"/>
      <c r="AZ1384" s="91"/>
      <c r="BA1384" s="49"/>
      <c r="BB1384" s="49"/>
      <c r="BC1384" s="28"/>
      <c r="BD1384" s="95"/>
      <c r="BE1384" s="28"/>
      <c r="BF1384" s="28"/>
      <c r="BG1384" s="34"/>
      <c r="BH1384" s="27"/>
      <c r="BI1384" s="49"/>
      <c r="BJ1384" s="27"/>
      <c r="BK1384" s="49"/>
      <c r="BL1384" s="49"/>
      <c r="BM1384" s="27"/>
      <c r="BN1384" s="33"/>
      <c r="BO1384" s="27"/>
      <c r="BP1384" s="27"/>
      <c r="BQ1384" s="27"/>
      <c r="BR1384" s="27"/>
      <c r="BS1384" s="27"/>
      <c r="BT1384" s="27"/>
      <c r="BU1384" s="27"/>
      <c r="BV1384" s="27"/>
      <c r="BW1384" s="43"/>
      <c r="BX1384" s="27"/>
      <c r="BY1384" s="27"/>
      <c r="BZ1384" s="27"/>
      <c r="CA1384" s="27"/>
      <c r="CB1384" s="27"/>
      <c r="CC1384" s="27"/>
      <c r="CD1384" s="27"/>
      <c r="CE1384" s="27"/>
      <c r="CF1384" s="27"/>
      <c r="CG1384" s="27"/>
      <c r="CH1384" s="27"/>
      <c r="CI1384" s="27"/>
      <c r="CJ1384" s="27"/>
      <c r="CK1384" s="43"/>
      <c r="CL1384" s="27"/>
      <c r="CM1384" s="27"/>
      <c r="CQ1384" s="27"/>
      <c r="CR1384" s="43"/>
    </row>
    <row r="1385" spans="1:96" s="29" customFormat="1" x14ac:dyDescent="0.2">
      <c r="A1385" s="52"/>
      <c r="B1385" s="49"/>
      <c r="C1385" s="49"/>
      <c r="D1385" s="49"/>
      <c r="E1385" s="49"/>
      <c r="F1385" s="49"/>
      <c r="G1385" s="49"/>
      <c r="H1385" s="27"/>
      <c r="I1385" s="49"/>
      <c r="J1385" s="49"/>
      <c r="K1385" s="49"/>
      <c r="L1385" s="49"/>
      <c r="M1385" s="49"/>
      <c r="N1385" s="49"/>
      <c r="O1385" s="49"/>
      <c r="P1385" s="49"/>
      <c r="Q1385" s="49"/>
      <c r="R1385" s="49"/>
      <c r="S1385" s="49"/>
      <c r="T1385" s="49"/>
      <c r="U1385" s="49"/>
      <c r="V1385" s="49"/>
      <c r="W1385" s="49"/>
      <c r="X1385" s="49"/>
      <c r="Y1385" s="49"/>
      <c r="Z1385" s="49"/>
      <c r="AA1385" s="99"/>
      <c r="AB1385" s="99"/>
      <c r="AC1385" s="99"/>
      <c r="AD1385" s="91"/>
      <c r="AE1385" s="91"/>
      <c r="AF1385" s="91"/>
      <c r="AG1385" s="91"/>
      <c r="AH1385" s="91"/>
      <c r="AI1385" s="91"/>
      <c r="AJ1385" s="91"/>
      <c r="AK1385" s="91"/>
      <c r="AL1385" s="91"/>
      <c r="AM1385" s="91"/>
      <c r="AN1385" s="91"/>
      <c r="AO1385" s="91"/>
      <c r="AP1385" s="91"/>
      <c r="AQ1385" s="91"/>
      <c r="AR1385" s="91"/>
      <c r="AS1385" s="91"/>
      <c r="AT1385" s="91"/>
      <c r="AU1385" s="91"/>
      <c r="AV1385" s="91"/>
      <c r="AW1385" s="91"/>
      <c r="AX1385" s="91"/>
      <c r="AY1385" s="91"/>
      <c r="AZ1385" s="91"/>
      <c r="BA1385" s="49"/>
      <c r="BB1385" s="49"/>
      <c r="BC1385" s="28"/>
      <c r="BD1385" s="95"/>
      <c r="BE1385" s="28"/>
      <c r="BF1385" s="28"/>
      <c r="BG1385" s="34"/>
      <c r="BH1385" s="27"/>
      <c r="BI1385" s="49"/>
      <c r="BJ1385" s="27"/>
      <c r="BK1385" s="49"/>
      <c r="BL1385" s="49"/>
      <c r="BM1385" s="27"/>
      <c r="BN1385" s="33"/>
      <c r="BO1385" s="27"/>
      <c r="BP1385" s="27"/>
      <c r="BQ1385" s="27"/>
      <c r="BR1385" s="27"/>
      <c r="BS1385" s="27"/>
      <c r="BT1385" s="27"/>
      <c r="BU1385" s="27"/>
      <c r="BV1385" s="27"/>
      <c r="BW1385" s="43"/>
      <c r="BX1385" s="27"/>
      <c r="BY1385" s="27"/>
      <c r="BZ1385" s="27"/>
      <c r="CA1385" s="27"/>
      <c r="CB1385" s="27"/>
      <c r="CC1385" s="27"/>
      <c r="CD1385" s="27"/>
      <c r="CE1385" s="27"/>
      <c r="CF1385" s="27"/>
      <c r="CG1385" s="27"/>
      <c r="CH1385" s="27"/>
      <c r="CI1385" s="27"/>
      <c r="CJ1385" s="27"/>
      <c r="CK1385" s="43"/>
      <c r="CL1385" s="27"/>
      <c r="CM1385" s="27"/>
      <c r="CQ1385" s="27"/>
      <c r="CR1385" s="43"/>
    </row>
    <row r="1386" spans="1:96" s="29" customFormat="1" x14ac:dyDescent="0.2">
      <c r="A1386" s="52"/>
      <c r="B1386" s="49"/>
      <c r="C1386" s="49"/>
      <c r="D1386" s="49"/>
      <c r="E1386" s="49"/>
      <c r="F1386" s="49"/>
      <c r="G1386" s="49"/>
      <c r="H1386" s="27"/>
      <c r="I1386" s="49"/>
      <c r="J1386" s="49"/>
      <c r="K1386" s="49"/>
      <c r="L1386" s="49"/>
      <c r="M1386" s="49"/>
      <c r="N1386" s="49"/>
      <c r="O1386" s="49"/>
      <c r="P1386" s="49"/>
      <c r="Q1386" s="49"/>
      <c r="R1386" s="49"/>
      <c r="S1386" s="49"/>
      <c r="T1386" s="49"/>
      <c r="U1386" s="49"/>
      <c r="V1386" s="49"/>
      <c r="W1386" s="49"/>
      <c r="X1386" s="49"/>
      <c r="Y1386" s="49"/>
      <c r="Z1386" s="49"/>
      <c r="AA1386" s="99"/>
      <c r="AB1386" s="99"/>
      <c r="AC1386" s="99"/>
      <c r="AD1386" s="91"/>
      <c r="AE1386" s="91"/>
      <c r="AF1386" s="91"/>
      <c r="AG1386" s="91"/>
      <c r="AH1386" s="91"/>
      <c r="AI1386" s="91"/>
      <c r="AJ1386" s="91"/>
      <c r="AK1386" s="91"/>
      <c r="AL1386" s="91"/>
      <c r="AM1386" s="91"/>
      <c r="AN1386" s="91"/>
      <c r="AO1386" s="91"/>
      <c r="AP1386" s="91"/>
      <c r="AQ1386" s="91"/>
      <c r="AR1386" s="91"/>
      <c r="AS1386" s="91"/>
      <c r="AT1386" s="91"/>
      <c r="AU1386" s="91"/>
      <c r="AV1386" s="91"/>
      <c r="AW1386" s="91"/>
      <c r="AX1386" s="91"/>
      <c r="AY1386" s="91"/>
      <c r="AZ1386" s="91"/>
      <c r="BA1386" s="49"/>
      <c r="BB1386" s="49"/>
      <c r="BC1386" s="28"/>
      <c r="BD1386" s="95"/>
      <c r="BE1386" s="28"/>
      <c r="BF1386" s="28"/>
      <c r="BG1386" s="34"/>
      <c r="BH1386" s="27"/>
      <c r="BI1386" s="49"/>
      <c r="BJ1386" s="27"/>
      <c r="BK1386" s="49"/>
      <c r="BL1386" s="49"/>
      <c r="BM1386" s="27"/>
      <c r="BN1386" s="33"/>
      <c r="BO1386" s="27"/>
      <c r="BP1386" s="27"/>
      <c r="BQ1386" s="27"/>
      <c r="BR1386" s="27"/>
      <c r="BS1386" s="27"/>
      <c r="BT1386" s="27"/>
      <c r="BU1386" s="27"/>
      <c r="BV1386" s="27"/>
      <c r="BW1386" s="43"/>
      <c r="BX1386" s="27"/>
      <c r="BY1386" s="27"/>
      <c r="BZ1386" s="27"/>
      <c r="CA1386" s="27"/>
      <c r="CB1386" s="27"/>
      <c r="CC1386" s="27"/>
      <c r="CD1386" s="27"/>
      <c r="CE1386" s="27"/>
      <c r="CF1386" s="27"/>
      <c r="CG1386" s="27"/>
      <c r="CH1386" s="27"/>
      <c r="CI1386" s="27"/>
      <c r="CJ1386" s="27"/>
      <c r="CK1386" s="43"/>
      <c r="CL1386" s="27"/>
      <c r="CM1386" s="27"/>
      <c r="CQ1386" s="27"/>
      <c r="CR1386" s="43"/>
    </row>
    <row r="1387" spans="1:96" s="29" customFormat="1" x14ac:dyDescent="0.2">
      <c r="A1387" s="52"/>
      <c r="B1387" s="49"/>
      <c r="C1387" s="49"/>
      <c r="D1387" s="49"/>
      <c r="E1387" s="49"/>
      <c r="F1387" s="49"/>
      <c r="G1387" s="49"/>
      <c r="H1387" s="27"/>
      <c r="I1387" s="49"/>
      <c r="J1387" s="49"/>
      <c r="K1387" s="49"/>
      <c r="L1387" s="49"/>
      <c r="M1387" s="49"/>
      <c r="N1387" s="49"/>
      <c r="O1387" s="49"/>
      <c r="P1387" s="49"/>
      <c r="Q1387" s="49"/>
      <c r="R1387" s="49"/>
      <c r="S1387" s="49"/>
      <c r="T1387" s="49"/>
      <c r="U1387" s="49"/>
      <c r="V1387" s="49"/>
      <c r="W1387" s="49"/>
      <c r="X1387" s="49"/>
      <c r="Y1387" s="49"/>
      <c r="Z1387" s="49"/>
      <c r="AA1387" s="99"/>
      <c r="AB1387" s="99"/>
      <c r="AC1387" s="99"/>
      <c r="AD1387" s="91"/>
      <c r="AE1387" s="91"/>
      <c r="AF1387" s="91"/>
      <c r="AG1387" s="91"/>
      <c r="AH1387" s="91"/>
      <c r="AI1387" s="91"/>
      <c r="AJ1387" s="91"/>
      <c r="AK1387" s="91"/>
      <c r="AL1387" s="91"/>
      <c r="AM1387" s="91"/>
      <c r="AN1387" s="91"/>
      <c r="AO1387" s="91"/>
      <c r="AP1387" s="91"/>
      <c r="AQ1387" s="91"/>
      <c r="AR1387" s="91"/>
      <c r="AS1387" s="91"/>
      <c r="AT1387" s="91"/>
      <c r="AU1387" s="91"/>
      <c r="AV1387" s="91"/>
      <c r="AW1387" s="91"/>
      <c r="AX1387" s="91"/>
      <c r="AY1387" s="91"/>
      <c r="AZ1387" s="91"/>
      <c r="BA1387" s="49"/>
      <c r="BB1387" s="49"/>
      <c r="BC1387" s="28"/>
      <c r="BD1387" s="95"/>
      <c r="BE1387" s="28"/>
      <c r="BF1387" s="28"/>
      <c r="BG1387" s="34"/>
      <c r="BH1387" s="27"/>
      <c r="BI1387" s="49"/>
      <c r="BJ1387" s="27"/>
      <c r="BK1387" s="49"/>
      <c r="BL1387" s="49"/>
      <c r="BM1387" s="27"/>
      <c r="BN1387" s="33"/>
      <c r="BO1387" s="27"/>
      <c r="BP1387" s="27"/>
      <c r="BQ1387" s="27"/>
      <c r="BR1387" s="27"/>
      <c r="BS1387" s="27"/>
      <c r="BT1387" s="27"/>
      <c r="BU1387" s="27"/>
      <c r="BV1387" s="27"/>
      <c r="BW1387" s="43"/>
      <c r="BX1387" s="27"/>
      <c r="BY1387" s="27"/>
      <c r="BZ1387" s="27"/>
      <c r="CA1387" s="27"/>
      <c r="CB1387" s="27"/>
      <c r="CC1387" s="27"/>
      <c r="CD1387" s="27"/>
      <c r="CE1387" s="27"/>
      <c r="CF1387" s="27"/>
      <c r="CG1387" s="27"/>
      <c r="CH1387" s="27"/>
      <c r="CI1387" s="27"/>
      <c r="CJ1387" s="27"/>
      <c r="CK1387" s="43"/>
      <c r="CL1387" s="27"/>
      <c r="CM1387" s="27"/>
      <c r="CQ1387" s="27"/>
      <c r="CR1387" s="43"/>
    </row>
    <row r="1388" spans="1:96" s="29" customFormat="1" x14ac:dyDescent="0.2">
      <c r="A1388" s="52"/>
      <c r="B1388" s="49"/>
      <c r="C1388" s="49"/>
      <c r="D1388" s="49"/>
      <c r="E1388" s="49"/>
      <c r="F1388" s="49"/>
      <c r="G1388" s="49"/>
      <c r="H1388" s="27"/>
      <c r="I1388" s="49"/>
      <c r="J1388" s="49"/>
      <c r="K1388" s="49"/>
      <c r="L1388" s="49"/>
      <c r="M1388" s="49"/>
      <c r="N1388" s="49"/>
      <c r="O1388" s="49"/>
      <c r="P1388" s="49"/>
      <c r="Q1388" s="49"/>
      <c r="R1388" s="49"/>
      <c r="S1388" s="49"/>
      <c r="T1388" s="49"/>
      <c r="U1388" s="49"/>
      <c r="V1388" s="49"/>
      <c r="W1388" s="49"/>
      <c r="X1388" s="49"/>
      <c r="Y1388" s="49"/>
      <c r="Z1388" s="49"/>
      <c r="AA1388" s="99"/>
      <c r="AB1388" s="99"/>
      <c r="AC1388" s="99"/>
      <c r="AD1388" s="91"/>
      <c r="AE1388" s="91"/>
      <c r="AF1388" s="91"/>
      <c r="AG1388" s="91"/>
      <c r="AH1388" s="91"/>
      <c r="AI1388" s="91"/>
      <c r="AJ1388" s="91"/>
      <c r="AK1388" s="91"/>
      <c r="AL1388" s="91"/>
      <c r="AM1388" s="91"/>
      <c r="AN1388" s="91"/>
      <c r="AO1388" s="91"/>
      <c r="AP1388" s="91"/>
      <c r="AQ1388" s="91"/>
      <c r="AR1388" s="91"/>
      <c r="AS1388" s="91"/>
      <c r="AT1388" s="91"/>
      <c r="AU1388" s="91"/>
      <c r="AV1388" s="91"/>
      <c r="AW1388" s="91"/>
      <c r="AX1388" s="91"/>
      <c r="AY1388" s="91"/>
      <c r="AZ1388" s="91"/>
      <c r="BA1388" s="49"/>
      <c r="BB1388" s="49"/>
      <c r="BC1388" s="28"/>
      <c r="BD1388" s="95"/>
      <c r="BE1388" s="28"/>
      <c r="BF1388" s="28"/>
      <c r="BG1388" s="34"/>
      <c r="BH1388" s="27"/>
      <c r="BI1388" s="49"/>
      <c r="BJ1388" s="27"/>
      <c r="BK1388" s="49"/>
      <c r="BL1388" s="49"/>
      <c r="BM1388" s="27"/>
      <c r="BN1388" s="33"/>
      <c r="BO1388" s="27"/>
      <c r="BP1388" s="27"/>
      <c r="BQ1388" s="27"/>
      <c r="BR1388" s="27"/>
      <c r="BS1388" s="27"/>
      <c r="BT1388" s="27"/>
      <c r="BU1388" s="27"/>
      <c r="BV1388" s="27"/>
      <c r="BW1388" s="43"/>
      <c r="BX1388" s="27"/>
      <c r="BY1388" s="27"/>
      <c r="BZ1388" s="27"/>
      <c r="CA1388" s="27"/>
      <c r="CB1388" s="27"/>
      <c r="CC1388" s="27"/>
      <c r="CD1388" s="27"/>
      <c r="CE1388" s="27"/>
      <c r="CF1388" s="27"/>
      <c r="CG1388" s="27"/>
      <c r="CH1388" s="27"/>
      <c r="CI1388" s="27"/>
      <c r="CJ1388" s="27"/>
      <c r="CK1388" s="43"/>
      <c r="CL1388" s="27"/>
      <c r="CM1388" s="27"/>
      <c r="CQ1388" s="27"/>
      <c r="CR1388" s="43"/>
    </row>
    <row r="1389" spans="1:96" s="29" customFormat="1" x14ac:dyDescent="0.2">
      <c r="A1389" s="52"/>
      <c r="B1389" s="49"/>
      <c r="C1389" s="49"/>
      <c r="D1389" s="49"/>
      <c r="E1389" s="49"/>
      <c r="F1389" s="49"/>
      <c r="G1389" s="49"/>
      <c r="H1389" s="27"/>
      <c r="I1389" s="49"/>
      <c r="J1389" s="49"/>
      <c r="K1389" s="49"/>
      <c r="L1389" s="49"/>
      <c r="M1389" s="49"/>
      <c r="N1389" s="49"/>
      <c r="O1389" s="49"/>
      <c r="P1389" s="49"/>
      <c r="Q1389" s="49"/>
      <c r="R1389" s="49"/>
      <c r="S1389" s="49"/>
      <c r="T1389" s="49"/>
      <c r="U1389" s="49"/>
      <c r="V1389" s="49"/>
      <c r="W1389" s="49"/>
      <c r="X1389" s="49"/>
      <c r="Y1389" s="49"/>
      <c r="Z1389" s="49"/>
      <c r="AA1389" s="99"/>
      <c r="AB1389" s="99"/>
      <c r="AC1389" s="99"/>
      <c r="AD1389" s="91"/>
      <c r="AE1389" s="91"/>
      <c r="AF1389" s="91"/>
      <c r="AG1389" s="91"/>
      <c r="AH1389" s="91"/>
      <c r="AI1389" s="91"/>
      <c r="AJ1389" s="91"/>
      <c r="AK1389" s="91"/>
      <c r="AL1389" s="91"/>
      <c r="AM1389" s="91"/>
      <c r="AN1389" s="91"/>
      <c r="AO1389" s="91"/>
      <c r="AP1389" s="91"/>
      <c r="AQ1389" s="91"/>
      <c r="AR1389" s="91"/>
      <c r="AS1389" s="91"/>
      <c r="AT1389" s="91"/>
      <c r="AU1389" s="91"/>
      <c r="AV1389" s="91"/>
      <c r="AW1389" s="91"/>
      <c r="AX1389" s="91"/>
      <c r="AY1389" s="91"/>
      <c r="AZ1389" s="91"/>
      <c r="BA1389" s="49"/>
      <c r="BB1389" s="49"/>
      <c r="BC1389" s="28"/>
      <c r="BD1389" s="95"/>
      <c r="BE1389" s="28"/>
      <c r="BF1389" s="28"/>
      <c r="BG1389" s="34"/>
      <c r="BH1389" s="27"/>
      <c r="BI1389" s="49"/>
      <c r="BJ1389" s="27"/>
      <c r="BK1389" s="49"/>
      <c r="BL1389" s="49"/>
      <c r="BM1389" s="27"/>
      <c r="BN1389" s="33"/>
      <c r="BO1389" s="27"/>
      <c r="BP1389" s="27"/>
      <c r="BQ1389" s="27"/>
      <c r="BR1389" s="27"/>
      <c r="BS1389" s="27"/>
      <c r="BT1389" s="27"/>
      <c r="BU1389" s="27"/>
      <c r="BV1389" s="27"/>
      <c r="BW1389" s="43"/>
      <c r="BX1389" s="27"/>
      <c r="BY1389" s="27"/>
      <c r="BZ1389" s="27"/>
      <c r="CA1389" s="27"/>
      <c r="CB1389" s="27"/>
      <c r="CC1389" s="27"/>
      <c r="CD1389" s="27"/>
      <c r="CE1389" s="27"/>
      <c r="CF1389" s="27"/>
      <c r="CG1389" s="27"/>
      <c r="CH1389" s="27"/>
      <c r="CI1389" s="27"/>
      <c r="CJ1389" s="27"/>
      <c r="CK1389" s="43"/>
      <c r="CL1389" s="27"/>
      <c r="CM1389" s="27"/>
      <c r="CQ1389" s="27"/>
      <c r="CR1389" s="43"/>
    </row>
    <row r="1390" spans="1:96" s="29" customFormat="1" x14ac:dyDescent="0.2">
      <c r="A1390" s="52"/>
      <c r="B1390" s="49"/>
      <c r="C1390" s="49"/>
      <c r="D1390" s="49"/>
      <c r="E1390" s="49"/>
      <c r="F1390" s="49"/>
      <c r="G1390" s="49"/>
      <c r="H1390" s="27"/>
      <c r="I1390" s="49"/>
      <c r="J1390" s="49"/>
      <c r="K1390" s="49"/>
      <c r="L1390" s="49"/>
      <c r="M1390" s="49"/>
      <c r="N1390" s="49"/>
      <c r="O1390" s="49"/>
      <c r="P1390" s="49"/>
      <c r="Q1390" s="49"/>
      <c r="R1390" s="49"/>
      <c r="S1390" s="49"/>
      <c r="T1390" s="49"/>
      <c r="U1390" s="49"/>
      <c r="V1390" s="49"/>
      <c r="W1390" s="49"/>
      <c r="X1390" s="49"/>
      <c r="Y1390" s="49"/>
      <c r="Z1390" s="49"/>
      <c r="AA1390" s="99"/>
      <c r="AB1390" s="99"/>
      <c r="AC1390" s="99"/>
      <c r="AD1390" s="91"/>
      <c r="AE1390" s="91"/>
      <c r="AF1390" s="91"/>
      <c r="AG1390" s="91"/>
      <c r="AH1390" s="91"/>
      <c r="AI1390" s="91"/>
      <c r="AJ1390" s="91"/>
      <c r="AK1390" s="91"/>
      <c r="AL1390" s="91"/>
      <c r="AM1390" s="91"/>
      <c r="AN1390" s="91"/>
      <c r="AO1390" s="91"/>
      <c r="AP1390" s="91"/>
      <c r="AQ1390" s="91"/>
      <c r="AR1390" s="91"/>
      <c r="AS1390" s="91"/>
      <c r="AT1390" s="91"/>
      <c r="AU1390" s="91"/>
      <c r="AV1390" s="91"/>
      <c r="AW1390" s="91"/>
      <c r="AX1390" s="91"/>
      <c r="AY1390" s="91"/>
      <c r="AZ1390" s="91"/>
      <c r="BA1390" s="49"/>
      <c r="BB1390" s="49"/>
      <c r="BC1390" s="28"/>
      <c r="BD1390" s="95"/>
      <c r="BE1390" s="28"/>
      <c r="BF1390" s="28"/>
      <c r="BG1390" s="34"/>
      <c r="BH1390" s="27"/>
      <c r="BI1390" s="49"/>
      <c r="BJ1390" s="27"/>
      <c r="BK1390" s="49"/>
      <c r="BL1390" s="49"/>
      <c r="BM1390" s="27"/>
      <c r="BN1390" s="33"/>
      <c r="BO1390" s="27"/>
      <c r="BP1390" s="27"/>
      <c r="BQ1390" s="27"/>
      <c r="BR1390" s="27"/>
      <c r="BS1390" s="27"/>
      <c r="BT1390" s="27"/>
      <c r="BU1390" s="27"/>
      <c r="BV1390" s="27"/>
      <c r="BW1390" s="43"/>
      <c r="BX1390" s="27"/>
      <c r="BY1390" s="27"/>
      <c r="BZ1390" s="27"/>
      <c r="CA1390" s="27"/>
      <c r="CB1390" s="27"/>
      <c r="CC1390" s="27"/>
      <c r="CD1390" s="27"/>
      <c r="CE1390" s="27"/>
      <c r="CF1390" s="27"/>
      <c r="CG1390" s="27"/>
      <c r="CH1390" s="27"/>
      <c r="CI1390" s="27"/>
      <c r="CJ1390" s="27"/>
      <c r="CK1390" s="43"/>
      <c r="CL1390" s="27"/>
      <c r="CM1390" s="27"/>
      <c r="CQ1390" s="27"/>
      <c r="CR1390" s="43"/>
    </row>
    <row r="1391" spans="1:96" s="29" customFormat="1" x14ac:dyDescent="0.2">
      <c r="A1391" s="52"/>
      <c r="B1391" s="49"/>
      <c r="C1391" s="49"/>
      <c r="D1391" s="49"/>
      <c r="E1391" s="49"/>
      <c r="F1391" s="49"/>
      <c r="G1391" s="49"/>
      <c r="H1391" s="27"/>
      <c r="I1391" s="49"/>
      <c r="J1391" s="49"/>
      <c r="K1391" s="49"/>
      <c r="L1391" s="49"/>
      <c r="M1391" s="49"/>
      <c r="N1391" s="49"/>
      <c r="O1391" s="49"/>
      <c r="P1391" s="49"/>
      <c r="Q1391" s="49"/>
      <c r="R1391" s="49"/>
      <c r="S1391" s="49"/>
      <c r="T1391" s="49"/>
      <c r="U1391" s="49"/>
      <c r="V1391" s="49"/>
      <c r="W1391" s="49"/>
      <c r="X1391" s="49"/>
      <c r="Y1391" s="49"/>
      <c r="Z1391" s="49"/>
      <c r="AA1391" s="99"/>
      <c r="AB1391" s="99"/>
      <c r="AC1391" s="99"/>
      <c r="AD1391" s="91"/>
      <c r="AE1391" s="91"/>
      <c r="AF1391" s="91"/>
      <c r="AG1391" s="91"/>
      <c r="AH1391" s="91"/>
      <c r="AI1391" s="91"/>
      <c r="AJ1391" s="91"/>
      <c r="AK1391" s="91"/>
      <c r="AL1391" s="91"/>
      <c r="AM1391" s="91"/>
      <c r="AN1391" s="91"/>
      <c r="AO1391" s="91"/>
      <c r="AP1391" s="91"/>
      <c r="AQ1391" s="91"/>
      <c r="AR1391" s="91"/>
      <c r="AS1391" s="91"/>
      <c r="AT1391" s="91"/>
      <c r="AU1391" s="91"/>
      <c r="AV1391" s="91"/>
      <c r="AW1391" s="91"/>
      <c r="AX1391" s="91"/>
      <c r="AY1391" s="91"/>
      <c r="AZ1391" s="91"/>
      <c r="BA1391" s="49"/>
      <c r="BB1391" s="49"/>
      <c r="BC1391" s="28"/>
      <c r="BD1391" s="95"/>
      <c r="BE1391" s="28"/>
      <c r="BF1391" s="28"/>
      <c r="BG1391" s="34"/>
      <c r="BH1391" s="27"/>
      <c r="BI1391" s="49"/>
      <c r="BJ1391" s="27"/>
      <c r="BK1391" s="49"/>
      <c r="BL1391" s="49"/>
      <c r="BM1391" s="27"/>
      <c r="BN1391" s="33"/>
      <c r="BO1391" s="27"/>
      <c r="BP1391" s="27"/>
      <c r="BQ1391" s="27"/>
      <c r="BR1391" s="27"/>
      <c r="BS1391" s="27"/>
      <c r="BT1391" s="27"/>
      <c r="BU1391" s="27"/>
      <c r="BV1391" s="27"/>
      <c r="BW1391" s="43"/>
      <c r="BX1391" s="27"/>
      <c r="BY1391" s="27"/>
      <c r="BZ1391" s="27"/>
      <c r="CA1391" s="27"/>
      <c r="CB1391" s="27"/>
      <c r="CC1391" s="27"/>
      <c r="CD1391" s="27"/>
      <c r="CE1391" s="27"/>
      <c r="CF1391" s="27"/>
      <c r="CG1391" s="27"/>
      <c r="CH1391" s="27"/>
      <c r="CI1391" s="27"/>
      <c r="CJ1391" s="27"/>
      <c r="CK1391" s="43"/>
      <c r="CL1391" s="27"/>
      <c r="CM1391" s="27"/>
      <c r="CQ1391" s="27"/>
      <c r="CR1391" s="43"/>
    </row>
    <row r="1392" spans="1:96" s="29" customFormat="1" x14ac:dyDescent="0.2">
      <c r="A1392" s="52"/>
      <c r="B1392" s="49"/>
      <c r="C1392" s="49"/>
      <c r="D1392" s="49"/>
      <c r="E1392" s="49"/>
      <c r="F1392" s="49"/>
      <c r="G1392" s="49"/>
      <c r="H1392" s="27"/>
      <c r="I1392" s="49"/>
      <c r="J1392" s="49"/>
      <c r="K1392" s="49"/>
      <c r="L1392" s="49"/>
      <c r="M1392" s="49"/>
      <c r="N1392" s="49"/>
      <c r="O1392" s="49"/>
      <c r="P1392" s="49"/>
      <c r="Q1392" s="49"/>
      <c r="R1392" s="49"/>
      <c r="S1392" s="49"/>
      <c r="T1392" s="49"/>
      <c r="U1392" s="49"/>
      <c r="V1392" s="49"/>
      <c r="W1392" s="49"/>
      <c r="X1392" s="49"/>
      <c r="Y1392" s="49"/>
      <c r="Z1392" s="49"/>
      <c r="AA1392" s="99"/>
      <c r="AB1392" s="99"/>
      <c r="AC1392" s="99"/>
      <c r="AD1392" s="91"/>
      <c r="AE1392" s="91"/>
      <c r="AF1392" s="91"/>
      <c r="AG1392" s="91"/>
      <c r="AH1392" s="91"/>
      <c r="AI1392" s="91"/>
      <c r="AJ1392" s="91"/>
      <c r="AK1392" s="91"/>
      <c r="AL1392" s="91"/>
      <c r="AM1392" s="91"/>
      <c r="AN1392" s="91"/>
      <c r="AO1392" s="91"/>
      <c r="AP1392" s="91"/>
      <c r="AQ1392" s="91"/>
      <c r="AR1392" s="91"/>
      <c r="AS1392" s="91"/>
      <c r="AT1392" s="91"/>
      <c r="AU1392" s="91"/>
      <c r="AV1392" s="91"/>
      <c r="AW1392" s="91"/>
      <c r="AX1392" s="91"/>
      <c r="AY1392" s="91"/>
      <c r="AZ1392" s="91"/>
      <c r="BA1392" s="49"/>
      <c r="BB1392" s="49"/>
      <c r="BC1392" s="28"/>
      <c r="BD1392" s="95"/>
      <c r="BE1392" s="28"/>
      <c r="BF1392" s="28"/>
      <c r="BG1392" s="34"/>
      <c r="BH1392" s="27"/>
      <c r="BI1392" s="49"/>
      <c r="BJ1392" s="27"/>
      <c r="BK1392" s="49"/>
      <c r="BL1392" s="49"/>
      <c r="BM1392" s="27"/>
      <c r="BN1392" s="33"/>
      <c r="BO1392" s="27"/>
      <c r="BP1392" s="27"/>
      <c r="BQ1392" s="27"/>
      <c r="BR1392" s="27"/>
      <c r="BS1392" s="27"/>
      <c r="BT1392" s="27"/>
      <c r="BU1392" s="27"/>
      <c r="BV1392" s="27"/>
      <c r="BW1392" s="43"/>
      <c r="BX1392" s="27"/>
      <c r="BY1392" s="27"/>
      <c r="BZ1392" s="27"/>
      <c r="CA1392" s="27"/>
      <c r="CB1392" s="27"/>
      <c r="CC1392" s="27"/>
      <c r="CD1392" s="27"/>
      <c r="CE1392" s="27"/>
      <c r="CF1392" s="27"/>
      <c r="CG1392" s="27"/>
      <c r="CH1392" s="27"/>
      <c r="CI1392" s="27"/>
      <c r="CJ1392" s="27"/>
      <c r="CK1392" s="43"/>
      <c r="CL1392" s="27"/>
      <c r="CM1392" s="27"/>
      <c r="CQ1392" s="27"/>
      <c r="CR1392" s="43"/>
    </row>
    <row r="1393" spans="1:96" s="29" customFormat="1" x14ac:dyDescent="0.2">
      <c r="A1393" s="52"/>
      <c r="B1393" s="49"/>
      <c r="C1393" s="49"/>
      <c r="D1393" s="49"/>
      <c r="E1393" s="49"/>
      <c r="F1393" s="49"/>
      <c r="G1393" s="49"/>
      <c r="H1393" s="27"/>
      <c r="I1393" s="49"/>
      <c r="J1393" s="49"/>
      <c r="K1393" s="49"/>
      <c r="L1393" s="49"/>
      <c r="M1393" s="49"/>
      <c r="N1393" s="49"/>
      <c r="O1393" s="49"/>
      <c r="P1393" s="49"/>
      <c r="Q1393" s="49"/>
      <c r="R1393" s="49"/>
      <c r="S1393" s="49"/>
      <c r="T1393" s="49"/>
      <c r="U1393" s="49"/>
      <c r="V1393" s="49"/>
      <c r="W1393" s="49"/>
      <c r="X1393" s="49"/>
      <c r="Y1393" s="49"/>
      <c r="Z1393" s="49"/>
      <c r="AA1393" s="99"/>
      <c r="AB1393" s="99"/>
      <c r="AC1393" s="99"/>
      <c r="AD1393" s="91"/>
      <c r="AE1393" s="91"/>
      <c r="AF1393" s="91"/>
      <c r="AG1393" s="91"/>
      <c r="AH1393" s="91"/>
      <c r="AI1393" s="91"/>
      <c r="AJ1393" s="91"/>
      <c r="AK1393" s="91"/>
      <c r="AL1393" s="91"/>
      <c r="AM1393" s="91"/>
      <c r="AN1393" s="91"/>
      <c r="AO1393" s="91"/>
      <c r="AP1393" s="91"/>
      <c r="AQ1393" s="91"/>
      <c r="AR1393" s="91"/>
      <c r="AS1393" s="91"/>
      <c r="AT1393" s="91"/>
      <c r="AU1393" s="91"/>
      <c r="AV1393" s="91"/>
      <c r="AW1393" s="91"/>
      <c r="AX1393" s="91"/>
      <c r="AY1393" s="91"/>
      <c r="AZ1393" s="91"/>
      <c r="BA1393" s="49"/>
      <c r="BB1393" s="49"/>
      <c r="BC1393" s="28"/>
      <c r="BD1393" s="95"/>
      <c r="BE1393" s="28"/>
      <c r="BF1393" s="28"/>
      <c r="BG1393" s="34"/>
      <c r="BH1393" s="27"/>
      <c r="BI1393" s="49"/>
      <c r="BJ1393" s="27"/>
      <c r="BK1393" s="49"/>
      <c r="BL1393" s="49"/>
      <c r="BM1393" s="27"/>
      <c r="BN1393" s="33"/>
      <c r="BO1393" s="27"/>
      <c r="BP1393" s="27"/>
      <c r="BQ1393" s="27"/>
      <c r="BR1393" s="27"/>
      <c r="BS1393" s="27"/>
      <c r="BT1393" s="27"/>
      <c r="BU1393" s="27"/>
      <c r="BV1393" s="27"/>
      <c r="BW1393" s="43"/>
      <c r="BX1393" s="27"/>
      <c r="BY1393" s="27"/>
      <c r="BZ1393" s="27"/>
      <c r="CA1393" s="27"/>
      <c r="CB1393" s="27"/>
      <c r="CC1393" s="27"/>
      <c r="CD1393" s="27"/>
      <c r="CE1393" s="27"/>
      <c r="CF1393" s="27"/>
      <c r="CG1393" s="27"/>
      <c r="CH1393" s="27"/>
      <c r="CI1393" s="27"/>
      <c r="CJ1393" s="27"/>
      <c r="CK1393" s="43"/>
      <c r="CL1393" s="27"/>
      <c r="CM1393" s="27"/>
      <c r="CQ1393" s="27"/>
      <c r="CR1393" s="43"/>
    </row>
    <row r="1394" spans="1:96" s="29" customFormat="1" x14ac:dyDescent="0.2">
      <c r="A1394" s="52"/>
      <c r="B1394" s="49"/>
      <c r="C1394" s="49"/>
      <c r="D1394" s="49"/>
      <c r="E1394" s="49"/>
      <c r="F1394" s="49"/>
      <c r="G1394" s="49"/>
      <c r="H1394" s="27"/>
      <c r="I1394" s="49"/>
      <c r="J1394" s="49"/>
      <c r="K1394" s="49"/>
      <c r="L1394" s="49"/>
      <c r="M1394" s="49"/>
      <c r="N1394" s="49"/>
      <c r="O1394" s="49"/>
      <c r="P1394" s="49"/>
      <c r="Q1394" s="49"/>
      <c r="R1394" s="49"/>
      <c r="S1394" s="49"/>
      <c r="T1394" s="49"/>
      <c r="U1394" s="49"/>
      <c r="V1394" s="49"/>
      <c r="W1394" s="49"/>
      <c r="X1394" s="49"/>
      <c r="Y1394" s="49"/>
      <c r="Z1394" s="49"/>
      <c r="AA1394" s="99"/>
      <c r="AB1394" s="99"/>
      <c r="AC1394" s="99"/>
      <c r="AD1394" s="91"/>
      <c r="AE1394" s="91"/>
      <c r="AF1394" s="91"/>
      <c r="AG1394" s="91"/>
      <c r="AH1394" s="91"/>
      <c r="AI1394" s="91"/>
      <c r="AJ1394" s="91"/>
      <c r="AK1394" s="91"/>
      <c r="AL1394" s="91"/>
      <c r="AM1394" s="91"/>
      <c r="AN1394" s="91"/>
      <c r="AO1394" s="91"/>
      <c r="AP1394" s="91"/>
      <c r="AQ1394" s="91"/>
      <c r="AR1394" s="91"/>
      <c r="AS1394" s="91"/>
      <c r="AT1394" s="91"/>
      <c r="AU1394" s="91"/>
      <c r="AV1394" s="91"/>
      <c r="AW1394" s="91"/>
      <c r="AX1394" s="91"/>
      <c r="AY1394" s="91"/>
      <c r="AZ1394" s="91"/>
      <c r="BA1394" s="49"/>
      <c r="BB1394" s="49"/>
      <c r="BC1394" s="28"/>
      <c r="BD1394" s="95"/>
      <c r="BE1394" s="28"/>
      <c r="BF1394" s="28"/>
      <c r="BG1394" s="34"/>
      <c r="BH1394" s="27"/>
      <c r="BI1394" s="49"/>
      <c r="BJ1394" s="27"/>
      <c r="BK1394" s="49"/>
      <c r="BL1394" s="49"/>
      <c r="BM1394" s="27"/>
      <c r="BN1394" s="33"/>
      <c r="BO1394" s="27"/>
      <c r="BP1394" s="27"/>
      <c r="BQ1394" s="27"/>
      <c r="BR1394" s="27"/>
      <c r="BS1394" s="27"/>
      <c r="BT1394" s="27"/>
      <c r="BU1394" s="27"/>
      <c r="BV1394" s="27"/>
      <c r="BW1394" s="43"/>
      <c r="BX1394" s="27"/>
      <c r="BY1394" s="27"/>
      <c r="BZ1394" s="27"/>
      <c r="CA1394" s="27"/>
      <c r="CB1394" s="27"/>
      <c r="CC1394" s="27"/>
      <c r="CD1394" s="27"/>
      <c r="CE1394" s="27"/>
      <c r="CF1394" s="27"/>
      <c r="CG1394" s="27"/>
      <c r="CH1394" s="27"/>
      <c r="CI1394" s="27"/>
      <c r="CJ1394" s="27"/>
      <c r="CK1394" s="43"/>
      <c r="CL1394" s="27"/>
      <c r="CM1394" s="27"/>
      <c r="CQ1394" s="27"/>
      <c r="CR1394" s="43"/>
    </row>
    <row r="1395" spans="1:96" s="29" customFormat="1" x14ac:dyDescent="0.2">
      <c r="A1395" s="52"/>
      <c r="B1395" s="49"/>
      <c r="C1395" s="49"/>
      <c r="D1395" s="49"/>
      <c r="E1395" s="49"/>
      <c r="F1395" s="49"/>
      <c r="G1395" s="49"/>
      <c r="H1395" s="27"/>
      <c r="I1395" s="49"/>
      <c r="J1395" s="49"/>
      <c r="K1395" s="49"/>
      <c r="L1395" s="49"/>
      <c r="M1395" s="49"/>
      <c r="N1395" s="49"/>
      <c r="O1395" s="49"/>
      <c r="P1395" s="49"/>
      <c r="Q1395" s="49"/>
      <c r="R1395" s="49"/>
      <c r="S1395" s="49"/>
      <c r="T1395" s="49"/>
      <c r="U1395" s="49"/>
      <c r="V1395" s="49"/>
      <c r="W1395" s="49"/>
      <c r="X1395" s="49"/>
      <c r="Y1395" s="49"/>
      <c r="Z1395" s="49"/>
      <c r="AA1395" s="99"/>
      <c r="AB1395" s="99"/>
      <c r="AC1395" s="99"/>
      <c r="AD1395" s="91"/>
      <c r="AE1395" s="91"/>
      <c r="AF1395" s="91"/>
      <c r="AG1395" s="91"/>
      <c r="AH1395" s="91"/>
      <c r="AI1395" s="91"/>
      <c r="AJ1395" s="91"/>
      <c r="AK1395" s="91"/>
      <c r="AL1395" s="91"/>
      <c r="AM1395" s="91"/>
      <c r="AN1395" s="91"/>
      <c r="AO1395" s="91"/>
      <c r="AP1395" s="91"/>
      <c r="AQ1395" s="91"/>
      <c r="AR1395" s="91"/>
      <c r="AS1395" s="91"/>
      <c r="AT1395" s="91"/>
      <c r="AU1395" s="91"/>
      <c r="AV1395" s="91"/>
      <c r="AW1395" s="91"/>
      <c r="AX1395" s="91"/>
      <c r="AY1395" s="91"/>
      <c r="AZ1395" s="91"/>
      <c r="BA1395" s="49"/>
      <c r="BB1395" s="49"/>
      <c r="BC1395" s="28"/>
      <c r="BD1395" s="95"/>
      <c r="BE1395" s="28"/>
      <c r="BF1395" s="28"/>
      <c r="BG1395" s="34"/>
      <c r="BH1395" s="27"/>
      <c r="BI1395" s="49"/>
      <c r="BJ1395" s="27"/>
      <c r="BK1395" s="49"/>
      <c r="BL1395" s="49"/>
      <c r="BM1395" s="27"/>
      <c r="BN1395" s="33"/>
      <c r="BO1395" s="27"/>
      <c r="BP1395" s="27"/>
      <c r="BQ1395" s="27"/>
      <c r="BR1395" s="27"/>
      <c r="BS1395" s="27"/>
      <c r="BT1395" s="27"/>
      <c r="BU1395" s="27"/>
      <c r="BV1395" s="27"/>
      <c r="BW1395" s="43"/>
      <c r="BX1395" s="27"/>
      <c r="BY1395" s="27"/>
      <c r="BZ1395" s="27"/>
      <c r="CA1395" s="27"/>
      <c r="CB1395" s="27"/>
      <c r="CC1395" s="27"/>
      <c r="CD1395" s="27"/>
      <c r="CE1395" s="27"/>
      <c r="CF1395" s="27"/>
      <c r="CG1395" s="27"/>
      <c r="CH1395" s="27"/>
      <c r="CI1395" s="27"/>
      <c r="CJ1395" s="27"/>
      <c r="CK1395" s="43"/>
      <c r="CL1395" s="27"/>
      <c r="CM1395" s="27"/>
      <c r="CQ1395" s="27"/>
      <c r="CR1395" s="43"/>
    </row>
    <row r="1396" spans="1:96" s="29" customFormat="1" x14ac:dyDescent="0.2">
      <c r="A1396" s="52"/>
      <c r="B1396" s="49"/>
      <c r="C1396" s="49"/>
      <c r="D1396" s="49"/>
      <c r="E1396" s="49"/>
      <c r="F1396" s="49"/>
      <c r="G1396" s="49"/>
      <c r="H1396" s="27"/>
      <c r="I1396" s="49"/>
      <c r="J1396" s="49"/>
      <c r="K1396" s="49"/>
      <c r="L1396" s="49"/>
      <c r="M1396" s="49"/>
      <c r="N1396" s="49"/>
      <c r="O1396" s="49"/>
      <c r="P1396" s="49"/>
      <c r="Q1396" s="49"/>
      <c r="R1396" s="49"/>
      <c r="S1396" s="49"/>
      <c r="T1396" s="49"/>
      <c r="U1396" s="49"/>
      <c r="V1396" s="49"/>
      <c r="W1396" s="49"/>
      <c r="X1396" s="49"/>
      <c r="Y1396" s="49"/>
      <c r="Z1396" s="49"/>
      <c r="AA1396" s="99"/>
      <c r="AB1396" s="99"/>
      <c r="AC1396" s="99"/>
      <c r="AD1396" s="91"/>
      <c r="AE1396" s="91"/>
      <c r="AF1396" s="91"/>
      <c r="AG1396" s="91"/>
      <c r="AH1396" s="91"/>
      <c r="AI1396" s="91"/>
      <c r="AJ1396" s="91"/>
      <c r="AK1396" s="91"/>
      <c r="AL1396" s="91"/>
      <c r="AM1396" s="91"/>
      <c r="AN1396" s="91"/>
      <c r="AO1396" s="91"/>
      <c r="AP1396" s="91"/>
      <c r="AQ1396" s="91"/>
      <c r="AR1396" s="91"/>
      <c r="AS1396" s="91"/>
      <c r="AT1396" s="91"/>
      <c r="AU1396" s="91"/>
      <c r="AV1396" s="91"/>
      <c r="AW1396" s="91"/>
      <c r="AX1396" s="91"/>
      <c r="AY1396" s="91"/>
      <c r="AZ1396" s="91"/>
      <c r="BA1396" s="49"/>
      <c r="BB1396" s="49"/>
      <c r="BC1396" s="28"/>
      <c r="BD1396" s="95"/>
      <c r="BE1396" s="28"/>
      <c r="BF1396" s="28"/>
      <c r="BG1396" s="34"/>
      <c r="BH1396" s="27"/>
      <c r="BI1396" s="49"/>
      <c r="BJ1396" s="27"/>
      <c r="BK1396" s="49"/>
      <c r="BL1396" s="49"/>
      <c r="BM1396" s="27"/>
      <c r="BN1396" s="33"/>
      <c r="BO1396" s="27"/>
      <c r="BP1396" s="27"/>
      <c r="BQ1396" s="27"/>
      <c r="BR1396" s="27"/>
      <c r="BS1396" s="27"/>
      <c r="BT1396" s="27"/>
      <c r="BU1396" s="27"/>
      <c r="BV1396" s="27"/>
      <c r="BW1396" s="43"/>
      <c r="BX1396" s="27"/>
      <c r="BY1396" s="27"/>
      <c r="BZ1396" s="27"/>
      <c r="CA1396" s="27"/>
      <c r="CB1396" s="27"/>
      <c r="CC1396" s="27"/>
      <c r="CD1396" s="27"/>
      <c r="CE1396" s="27"/>
      <c r="CF1396" s="27"/>
      <c r="CG1396" s="27"/>
      <c r="CH1396" s="27"/>
      <c r="CI1396" s="27"/>
      <c r="CJ1396" s="27"/>
      <c r="CK1396" s="43"/>
      <c r="CL1396" s="27"/>
      <c r="CM1396" s="27"/>
      <c r="CQ1396" s="27"/>
      <c r="CR1396" s="43"/>
    </row>
    <row r="1397" spans="1:96" s="29" customFormat="1" x14ac:dyDescent="0.2">
      <c r="A1397" s="52"/>
      <c r="B1397" s="49"/>
      <c r="C1397" s="49"/>
      <c r="D1397" s="49"/>
      <c r="E1397" s="49"/>
      <c r="F1397" s="49"/>
      <c r="G1397" s="49"/>
      <c r="H1397" s="27"/>
      <c r="I1397" s="49"/>
      <c r="J1397" s="49"/>
      <c r="K1397" s="49"/>
      <c r="L1397" s="49"/>
      <c r="M1397" s="49"/>
      <c r="N1397" s="49"/>
      <c r="O1397" s="49"/>
      <c r="P1397" s="49"/>
      <c r="Q1397" s="49"/>
      <c r="R1397" s="49"/>
      <c r="S1397" s="49"/>
      <c r="T1397" s="49"/>
      <c r="U1397" s="49"/>
      <c r="V1397" s="49"/>
      <c r="W1397" s="49"/>
      <c r="X1397" s="49"/>
      <c r="Y1397" s="49"/>
      <c r="Z1397" s="49"/>
      <c r="AA1397" s="99"/>
      <c r="AB1397" s="99"/>
      <c r="AC1397" s="99"/>
      <c r="AD1397" s="91"/>
      <c r="AE1397" s="91"/>
      <c r="AF1397" s="91"/>
      <c r="AG1397" s="91"/>
      <c r="AH1397" s="91"/>
      <c r="AI1397" s="91"/>
      <c r="AJ1397" s="91"/>
      <c r="AK1397" s="91"/>
      <c r="AL1397" s="91"/>
      <c r="AM1397" s="91"/>
      <c r="AN1397" s="91"/>
      <c r="AO1397" s="91"/>
      <c r="AP1397" s="91"/>
      <c r="AQ1397" s="91"/>
      <c r="AR1397" s="91"/>
      <c r="AS1397" s="91"/>
      <c r="AT1397" s="91"/>
      <c r="AU1397" s="91"/>
      <c r="AV1397" s="91"/>
      <c r="AW1397" s="91"/>
      <c r="AX1397" s="91"/>
      <c r="AY1397" s="91"/>
      <c r="AZ1397" s="91"/>
      <c r="BA1397" s="49"/>
      <c r="BB1397" s="49"/>
      <c r="BC1397" s="28"/>
      <c r="BD1397" s="95"/>
      <c r="BE1397" s="28"/>
      <c r="BF1397" s="28"/>
      <c r="BG1397" s="34"/>
      <c r="BH1397" s="27"/>
      <c r="BI1397" s="49"/>
      <c r="BJ1397" s="27"/>
      <c r="BK1397" s="49"/>
      <c r="BL1397" s="49"/>
      <c r="BM1397" s="27"/>
      <c r="BN1397" s="33"/>
      <c r="BO1397" s="27"/>
      <c r="BP1397" s="27"/>
      <c r="BQ1397" s="27"/>
      <c r="BR1397" s="27"/>
      <c r="BS1397" s="27"/>
      <c r="BT1397" s="27"/>
      <c r="BU1397" s="27"/>
      <c r="BV1397" s="27"/>
      <c r="BW1397" s="43"/>
      <c r="BX1397" s="27"/>
      <c r="BY1397" s="27"/>
      <c r="BZ1397" s="27"/>
      <c r="CA1397" s="27"/>
      <c r="CB1397" s="27"/>
      <c r="CC1397" s="27"/>
      <c r="CD1397" s="27"/>
      <c r="CE1397" s="27"/>
      <c r="CF1397" s="27"/>
      <c r="CG1397" s="27"/>
      <c r="CH1397" s="27"/>
      <c r="CI1397" s="27"/>
      <c r="CJ1397" s="27"/>
      <c r="CK1397" s="43"/>
      <c r="CL1397" s="27"/>
      <c r="CM1397" s="27"/>
      <c r="CQ1397" s="27"/>
      <c r="CR1397" s="43"/>
    </row>
    <row r="1398" spans="1:96" s="29" customFormat="1" x14ac:dyDescent="0.2">
      <c r="A1398" s="52"/>
      <c r="B1398" s="49"/>
      <c r="C1398" s="49"/>
      <c r="D1398" s="49"/>
      <c r="E1398" s="49"/>
      <c r="F1398" s="49"/>
      <c r="G1398" s="49"/>
      <c r="H1398" s="27"/>
      <c r="I1398" s="49"/>
      <c r="J1398" s="49"/>
      <c r="K1398" s="49"/>
      <c r="L1398" s="49"/>
      <c r="M1398" s="49"/>
      <c r="N1398" s="49"/>
      <c r="O1398" s="49"/>
      <c r="P1398" s="49"/>
      <c r="Q1398" s="49"/>
      <c r="R1398" s="49"/>
      <c r="S1398" s="49"/>
      <c r="T1398" s="49"/>
      <c r="U1398" s="49"/>
      <c r="V1398" s="49"/>
      <c r="W1398" s="49"/>
      <c r="X1398" s="49"/>
      <c r="Y1398" s="49"/>
      <c r="Z1398" s="49"/>
      <c r="AA1398" s="99"/>
      <c r="AB1398" s="99"/>
      <c r="AC1398" s="99"/>
      <c r="AD1398" s="91"/>
      <c r="AE1398" s="91"/>
      <c r="AF1398" s="91"/>
      <c r="AG1398" s="91"/>
      <c r="AH1398" s="91"/>
      <c r="AI1398" s="91"/>
      <c r="AJ1398" s="91"/>
      <c r="AK1398" s="91"/>
      <c r="AL1398" s="91"/>
      <c r="AM1398" s="91"/>
      <c r="AN1398" s="91"/>
      <c r="AO1398" s="91"/>
      <c r="AP1398" s="91"/>
      <c r="AQ1398" s="91"/>
      <c r="AR1398" s="91"/>
      <c r="AS1398" s="91"/>
      <c r="AT1398" s="91"/>
      <c r="AU1398" s="91"/>
      <c r="AV1398" s="91"/>
      <c r="AW1398" s="91"/>
      <c r="AX1398" s="91"/>
      <c r="AY1398" s="91"/>
      <c r="AZ1398" s="91"/>
      <c r="BA1398" s="49"/>
      <c r="BB1398" s="49"/>
      <c r="BC1398" s="28"/>
      <c r="BD1398" s="95"/>
      <c r="BE1398" s="28"/>
      <c r="BF1398" s="28"/>
      <c r="BG1398" s="34"/>
      <c r="BH1398" s="27"/>
      <c r="BI1398" s="49"/>
      <c r="BJ1398" s="27"/>
      <c r="BK1398" s="49"/>
      <c r="BL1398" s="49"/>
      <c r="BM1398" s="27"/>
      <c r="BN1398" s="33"/>
      <c r="BO1398" s="27"/>
      <c r="BP1398" s="27"/>
      <c r="BQ1398" s="27"/>
      <c r="BR1398" s="27"/>
      <c r="BS1398" s="27"/>
      <c r="BT1398" s="27"/>
      <c r="BU1398" s="27"/>
      <c r="BV1398" s="27"/>
      <c r="BW1398" s="43"/>
      <c r="BX1398" s="27"/>
      <c r="BY1398" s="27"/>
      <c r="BZ1398" s="27"/>
      <c r="CA1398" s="27"/>
      <c r="CB1398" s="27"/>
      <c r="CC1398" s="27"/>
      <c r="CD1398" s="27"/>
      <c r="CE1398" s="27"/>
      <c r="CF1398" s="27"/>
      <c r="CG1398" s="27"/>
      <c r="CH1398" s="27"/>
      <c r="CI1398" s="27"/>
      <c r="CJ1398" s="27"/>
      <c r="CK1398" s="43"/>
      <c r="CL1398" s="27"/>
      <c r="CM1398" s="27"/>
      <c r="CQ1398" s="27"/>
      <c r="CR1398" s="43"/>
    </row>
    <row r="1399" spans="1:96" s="29" customFormat="1" x14ac:dyDescent="0.2">
      <c r="A1399" s="52"/>
      <c r="B1399" s="49"/>
      <c r="C1399" s="49"/>
      <c r="D1399" s="49"/>
      <c r="E1399" s="49"/>
      <c r="F1399" s="49"/>
      <c r="G1399" s="49"/>
      <c r="H1399" s="27"/>
      <c r="I1399" s="49"/>
      <c r="J1399" s="49"/>
      <c r="K1399" s="49"/>
      <c r="L1399" s="49"/>
      <c r="M1399" s="49"/>
      <c r="N1399" s="49"/>
      <c r="O1399" s="49"/>
      <c r="P1399" s="49"/>
      <c r="Q1399" s="49"/>
      <c r="R1399" s="49"/>
      <c r="S1399" s="49"/>
      <c r="T1399" s="49"/>
      <c r="U1399" s="49"/>
      <c r="V1399" s="49"/>
      <c r="W1399" s="49"/>
      <c r="X1399" s="49"/>
      <c r="Y1399" s="49"/>
      <c r="Z1399" s="49"/>
      <c r="AA1399" s="99"/>
      <c r="AB1399" s="99"/>
      <c r="AC1399" s="99"/>
      <c r="AD1399" s="91"/>
      <c r="AE1399" s="91"/>
      <c r="AF1399" s="91"/>
      <c r="AG1399" s="91"/>
      <c r="AH1399" s="91"/>
      <c r="AI1399" s="91"/>
      <c r="AJ1399" s="91"/>
      <c r="AK1399" s="91"/>
      <c r="AL1399" s="91"/>
      <c r="AM1399" s="91"/>
      <c r="AN1399" s="91"/>
      <c r="AO1399" s="91"/>
      <c r="AP1399" s="91"/>
      <c r="AQ1399" s="91"/>
      <c r="AR1399" s="91"/>
      <c r="AS1399" s="91"/>
      <c r="AT1399" s="91"/>
      <c r="AU1399" s="91"/>
      <c r="AV1399" s="91"/>
      <c r="AW1399" s="91"/>
      <c r="AX1399" s="91"/>
      <c r="AY1399" s="91"/>
      <c r="AZ1399" s="91"/>
      <c r="BA1399" s="49"/>
      <c r="BB1399" s="49"/>
      <c r="BC1399" s="28"/>
      <c r="BD1399" s="95"/>
      <c r="BE1399" s="28"/>
      <c r="BF1399" s="28"/>
      <c r="BG1399" s="34"/>
      <c r="BH1399" s="27"/>
      <c r="BI1399" s="49"/>
      <c r="BJ1399" s="27"/>
      <c r="BK1399" s="49"/>
      <c r="BL1399" s="49"/>
      <c r="BM1399" s="27"/>
      <c r="BN1399" s="33"/>
      <c r="BO1399" s="27"/>
      <c r="BP1399" s="27"/>
      <c r="BQ1399" s="27"/>
      <c r="BR1399" s="27"/>
      <c r="BS1399" s="27"/>
      <c r="BT1399" s="27"/>
      <c r="BU1399" s="27"/>
      <c r="BV1399" s="27"/>
      <c r="BW1399" s="43"/>
      <c r="BX1399" s="27"/>
      <c r="BY1399" s="27"/>
      <c r="BZ1399" s="27"/>
      <c r="CA1399" s="27"/>
      <c r="CB1399" s="27"/>
      <c r="CC1399" s="27"/>
      <c r="CD1399" s="27"/>
      <c r="CE1399" s="27"/>
      <c r="CF1399" s="27"/>
      <c r="CG1399" s="27"/>
      <c r="CH1399" s="27"/>
      <c r="CI1399" s="27"/>
      <c r="CJ1399" s="27"/>
      <c r="CK1399" s="43"/>
      <c r="CL1399" s="27"/>
      <c r="CM1399" s="27"/>
      <c r="CQ1399" s="27"/>
      <c r="CR1399" s="43"/>
    </row>
    <row r="1400" spans="1:96" s="29" customFormat="1" x14ac:dyDescent="0.2">
      <c r="A1400" s="52"/>
      <c r="B1400" s="49"/>
      <c r="C1400" s="49"/>
      <c r="D1400" s="49"/>
      <c r="E1400" s="49"/>
      <c r="F1400" s="49"/>
      <c r="G1400" s="49"/>
      <c r="H1400" s="27"/>
      <c r="I1400" s="49"/>
      <c r="J1400" s="49"/>
      <c r="K1400" s="49"/>
      <c r="L1400" s="49"/>
      <c r="M1400" s="49"/>
      <c r="N1400" s="49"/>
      <c r="O1400" s="49"/>
      <c r="P1400" s="49"/>
      <c r="Q1400" s="49"/>
      <c r="R1400" s="49"/>
      <c r="S1400" s="49"/>
      <c r="T1400" s="49"/>
      <c r="U1400" s="49"/>
      <c r="V1400" s="49"/>
      <c r="W1400" s="49"/>
      <c r="X1400" s="49"/>
      <c r="Y1400" s="49"/>
      <c r="Z1400" s="49"/>
      <c r="AA1400" s="99"/>
      <c r="AB1400" s="99"/>
      <c r="AC1400" s="99"/>
      <c r="AD1400" s="91"/>
      <c r="AE1400" s="91"/>
      <c r="AF1400" s="91"/>
      <c r="AG1400" s="91"/>
      <c r="AH1400" s="91"/>
      <c r="AI1400" s="91"/>
      <c r="AJ1400" s="91"/>
      <c r="AK1400" s="91"/>
      <c r="AL1400" s="91"/>
      <c r="AM1400" s="91"/>
      <c r="AN1400" s="91"/>
      <c r="AO1400" s="91"/>
      <c r="AP1400" s="91"/>
      <c r="AQ1400" s="91"/>
      <c r="AR1400" s="91"/>
      <c r="AS1400" s="91"/>
      <c r="AT1400" s="91"/>
      <c r="AU1400" s="91"/>
      <c r="AV1400" s="91"/>
      <c r="AW1400" s="91"/>
      <c r="AX1400" s="91"/>
      <c r="AY1400" s="91"/>
      <c r="AZ1400" s="91"/>
      <c r="BA1400" s="49"/>
      <c r="BB1400" s="49"/>
      <c r="BC1400" s="28"/>
      <c r="BD1400" s="95"/>
      <c r="BE1400" s="28"/>
      <c r="BF1400" s="28"/>
      <c r="BG1400" s="34"/>
      <c r="BH1400" s="27"/>
      <c r="BI1400" s="49"/>
      <c r="BJ1400" s="27"/>
      <c r="BK1400" s="49"/>
      <c r="BL1400" s="49"/>
      <c r="BM1400" s="27"/>
      <c r="BN1400" s="33"/>
      <c r="BO1400" s="27"/>
      <c r="BP1400" s="27"/>
      <c r="BQ1400" s="27"/>
      <c r="BR1400" s="27"/>
      <c r="BS1400" s="27"/>
      <c r="BT1400" s="27"/>
      <c r="BU1400" s="27"/>
      <c r="BV1400" s="27"/>
      <c r="BW1400" s="43"/>
      <c r="BX1400" s="27"/>
      <c r="BY1400" s="27"/>
      <c r="BZ1400" s="27"/>
      <c r="CA1400" s="27"/>
      <c r="CB1400" s="27"/>
      <c r="CC1400" s="27"/>
      <c r="CD1400" s="27"/>
      <c r="CE1400" s="27"/>
      <c r="CF1400" s="27"/>
      <c r="CG1400" s="27"/>
      <c r="CH1400" s="27"/>
      <c r="CI1400" s="27"/>
      <c r="CJ1400" s="27"/>
      <c r="CK1400" s="43"/>
      <c r="CL1400" s="27"/>
      <c r="CM1400" s="27"/>
      <c r="CQ1400" s="27"/>
      <c r="CR1400" s="43"/>
    </row>
    <row r="1401" spans="1:96" s="29" customFormat="1" x14ac:dyDescent="0.2">
      <c r="A1401" s="52"/>
      <c r="B1401" s="49"/>
      <c r="C1401" s="49"/>
      <c r="D1401" s="49"/>
      <c r="E1401" s="49"/>
      <c r="F1401" s="49"/>
      <c r="G1401" s="49"/>
      <c r="H1401" s="27"/>
      <c r="I1401" s="49"/>
      <c r="J1401" s="49"/>
      <c r="K1401" s="49"/>
      <c r="L1401" s="49"/>
      <c r="M1401" s="49"/>
      <c r="N1401" s="49"/>
      <c r="O1401" s="49"/>
      <c r="P1401" s="49"/>
      <c r="Q1401" s="49"/>
      <c r="R1401" s="49"/>
      <c r="S1401" s="49"/>
      <c r="T1401" s="49"/>
      <c r="U1401" s="49"/>
      <c r="V1401" s="49"/>
      <c r="W1401" s="49"/>
      <c r="X1401" s="49"/>
      <c r="Y1401" s="49"/>
      <c r="Z1401" s="49"/>
      <c r="AA1401" s="99"/>
      <c r="AB1401" s="99"/>
      <c r="AC1401" s="99"/>
      <c r="AD1401" s="91"/>
      <c r="AE1401" s="91"/>
      <c r="AF1401" s="91"/>
      <c r="AG1401" s="91"/>
      <c r="AH1401" s="91"/>
      <c r="AI1401" s="91"/>
      <c r="AJ1401" s="91"/>
      <c r="AK1401" s="91"/>
      <c r="AL1401" s="91"/>
      <c r="AM1401" s="91"/>
      <c r="AN1401" s="91"/>
      <c r="AO1401" s="91"/>
      <c r="AP1401" s="91"/>
      <c r="AQ1401" s="91"/>
      <c r="AR1401" s="91"/>
      <c r="AS1401" s="91"/>
      <c r="AT1401" s="91"/>
      <c r="AU1401" s="91"/>
      <c r="AV1401" s="91"/>
      <c r="AW1401" s="91"/>
      <c r="AX1401" s="91"/>
      <c r="AY1401" s="91"/>
      <c r="AZ1401" s="91"/>
      <c r="BA1401" s="49"/>
      <c r="BB1401" s="49"/>
      <c r="BC1401" s="28"/>
      <c r="BD1401" s="95"/>
      <c r="BE1401" s="28"/>
      <c r="BF1401" s="28"/>
      <c r="BG1401" s="34"/>
      <c r="BH1401" s="27"/>
      <c r="BI1401" s="49"/>
      <c r="BJ1401" s="27"/>
      <c r="BK1401" s="49"/>
      <c r="BL1401" s="49"/>
      <c r="BM1401" s="27"/>
      <c r="BN1401" s="33"/>
      <c r="BO1401" s="27"/>
      <c r="BP1401" s="27"/>
      <c r="BQ1401" s="27"/>
      <c r="BR1401" s="27"/>
      <c r="BS1401" s="27"/>
      <c r="BT1401" s="27"/>
      <c r="BU1401" s="27"/>
      <c r="BV1401" s="27"/>
      <c r="BW1401" s="43"/>
      <c r="BX1401" s="27"/>
      <c r="BY1401" s="27"/>
      <c r="BZ1401" s="27"/>
      <c r="CA1401" s="27"/>
      <c r="CB1401" s="27"/>
      <c r="CC1401" s="27"/>
      <c r="CD1401" s="27"/>
      <c r="CE1401" s="27"/>
      <c r="CF1401" s="27"/>
      <c r="CG1401" s="27"/>
      <c r="CH1401" s="27"/>
      <c r="CI1401" s="27"/>
      <c r="CJ1401" s="27"/>
      <c r="CK1401" s="43"/>
      <c r="CL1401" s="27"/>
      <c r="CM1401" s="27"/>
      <c r="CQ1401" s="27"/>
      <c r="CR1401" s="43"/>
    </row>
    <row r="1402" spans="1:96" s="29" customFormat="1" x14ac:dyDescent="0.2">
      <c r="A1402" s="52"/>
      <c r="B1402" s="49"/>
      <c r="C1402" s="49"/>
      <c r="D1402" s="49"/>
      <c r="E1402" s="49"/>
      <c r="F1402" s="49"/>
      <c r="G1402" s="49"/>
      <c r="H1402" s="27"/>
      <c r="I1402" s="49"/>
      <c r="J1402" s="49"/>
      <c r="K1402" s="49"/>
      <c r="L1402" s="49"/>
      <c r="M1402" s="49"/>
      <c r="N1402" s="49"/>
      <c r="O1402" s="49"/>
      <c r="P1402" s="49"/>
      <c r="Q1402" s="49"/>
      <c r="R1402" s="49"/>
      <c r="S1402" s="49"/>
      <c r="T1402" s="49"/>
      <c r="U1402" s="49"/>
      <c r="V1402" s="49"/>
      <c r="W1402" s="49"/>
      <c r="X1402" s="49"/>
      <c r="Y1402" s="49"/>
      <c r="Z1402" s="49"/>
      <c r="AA1402" s="99"/>
      <c r="AB1402" s="99"/>
      <c r="AC1402" s="99"/>
      <c r="AD1402" s="91"/>
      <c r="AE1402" s="91"/>
      <c r="AF1402" s="91"/>
      <c r="AG1402" s="91"/>
      <c r="AH1402" s="91"/>
      <c r="AI1402" s="91"/>
      <c r="AJ1402" s="91"/>
      <c r="AK1402" s="91"/>
      <c r="AL1402" s="91"/>
      <c r="AM1402" s="91"/>
      <c r="AN1402" s="91"/>
      <c r="AO1402" s="91"/>
      <c r="AP1402" s="91"/>
      <c r="AQ1402" s="91"/>
      <c r="AR1402" s="91"/>
      <c r="AS1402" s="91"/>
      <c r="AT1402" s="91"/>
      <c r="AU1402" s="91"/>
      <c r="AV1402" s="91"/>
      <c r="AW1402" s="91"/>
      <c r="AX1402" s="91"/>
      <c r="AY1402" s="91"/>
      <c r="AZ1402" s="91"/>
      <c r="BA1402" s="49"/>
      <c r="BB1402" s="49"/>
      <c r="BC1402" s="28"/>
      <c r="BD1402" s="95"/>
      <c r="BE1402" s="28"/>
      <c r="BF1402" s="28"/>
      <c r="BG1402" s="34"/>
      <c r="BH1402" s="27"/>
      <c r="BI1402" s="49"/>
      <c r="BJ1402" s="27"/>
      <c r="BK1402" s="49"/>
      <c r="BL1402" s="49"/>
      <c r="BM1402" s="27"/>
      <c r="BN1402" s="33"/>
      <c r="BO1402" s="27"/>
      <c r="BP1402" s="27"/>
      <c r="BQ1402" s="27"/>
      <c r="BR1402" s="27"/>
      <c r="BS1402" s="27"/>
      <c r="BT1402" s="27"/>
      <c r="BU1402" s="27"/>
      <c r="BV1402" s="27"/>
      <c r="BW1402" s="43"/>
      <c r="BX1402" s="27"/>
      <c r="BY1402" s="27"/>
      <c r="BZ1402" s="27"/>
      <c r="CA1402" s="27"/>
      <c r="CB1402" s="27"/>
      <c r="CC1402" s="27"/>
      <c r="CD1402" s="27"/>
      <c r="CE1402" s="27"/>
      <c r="CF1402" s="27"/>
      <c r="CG1402" s="27"/>
      <c r="CH1402" s="27"/>
      <c r="CI1402" s="27"/>
      <c r="CJ1402" s="27"/>
      <c r="CK1402" s="43"/>
      <c r="CL1402" s="27"/>
      <c r="CM1402" s="27"/>
      <c r="CQ1402" s="27"/>
      <c r="CR1402" s="43"/>
    </row>
    <row r="1403" spans="1:96" s="29" customFormat="1" x14ac:dyDescent="0.2">
      <c r="A1403" s="52"/>
      <c r="B1403" s="49"/>
      <c r="C1403" s="49"/>
      <c r="D1403" s="49"/>
      <c r="E1403" s="49"/>
      <c r="F1403" s="49"/>
      <c r="G1403" s="49"/>
      <c r="H1403" s="27"/>
      <c r="I1403" s="49"/>
      <c r="J1403" s="49"/>
      <c r="K1403" s="49"/>
      <c r="L1403" s="49"/>
      <c r="M1403" s="49"/>
      <c r="N1403" s="49"/>
      <c r="O1403" s="49"/>
      <c r="P1403" s="49"/>
      <c r="Q1403" s="49"/>
      <c r="R1403" s="49"/>
      <c r="S1403" s="49"/>
      <c r="T1403" s="49"/>
      <c r="U1403" s="49"/>
      <c r="V1403" s="49"/>
      <c r="W1403" s="49"/>
      <c r="X1403" s="49"/>
      <c r="Y1403" s="49"/>
      <c r="Z1403" s="49"/>
      <c r="AA1403" s="99"/>
      <c r="AB1403" s="99"/>
      <c r="AC1403" s="99"/>
      <c r="AD1403" s="91"/>
      <c r="AE1403" s="91"/>
      <c r="AF1403" s="91"/>
      <c r="AG1403" s="91"/>
      <c r="AH1403" s="91"/>
      <c r="AI1403" s="91"/>
      <c r="AJ1403" s="91"/>
      <c r="AK1403" s="91"/>
      <c r="AL1403" s="91"/>
      <c r="AM1403" s="91"/>
      <c r="AN1403" s="91"/>
      <c r="AO1403" s="91"/>
      <c r="AP1403" s="91"/>
      <c r="AQ1403" s="91"/>
      <c r="AR1403" s="91"/>
      <c r="AS1403" s="91"/>
      <c r="AT1403" s="91"/>
      <c r="AU1403" s="91"/>
      <c r="AV1403" s="91"/>
      <c r="AW1403" s="91"/>
      <c r="AX1403" s="91"/>
      <c r="AY1403" s="91"/>
      <c r="AZ1403" s="91"/>
      <c r="BA1403" s="49"/>
      <c r="BB1403" s="49"/>
      <c r="BC1403" s="28"/>
      <c r="BD1403" s="95"/>
      <c r="BE1403" s="28"/>
      <c r="BF1403" s="28"/>
      <c r="BG1403" s="34"/>
      <c r="BH1403" s="27"/>
      <c r="BI1403" s="49"/>
      <c r="BJ1403" s="27"/>
      <c r="BK1403" s="49"/>
      <c r="BL1403" s="49"/>
      <c r="BM1403" s="27"/>
      <c r="BN1403" s="33"/>
      <c r="BO1403" s="27"/>
      <c r="BP1403" s="27"/>
      <c r="BQ1403" s="27"/>
      <c r="BR1403" s="27"/>
      <c r="BS1403" s="27"/>
      <c r="BT1403" s="27"/>
      <c r="BU1403" s="27"/>
      <c r="BV1403" s="27"/>
      <c r="BW1403" s="43"/>
      <c r="BX1403" s="27"/>
      <c r="BY1403" s="27"/>
      <c r="BZ1403" s="27"/>
      <c r="CA1403" s="27"/>
      <c r="CB1403" s="27"/>
      <c r="CC1403" s="27"/>
      <c r="CD1403" s="27"/>
      <c r="CE1403" s="27"/>
      <c r="CF1403" s="27"/>
      <c r="CG1403" s="27"/>
      <c r="CH1403" s="27"/>
      <c r="CI1403" s="27"/>
      <c r="CJ1403" s="27"/>
      <c r="CK1403" s="43"/>
      <c r="CL1403" s="27"/>
      <c r="CM1403" s="27"/>
      <c r="CQ1403" s="27"/>
      <c r="CR1403" s="43"/>
    </row>
    <row r="1404" spans="1:96" s="29" customFormat="1" x14ac:dyDescent="0.2">
      <c r="A1404" s="52"/>
      <c r="B1404" s="49"/>
      <c r="C1404" s="49"/>
      <c r="D1404" s="49"/>
      <c r="E1404" s="49"/>
      <c r="F1404" s="49"/>
      <c r="G1404" s="49"/>
      <c r="H1404" s="27"/>
      <c r="I1404" s="49"/>
      <c r="J1404" s="49"/>
      <c r="K1404" s="49"/>
      <c r="L1404" s="49"/>
      <c r="M1404" s="49"/>
      <c r="N1404" s="49"/>
      <c r="O1404" s="49"/>
      <c r="P1404" s="49"/>
      <c r="Q1404" s="49"/>
      <c r="R1404" s="49"/>
      <c r="S1404" s="49"/>
      <c r="T1404" s="49"/>
      <c r="U1404" s="49"/>
      <c r="V1404" s="49"/>
      <c r="W1404" s="49"/>
      <c r="X1404" s="49"/>
      <c r="Y1404" s="49"/>
      <c r="Z1404" s="49"/>
      <c r="AA1404" s="99"/>
      <c r="AB1404" s="99"/>
      <c r="AC1404" s="99"/>
      <c r="AD1404" s="91"/>
      <c r="AE1404" s="91"/>
      <c r="AF1404" s="91"/>
      <c r="AG1404" s="91"/>
      <c r="AH1404" s="91"/>
      <c r="AI1404" s="91"/>
      <c r="AJ1404" s="91"/>
      <c r="AK1404" s="91"/>
      <c r="AL1404" s="91"/>
      <c r="AM1404" s="91"/>
      <c r="AN1404" s="91"/>
      <c r="AO1404" s="91"/>
      <c r="AP1404" s="91"/>
      <c r="AQ1404" s="91"/>
      <c r="AR1404" s="91"/>
      <c r="AS1404" s="91"/>
      <c r="AT1404" s="91"/>
      <c r="AU1404" s="91"/>
      <c r="AV1404" s="91"/>
      <c r="AW1404" s="91"/>
      <c r="AX1404" s="91"/>
      <c r="AY1404" s="91"/>
      <c r="AZ1404" s="91"/>
      <c r="BA1404" s="49"/>
      <c r="BB1404" s="49"/>
      <c r="BC1404" s="28"/>
      <c r="BD1404" s="95"/>
      <c r="BE1404" s="28"/>
      <c r="BF1404" s="28"/>
      <c r="BG1404" s="34"/>
      <c r="BH1404" s="27"/>
      <c r="BI1404" s="49"/>
      <c r="BJ1404" s="27"/>
      <c r="BK1404" s="49"/>
      <c r="BL1404" s="49"/>
      <c r="BM1404" s="27"/>
      <c r="BN1404" s="33"/>
      <c r="BO1404" s="27"/>
      <c r="BP1404" s="27"/>
      <c r="BQ1404" s="27"/>
      <c r="BR1404" s="27"/>
      <c r="BS1404" s="27"/>
      <c r="BT1404" s="27"/>
      <c r="BU1404" s="27"/>
      <c r="BV1404" s="27"/>
      <c r="BW1404" s="43"/>
      <c r="BX1404" s="27"/>
      <c r="BY1404" s="27"/>
      <c r="BZ1404" s="27"/>
      <c r="CA1404" s="27"/>
      <c r="CB1404" s="27"/>
      <c r="CC1404" s="27"/>
      <c r="CD1404" s="27"/>
      <c r="CE1404" s="27"/>
      <c r="CF1404" s="27"/>
      <c r="CG1404" s="27"/>
      <c r="CH1404" s="27"/>
      <c r="CI1404" s="27"/>
      <c r="CJ1404" s="27"/>
      <c r="CK1404" s="43"/>
      <c r="CL1404" s="27"/>
      <c r="CM1404" s="27"/>
      <c r="CQ1404" s="27"/>
      <c r="CR1404" s="43"/>
    </row>
    <row r="1405" spans="1:96" s="29" customFormat="1" x14ac:dyDescent="0.2">
      <c r="A1405" s="52"/>
      <c r="B1405" s="49"/>
      <c r="C1405" s="49"/>
      <c r="D1405" s="49"/>
      <c r="E1405" s="49"/>
      <c r="F1405" s="49"/>
      <c r="G1405" s="49"/>
      <c r="H1405" s="27"/>
      <c r="I1405" s="49"/>
      <c r="J1405" s="49"/>
      <c r="K1405" s="49"/>
      <c r="L1405" s="49"/>
      <c r="M1405" s="49"/>
      <c r="N1405" s="49"/>
      <c r="O1405" s="49"/>
      <c r="P1405" s="49"/>
      <c r="Q1405" s="49"/>
      <c r="R1405" s="49"/>
      <c r="S1405" s="49"/>
      <c r="T1405" s="49"/>
      <c r="U1405" s="49"/>
      <c r="V1405" s="49"/>
      <c r="W1405" s="49"/>
      <c r="X1405" s="49"/>
      <c r="Y1405" s="49"/>
      <c r="Z1405" s="49"/>
      <c r="AA1405" s="99"/>
      <c r="AB1405" s="99"/>
      <c r="AC1405" s="99"/>
      <c r="AD1405" s="91"/>
      <c r="AE1405" s="91"/>
      <c r="AF1405" s="91"/>
      <c r="AG1405" s="91"/>
      <c r="AH1405" s="91"/>
      <c r="AI1405" s="91"/>
      <c r="AJ1405" s="91"/>
      <c r="AK1405" s="91"/>
      <c r="AL1405" s="91"/>
      <c r="AM1405" s="91"/>
      <c r="AN1405" s="91"/>
      <c r="AO1405" s="91"/>
      <c r="AP1405" s="91"/>
      <c r="AQ1405" s="91"/>
      <c r="AR1405" s="91"/>
      <c r="AS1405" s="91"/>
      <c r="AT1405" s="91"/>
      <c r="AU1405" s="91"/>
      <c r="AV1405" s="91"/>
      <c r="AW1405" s="91"/>
      <c r="AX1405" s="91"/>
      <c r="AY1405" s="91"/>
      <c r="AZ1405" s="91"/>
      <c r="BA1405" s="49"/>
      <c r="BB1405" s="49"/>
      <c r="BC1405" s="28"/>
      <c r="BD1405" s="95"/>
      <c r="BE1405" s="28"/>
      <c r="BF1405" s="28"/>
      <c r="BG1405" s="34"/>
      <c r="BH1405" s="27"/>
      <c r="BI1405" s="49"/>
      <c r="BJ1405" s="27"/>
      <c r="BK1405" s="49"/>
      <c r="BL1405" s="49"/>
      <c r="BM1405" s="27"/>
      <c r="BN1405" s="33"/>
      <c r="BO1405" s="27"/>
      <c r="BP1405" s="27"/>
      <c r="BQ1405" s="27"/>
      <c r="BR1405" s="27"/>
      <c r="BS1405" s="27"/>
      <c r="BT1405" s="27"/>
      <c r="BU1405" s="27"/>
      <c r="BV1405" s="27"/>
      <c r="BW1405" s="43"/>
      <c r="BX1405" s="27"/>
      <c r="BY1405" s="27"/>
      <c r="BZ1405" s="27"/>
      <c r="CA1405" s="27"/>
      <c r="CB1405" s="27"/>
      <c r="CC1405" s="27"/>
      <c r="CD1405" s="27"/>
      <c r="CE1405" s="27"/>
      <c r="CF1405" s="27"/>
      <c r="CG1405" s="27"/>
      <c r="CH1405" s="27"/>
      <c r="CI1405" s="27"/>
      <c r="CJ1405" s="27"/>
      <c r="CK1405" s="43"/>
      <c r="CL1405" s="27"/>
      <c r="CM1405" s="27"/>
      <c r="CQ1405" s="27"/>
      <c r="CR1405" s="43"/>
    </row>
    <row r="1406" spans="1:96" s="29" customFormat="1" x14ac:dyDescent="0.2">
      <c r="A1406" s="52"/>
      <c r="B1406" s="49"/>
      <c r="C1406" s="49"/>
      <c r="D1406" s="49"/>
      <c r="E1406" s="49"/>
      <c r="F1406" s="49"/>
      <c r="G1406" s="49"/>
      <c r="H1406" s="27"/>
      <c r="I1406" s="49"/>
      <c r="J1406" s="49"/>
      <c r="K1406" s="49"/>
      <c r="L1406" s="49"/>
      <c r="M1406" s="49"/>
      <c r="N1406" s="49"/>
      <c r="O1406" s="49"/>
      <c r="P1406" s="49"/>
      <c r="Q1406" s="49"/>
      <c r="R1406" s="49"/>
      <c r="S1406" s="49"/>
      <c r="T1406" s="49"/>
      <c r="U1406" s="49"/>
      <c r="V1406" s="49"/>
      <c r="W1406" s="49"/>
      <c r="X1406" s="49"/>
      <c r="Y1406" s="49"/>
      <c r="Z1406" s="49"/>
      <c r="AA1406" s="99"/>
      <c r="AB1406" s="99"/>
      <c r="AC1406" s="99"/>
      <c r="AD1406" s="91"/>
      <c r="AE1406" s="91"/>
      <c r="AF1406" s="91"/>
      <c r="AG1406" s="91"/>
      <c r="AH1406" s="91"/>
      <c r="AI1406" s="91"/>
      <c r="AJ1406" s="91"/>
      <c r="AK1406" s="91"/>
      <c r="AL1406" s="91"/>
      <c r="AM1406" s="91"/>
      <c r="AN1406" s="91"/>
      <c r="AO1406" s="91"/>
      <c r="AP1406" s="91"/>
      <c r="AQ1406" s="91"/>
      <c r="AR1406" s="91"/>
      <c r="AS1406" s="91"/>
      <c r="AT1406" s="91"/>
      <c r="AU1406" s="91"/>
      <c r="AV1406" s="91"/>
      <c r="AW1406" s="91"/>
      <c r="AX1406" s="91"/>
      <c r="AY1406" s="91"/>
      <c r="AZ1406" s="91"/>
      <c r="BA1406" s="49"/>
      <c r="BB1406" s="49"/>
      <c r="BC1406" s="28"/>
      <c r="BD1406" s="95"/>
      <c r="BE1406" s="28"/>
      <c r="BF1406" s="28"/>
      <c r="BG1406" s="34"/>
      <c r="BH1406" s="27"/>
      <c r="BI1406" s="49"/>
      <c r="BJ1406" s="27"/>
      <c r="BK1406" s="49"/>
      <c r="BL1406" s="49"/>
      <c r="BM1406" s="27"/>
      <c r="BN1406" s="33"/>
      <c r="BO1406" s="27"/>
      <c r="BP1406" s="27"/>
      <c r="BQ1406" s="27"/>
      <c r="BR1406" s="27"/>
      <c r="BS1406" s="27"/>
      <c r="BT1406" s="27"/>
      <c r="BU1406" s="27"/>
      <c r="BV1406" s="27"/>
      <c r="BW1406" s="43"/>
      <c r="BX1406" s="27"/>
      <c r="BY1406" s="27"/>
      <c r="BZ1406" s="27"/>
      <c r="CA1406" s="27"/>
      <c r="CB1406" s="27"/>
      <c r="CC1406" s="27"/>
      <c r="CD1406" s="27"/>
      <c r="CE1406" s="27"/>
      <c r="CF1406" s="27"/>
      <c r="CG1406" s="27"/>
      <c r="CH1406" s="27"/>
      <c r="CI1406" s="27"/>
      <c r="CJ1406" s="27"/>
      <c r="CK1406" s="43"/>
      <c r="CL1406" s="27"/>
      <c r="CM1406" s="27"/>
      <c r="CQ1406" s="27"/>
      <c r="CR1406" s="43"/>
    </row>
    <row r="1407" spans="1:96" s="29" customFormat="1" x14ac:dyDescent="0.2">
      <c r="A1407" s="52"/>
      <c r="B1407" s="49"/>
      <c r="C1407" s="49"/>
      <c r="D1407" s="49"/>
      <c r="E1407" s="49"/>
      <c r="F1407" s="49"/>
      <c r="G1407" s="49"/>
      <c r="H1407" s="27"/>
      <c r="I1407" s="49"/>
      <c r="J1407" s="49"/>
      <c r="K1407" s="49"/>
      <c r="L1407" s="49"/>
      <c r="M1407" s="49"/>
      <c r="N1407" s="49"/>
      <c r="O1407" s="49"/>
      <c r="P1407" s="49"/>
      <c r="Q1407" s="49"/>
      <c r="R1407" s="49"/>
      <c r="S1407" s="49"/>
      <c r="T1407" s="49"/>
      <c r="U1407" s="49"/>
      <c r="V1407" s="49"/>
      <c r="W1407" s="49"/>
      <c r="X1407" s="49"/>
      <c r="Y1407" s="49"/>
      <c r="Z1407" s="49"/>
      <c r="AA1407" s="99"/>
      <c r="AB1407" s="99"/>
      <c r="AC1407" s="99"/>
      <c r="AD1407" s="91"/>
      <c r="AE1407" s="91"/>
      <c r="AF1407" s="91"/>
      <c r="AG1407" s="91"/>
      <c r="AH1407" s="91"/>
      <c r="AI1407" s="91"/>
      <c r="AJ1407" s="91"/>
      <c r="AK1407" s="91"/>
      <c r="AL1407" s="91"/>
      <c r="AM1407" s="91"/>
      <c r="AN1407" s="91"/>
      <c r="AO1407" s="91"/>
      <c r="AP1407" s="91"/>
      <c r="AQ1407" s="91"/>
      <c r="AR1407" s="91"/>
      <c r="AS1407" s="91"/>
      <c r="AT1407" s="91"/>
      <c r="AU1407" s="91"/>
      <c r="AV1407" s="91"/>
      <c r="AW1407" s="91"/>
      <c r="AX1407" s="91"/>
      <c r="AY1407" s="91"/>
      <c r="AZ1407" s="91"/>
      <c r="BA1407" s="49"/>
      <c r="BB1407" s="49"/>
      <c r="BC1407" s="28"/>
      <c r="BD1407" s="95"/>
      <c r="BE1407" s="28"/>
      <c r="BF1407" s="28"/>
      <c r="BG1407" s="34"/>
      <c r="BH1407" s="27"/>
      <c r="BI1407" s="49"/>
      <c r="BJ1407" s="27"/>
      <c r="BK1407" s="49"/>
      <c r="BL1407" s="49"/>
      <c r="BM1407" s="27"/>
      <c r="BN1407" s="33"/>
      <c r="BO1407" s="27"/>
      <c r="BP1407" s="27"/>
      <c r="BQ1407" s="27"/>
      <c r="BR1407" s="27"/>
      <c r="BS1407" s="27"/>
      <c r="BT1407" s="27"/>
      <c r="BU1407" s="27"/>
      <c r="BV1407" s="27"/>
      <c r="BW1407" s="43"/>
      <c r="BX1407" s="27"/>
      <c r="BY1407" s="27"/>
      <c r="BZ1407" s="27"/>
      <c r="CA1407" s="27"/>
      <c r="CB1407" s="27"/>
      <c r="CC1407" s="27"/>
      <c r="CD1407" s="27"/>
      <c r="CE1407" s="27"/>
      <c r="CF1407" s="27"/>
      <c r="CG1407" s="27"/>
      <c r="CH1407" s="27"/>
      <c r="CI1407" s="27"/>
      <c r="CJ1407" s="27"/>
      <c r="CK1407" s="43"/>
      <c r="CL1407" s="27"/>
      <c r="CM1407" s="27"/>
      <c r="CQ1407" s="27"/>
      <c r="CR1407" s="43"/>
    </row>
    <row r="1408" spans="1:96" s="29" customFormat="1" x14ac:dyDescent="0.2">
      <c r="A1408" s="52"/>
      <c r="B1408" s="49"/>
      <c r="C1408" s="49"/>
      <c r="D1408" s="49"/>
      <c r="E1408" s="49"/>
      <c r="F1408" s="49"/>
      <c r="G1408" s="49"/>
      <c r="H1408" s="27"/>
      <c r="I1408" s="49"/>
      <c r="J1408" s="49"/>
      <c r="K1408" s="49"/>
      <c r="L1408" s="49"/>
      <c r="M1408" s="49"/>
      <c r="N1408" s="49"/>
      <c r="O1408" s="49"/>
      <c r="P1408" s="49"/>
      <c r="Q1408" s="49"/>
      <c r="R1408" s="49"/>
      <c r="S1408" s="49"/>
      <c r="T1408" s="49"/>
      <c r="U1408" s="49"/>
      <c r="V1408" s="49"/>
      <c r="W1408" s="49"/>
      <c r="X1408" s="49"/>
      <c r="Y1408" s="49"/>
      <c r="Z1408" s="49"/>
      <c r="AA1408" s="99"/>
      <c r="AB1408" s="99"/>
      <c r="AC1408" s="99"/>
      <c r="AD1408" s="91"/>
      <c r="AE1408" s="91"/>
      <c r="AF1408" s="91"/>
      <c r="AG1408" s="91"/>
      <c r="AH1408" s="91"/>
      <c r="AI1408" s="91"/>
      <c r="AJ1408" s="91"/>
      <c r="AK1408" s="91"/>
      <c r="AL1408" s="91"/>
      <c r="AM1408" s="91"/>
      <c r="AN1408" s="91"/>
      <c r="AO1408" s="91"/>
      <c r="AP1408" s="91"/>
      <c r="AQ1408" s="91"/>
      <c r="AR1408" s="91"/>
      <c r="AS1408" s="91"/>
      <c r="AT1408" s="91"/>
      <c r="AU1408" s="91"/>
      <c r="AV1408" s="91"/>
      <c r="AW1408" s="91"/>
      <c r="AX1408" s="91"/>
      <c r="AY1408" s="91"/>
      <c r="AZ1408" s="91"/>
      <c r="BA1408" s="49"/>
      <c r="BB1408" s="49"/>
      <c r="BC1408" s="28"/>
      <c r="BD1408" s="95"/>
      <c r="BE1408" s="28"/>
      <c r="BF1408" s="28"/>
      <c r="BG1408" s="34"/>
      <c r="BH1408" s="27"/>
      <c r="BI1408" s="49"/>
      <c r="BJ1408" s="27"/>
      <c r="BK1408" s="49"/>
      <c r="BL1408" s="49"/>
      <c r="BM1408" s="27"/>
      <c r="BN1408" s="33"/>
      <c r="BO1408" s="27"/>
      <c r="BP1408" s="27"/>
      <c r="BQ1408" s="27"/>
      <c r="BR1408" s="27"/>
      <c r="BS1408" s="27"/>
      <c r="BT1408" s="27"/>
      <c r="BU1408" s="27"/>
      <c r="BV1408" s="27"/>
      <c r="BW1408" s="43"/>
      <c r="BX1408" s="27"/>
      <c r="BY1408" s="27"/>
      <c r="BZ1408" s="27"/>
      <c r="CA1408" s="27"/>
      <c r="CB1408" s="27"/>
      <c r="CC1408" s="27"/>
      <c r="CD1408" s="27"/>
      <c r="CE1408" s="27"/>
      <c r="CF1408" s="27"/>
      <c r="CG1408" s="27"/>
      <c r="CH1408" s="27"/>
      <c r="CI1408" s="27"/>
      <c r="CJ1408" s="27"/>
      <c r="CK1408" s="43"/>
      <c r="CL1408" s="27"/>
      <c r="CM1408" s="27"/>
      <c r="CQ1408" s="27"/>
      <c r="CR1408" s="43"/>
    </row>
    <row r="1409" spans="1:96" s="29" customFormat="1" x14ac:dyDescent="0.2">
      <c r="A1409" s="52"/>
      <c r="B1409" s="49"/>
      <c r="C1409" s="49"/>
      <c r="D1409" s="49"/>
      <c r="E1409" s="49"/>
      <c r="F1409" s="49"/>
      <c r="G1409" s="49"/>
      <c r="H1409" s="27"/>
      <c r="I1409" s="49"/>
      <c r="J1409" s="49"/>
      <c r="K1409" s="49"/>
      <c r="L1409" s="49"/>
      <c r="M1409" s="49"/>
      <c r="N1409" s="49"/>
      <c r="O1409" s="49"/>
      <c r="P1409" s="49"/>
      <c r="Q1409" s="49"/>
      <c r="R1409" s="49"/>
      <c r="S1409" s="49"/>
      <c r="T1409" s="49"/>
      <c r="U1409" s="49"/>
      <c r="V1409" s="49"/>
      <c r="W1409" s="49"/>
      <c r="X1409" s="49"/>
      <c r="Y1409" s="49"/>
      <c r="Z1409" s="49"/>
      <c r="AA1409" s="99"/>
      <c r="AB1409" s="99"/>
      <c r="AC1409" s="99"/>
      <c r="AD1409" s="91"/>
      <c r="AE1409" s="91"/>
      <c r="AF1409" s="91"/>
      <c r="AG1409" s="91"/>
      <c r="AH1409" s="91"/>
      <c r="AI1409" s="91"/>
      <c r="AJ1409" s="91"/>
      <c r="AK1409" s="91"/>
      <c r="AL1409" s="91"/>
      <c r="AM1409" s="91"/>
      <c r="AN1409" s="91"/>
      <c r="AO1409" s="91"/>
      <c r="AP1409" s="91"/>
      <c r="AQ1409" s="91"/>
      <c r="AR1409" s="91"/>
      <c r="AS1409" s="91"/>
      <c r="AT1409" s="91"/>
      <c r="AU1409" s="91"/>
      <c r="AV1409" s="91"/>
      <c r="AW1409" s="91"/>
      <c r="AX1409" s="91"/>
      <c r="AY1409" s="91"/>
      <c r="AZ1409" s="91"/>
      <c r="BA1409" s="49"/>
      <c r="BB1409" s="49"/>
      <c r="BC1409" s="28"/>
      <c r="BD1409" s="95"/>
      <c r="BE1409" s="28"/>
      <c r="BF1409" s="28"/>
      <c r="BG1409" s="34"/>
      <c r="BH1409" s="27"/>
      <c r="BI1409" s="49"/>
      <c r="BJ1409" s="27"/>
      <c r="BK1409" s="49"/>
      <c r="BL1409" s="49"/>
      <c r="BM1409" s="27"/>
      <c r="BN1409" s="33"/>
      <c r="BO1409" s="27"/>
      <c r="BP1409" s="27"/>
      <c r="BQ1409" s="27"/>
      <c r="BR1409" s="27"/>
      <c r="BS1409" s="27"/>
      <c r="BT1409" s="27"/>
      <c r="BU1409" s="27"/>
      <c r="BV1409" s="27"/>
      <c r="BW1409" s="43"/>
      <c r="BX1409" s="27"/>
      <c r="BY1409" s="27"/>
      <c r="BZ1409" s="27"/>
      <c r="CA1409" s="27"/>
      <c r="CB1409" s="27"/>
      <c r="CC1409" s="27"/>
      <c r="CD1409" s="27"/>
      <c r="CE1409" s="27"/>
      <c r="CF1409" s="27"/>
      <c r="CG1409" s="27"/>
      <c r="CH1409" s="27"/>
      <c r="CI1409" s="27"/>
      <c r="CJ1409" s="27"/>
      <c r="CK1409" s="43"/>
      <c r="CL1409" s="27"/>
      <c r="CM1409" s="27"/>
      <c r="CQ1409" s="27"/>
      <c r="CR1409" s="43"/>
    </row>
    <row r="1410" spans="1:96" s="29" customFormat="1" x14ac:dyDescent="0.2">
      <c r="A1410" s="52"/>
      <c r="B1410" s="49"/>
      <c r="C1410" s="49"/>
      <c r="D1410" s="49"/>
      <c r="E1410" s="49"/>
      <c r="F1410" s="49"/>
      <c r="G1410" s="49"/>
      <c r="H1410" s="27"/>
      <c r="I1410" s="49"/>
      <c r="J1410" s="49"/>
      <c r="K1410" s="49"/>
      <c r="L1410" s="49"/>
      <c r="M1410" s="49"/>
      <c r="N1410" s="49"/>
      <c r="O1410" s="49"/>
      <c r="P1410" s="49"/>
      <c r="Q1410" s="49"/>
      <c r="R1410" s="49"/>
      <c r="S1410" s="49"/>
      <c r="T1410" s="49"/>
      <c r="U1410" s="49"/>
      <c r="V1410" s="49"/>
      <c r="W1410" s="49"/>
      <c r="X1410" s="49"/>
      <c r="Y1410" s="49"/>
      <c r="Z1410" s="49"/>
      <c r="AA1410" s="99"/>
      <c r="AB1410" s="99"/>
      <c r="AC1410" s="99"/>
      <c r="AD1410" s="91"/>
      <c r="AE1410" s="91"/>
      <c r="AF1410" s="91"/>
      <c r="AG1410" s="91"/>
      <c r="AH1410" s="91"/>
      <c r="AI1410" s="91"/>
      <c r="AJ1410" s="91"/>
      <c r="AK1410" s="91"/>
      <c r="AL1410" s="91"/>
      <c r="AM1410" s="91"/>
      <c r="AN1410" s="91"/>
      <c r="AO1410" s="91"/>
      <c r="AP1410" s="91"/>
      <c r="AQ1410" s="91"/>
      <c r="AR1410" s="91"/>
      <c r="AS1410" s="91"/>
      <c r="AT1410" s="91"/>
      <c r="AU1410" s="91"/>
      <c r="AV1410" s="91"/>
      <c r="AW1410" s="91"/>
      <c r="AX1410" s="91"/>
      <c r="AY1410" s="91"/>
      <c r="AZ1410" s="91"/>
      <c r="BA1410" s="49"/>
      <c r="BB1410" s="49"/>
      <c r="BC1410" s="28"/>
      <c r="BD1410" s="95"/>
      <c r="BE1410" s="28"/>
      <c r="BF1410" s="28"/>
      <c r="BG1410" s="34"/>
      <c r="BH1410" s="27"/>
      <c r="BI1410" s="49"/>
      <c r="BJ1410" s="27"/>
      <c r="BK1410" s="49"/>
      <c r="BL1410" s="49"/>
      <c r="BM1410" s="27"/>
      <c r="BN1410" s="33"/>
      <c r="BO1410" s="27"/>
      <c r="BP1410" s="27"/>
      <c r="BQ1410" s="27"/>
      <c r="BR1410" s="27"/>
      <c r="BS1410" s="27"/>
      <c r="BT1410" s="27"/>
      <c r="BU1410" s="27"/>
      <c r="BV1410" s="27"/>
      <c r="BW1410" s="43"/>
      <c r="BX1410" s="27"/>
      <c r="BY1410" s="27"/>
      <c r="BZ1410" s="27"/>
      <c r="CA1410" s="27"/>
      <c r="CB1410" s="27"/>
      <c r="CC1410" s="27"/>
      <c r="CD1410" s="27"/>
      <c r="CE1410" s="27"/>
      <c r="CF1410" s="27"/>
      <c r="CG1410" s="27"/>
      <c r="CH1410" s="27"/>
      <c r="CI1410" s="27"/>
      <c r="CJ1410" s="27"/>
      <c r="CK1410" s="43"/>
      <c r="CL1410" s="27"/>
      <c r="CM1410" s="27"/>
      <c r="CQ1410" s="27"/>
      <c r="CR1410" s="43"/>
    </row>
    <row r="1411" spans="1:96" s="29" customFormat="1" x14ac:dyDescent="0.2">
      <c r="A1411" s="52"/>
      <c r="B1411" s="49"/>
      <c r="C1411" s="49"/>
      <c r="D1411" s="49"/>
      <c r="E1411" s="49"/>
      <c r="F1411" s="49"/>
      <c r="G1411" s="49"/>
      <c r="H1411" s="27"/>
      <c r="I1411" s="49"/>
      <c r="J1411" s="49"/>
      <c r="K1411" s="49"/>
      <c r="L1411" s="49"/>
      <c r="M1411" s="49"/>
      <c r="N1411" s="49"/>
      <c r="O1411" s="49"/>
      <c r="P1411" s="49"/>
      <c r="Q1411" s="49"/>
      <c r="R1411" s="49"/>
      <c r="S1411" s="49"/>
      <c r="T1411" s="49"/>
      <c r="U1411" s="49"/>
      <c r="V1411" s="49"/>
      <c r="W1411" s="49"/>
      <c r="X1411" s="49"/>
      <c r="Y1411" s="49"/>
      <c r="Z1411" s="49"/>
      <c r="AA1411" s="99"/>
      <c r="AB1411" s="99"/>
      <c r="AC1411" s="99"/>
      <c r="AD1411" s="91"/>
      <c r="AE1411" s="91"/>
      <c r="AF1411" s="91"/>
      <c r="AG1411" s="91"/>
      <c r="AH1411" s="91"/>
      <c r="AI1411" s="91"/>
      <c r="AJ1411" s="91"/>
      <c r="AK1411" s="91"/>
      <c r="AL1411" s="91"/>
      <c r="AM1411" s="91"/>
      <c r="AN1411" s="91"/>
      <c r="AO1411" s="91"/>
      <c r="AP1411" s="91"/>
      <c r="AQ1411" s="91"/>
      <c r="AR1411" s="91"/>
      <c r="AS1411" s="91"/>
      <c r="AT1411" s="91"/>
      <c r="AU1411" s="91"/>
      <c r="AV1411" s="91"/>
      <c r="AW1411" s="91"/>
      <c r="AX1411" s="91"/>
      <c r="AY1411" s="91"/>
      <c r="AZ1411" s="91"/>
      <c r="BA1411" s="49"/>
      <c r="BB1411" s="49"/>
      <c r="BC1411" s="28"/>
      <c r="BD1411" s="95"/>
      <c r="BE1411" s="28"/>
      <c r="BF1411" s="28"/>
      <c r="BG1411" s="34"/>
      <c r="BH1411" s="27"/>
      <c r="BI1411" s="49"/>
      <c r="BJ1411" s="27"/>
      <c r="BK1411" s="49"/>
      <c r="BL1411" s="49"/>
      <c r="BM1411" s="27"/>
      <c r="BN1411" s="33"/>
      <c r="BO1411" s="27"/>
      <c r="BP1411" s="27"/>
      <c r="BQ1411" s="27"/>
      <c r="BR1411" s="27"/>
      <c r="BS1411" s="27"/>
      <c r="BT1411" s="27"/>
      <c r="BU1411" s="27"/>
      <c r="BV1411" s="27"/>
      <c r="BW1411" s="43"/>
      <c r="BX1411" s="27"/>
      <c r="BY1411" s="27"/>
      <c r="BZ1411" s="27"/>
      <c r="CA1411" s="27"/>
      <c r="CB1411" s="27"/>
      <c r="CC1411" s="27"/>
      <c r="CD1411" s="27"/>
      <c r="CE1411" s="27"/>
      <c r="CF1411" s="27"/>
      <c r="CG1411" s="27"/>
      <c r="CH1411" s="27"/>
      <c r="CI1411" s="27"/>
      <c r="CJ1411" s="27"/>
      <c r="CK1411" s="43"/>
      <c r="CL1411" s="27"/>
      <c r="CM1411" s="27"/>
      <c r="CQ1411" s="27"/>
      <c r="CR1411" s="43"/>
    </row>
    <row r="1412" spans="1:96" s="29" customFormat="1" x14ac:dyDescent="0.2">
      <c r="A1412" s="52"/>
      <c r="B1412" s="49"/>
      <c r="C1412" s="49"/>
      <c r="D1412" s="49"/>
      <c r="E1412" s="49"/>
      <c r="F1412" s="49"/>
      <c r="G1412" s="49"/>
      <c r="H1412" s="27"/>
      <c r="I1412" s="49"/>
      <c r="J1412" s="49"/>
      <c r="K1412" s="49"/>
      <c r="L1412" s="49"/>
      <c r="M1412" s="49"/>
      <c r="N1412" s="49"/>
      <c r="O1412" s="49"/>
      <c r="P1412" s="49"/>
      <c r="Q1412" s="49"/>
      <c r="R1412" s="49"/>
      <c r="S1412" s="49"/>
      <c r="T1412" s="49"/>
      <c r="U1412" s="49"/>
      <c r="V1412" s="49"/>
      <c r="W1412" s="49"/>
      <c r="X1412" s="49"/>
      <c r="Y1412" s="49"/>
      <c r="Z1412" s="49"/>
      <c r="AA1412" s="99"/>
      <c r="AB1412" s="99"/>
      <c r="AC1412" s="99"/>
      <c r="AD1412" s="91"/>
      <c r="AE1412" s="91"/>
      <c r="AF1412" s="91"/>
      <c r="AG1412" s="91"/>
      <c r="AH1412" s="91"/>
      <c r="AI1412" s="91"/>
      <c r="AJ1412" s="91"/>
      <c r="AK1412" s="91"/>
      <c r="AL1412" s="91"/>
      <c r="AM1412" s="91"/>
      <c r="AN1412" s="91"/>
      <c r="AO1412" s="91"/>
      <c r="AP1412" s="91"/>
      <c r="AQ1412" s="91"/>
      <c r="AR1412" s="91"/>
      <c r="AS1412" s="91"/>
      <c r="AT1412" s="91"/>
      <c r="AU1412" s="91"/>
      <c r="AV1412" s="91"/>
      <c r="AW1412" s="91"/>
      <c r="AX1412" s="91"/>
      <c r="AY1412" s="91"/>
      <c r="AZ1412" s="91"/>
      <c r="BA1412" s="49"/>
      <c r="BB1412" s="49"/>
      <c r="BC1412" s="28"/>
      <c r="BD1412" s="95"/>
      <c r="BE1412" s="28"/>
      <c r="BF1412" s="28"/>
      <c r="BG1412" s="34"/>
      <c r="BH1412" s="27"/>
      <c r="BI1412" s="49"/>
      <c r="BJ1412" s="27"/>
      <c r="BK1412" s="49"/>
      <c r="BL1412" s="49"/>
      <c r="BM1412" s="27"/>
      <c r="BN1412" s="33"/>
      <c r="BO1412" s="27"/>
      <c r="BP1412" s="27"/>
      <c r="BQ1412" s="27"/>
      <c r="BR1412" s="27"/>
      <c r="BS1412" s="27"/>
      <c r="BT1412" s="27"/>
      <c r="BU1412" s="27"/>
      <c r="BV1412" s="27"/>
      <c r="BW1412" s="43"/>
      <c r="BX1412" s="27"/>
      <c r="BY1412" s="27"/>
      <c r="BZ1412" s="27"/>
      <c r="CA1412" s="27"/>
      <c r="CB1412" s="27"/>
      <c r="CC1412" s="27"/>
      <c r="CD1412" s="27"/>
      <c r="CE1412" s="27"/>
      <c r="CF1412" s="27"/>
      <c r="CG1412" s="27"/>
      <c r="CH1412" s="27"/>
      <c r="CI1412" s="27"/>
      <c r="CJ1412" s="27"/>
      <c r="CK1412" s="43"/>
      <c r="CL1412" s="27"/>
      <c r="CM1412" s="27"/>
      <c r="CQ1412" s="27"/>
      <c r="CR1412" s="43"/>
    </row>
    <row r="1413" spans="1:96" s="29" customFormat="1" x14ac:dyDescent="0.2">
      <c r="A1413" s="52"/>
      <c r="B1413" s="49"/>
      <c r="C1413" s="49"/>
      <c r="D1413" s="49"/>
      <c r="E1413" s="49"/>
      <c r="F1413" s="49"/>
      <c r="G1413" s="49"/>
      <c r="H1413" s="27"/>
      <c r="I1413" s="49"/>
      <c r="J1413" s="49"/>
      <c r="K1413" s="49"/>
      <c r="L1413" s="49"/>
      <c r="M1413" s="49"/>
      <c r="N1413" s="49"/>
      <c r="O1413" s="49"/>
      <c r="P1413" s="49"/>
      <c r="Q1413" s="49"/>
      <c r="R1413" s="49"/>
      <c r="S1413" s="49"/>
      <c r="T1413" s="49"/>
      <c r="U1413" s="49"/>
      <c r="V1413" s="49"/>
      <c r="W1413" s="49"/>
      <c r="X1413" s="49"/>
      <c r="Y1413" s="49"/>
      <c r="Z1413" s="49"/>
      <c r="AA1413" s="99"/>
      <c r="AB1413" s="99"/>
      <c r="AC1413" s="99"/>
      <c r="AD1413" s="91"/>
      <c r="AE1413" s="91"/>
      <c r="AF1413" s="91"/>
      <c r="AG1413" s="91"/>
      <c r="AH1413" s="91"/>
      <c r="AI1413" s="91"/>
      <c r="AJ1413" s="91"/>
      <c r="AK1413" s="91"/>
      <c r="AL1413" s="91"/>
      <c r="AM1413" s="91"/>
      <c r="AN1413" s="91"/>
      <c r="AO1413" s="91"/>
      <c r="AP1413" s="91"/>
      <c r="AQ1413" s="91"/>
      <c r="AR1413" s="91"/>
      <c r="AS1413" s="91"/>
      <c r="AT1413" s="91"/>
      <c r="AU1413" s="91"/>
      <c r="AV1413" s="91"/>
      <c r="AW1413" s="91"/>
      <c r="AX1413" s="91"/>
      <c r="AY1413" s="91"/>
      <c r="AZ1413" s="91"/>
      <c r="BA1413" s="49"/>
      <c r="BB1413" s="49"/>
      <c r="BC1413" s="28"/>
      <c r="BD1413" s="95"/>
      <c r="BE1413" s="28"/>
      <c r="BF1413" s="28"/>
      <c r="BG1413" s="34"/>
      <c r="BH1413" s="27"/>
      <c r="BI1413" s="49"/>
      <c r="BJ1413" s="27"/>
      <c r="BK1413" s="49"/>
      <c r="BL1413" s="49"/>
      <c r="BM1413" s="27"/>
      <c r="BN1413" s="33"/>
      <c r="BO1413" s="27"/>
      <c r="BP1413" s="27"/>
      <c r="BQ1413" s="27"/>
      <c r="BR1413" s="27"/>
      <c r="BS1413" s="27"/>
      <c r="BT1413" s="27"/>
      <c r="BU1413" s="27"/>
      <c r="BV1413" s="27"/>
      <c r="BW1413" s="43"/>
      <c r="BX1413" s="27"/>
      <c r="BY1413" s="27"/>
      <c r="BZ1413" s="27"/>
      <c r="CA1413" s="27"/>
      <c r="CB1413" s="27"/>
      <c r="CC1413" s="27"/>
      <c r="CD1413" s="27"/>
      <c r="CE1413" s="27"/>
      <c r="CF1413" s="27"/>
      <c r="CG1413" s="27"/>
      <c r="CH1413" s="27"/>
      <c r="CI1413" s="27"/>
      <c r="CJ1413" s="27"/>
      <c r="CK1413" s="43"/>
      <c r="CL1413" s="27"/>
      <c r="CM1413" s="27"/>
      <c r="CQ1413" s="27"/>
      <c r="CR1413" s="43"/>
    </row>
    <row r="1414" spans="1:96" s="29" customFormat="1" x14ac:dyDescent="0.2">
      <c r="A1414" s="52"/>
      <c r="B1414" s="49"/>
      <c r="C1414" s="49"/>
      <c r="D1414" s="49"/>
      <c r="E1414" s="49"/>
      <c r="F1414" s="49"/>
      <c r="G1414" s="49"/>
      <c r="H1414" s="27"/>
      <c r="I1414" s="49"/>
      <c r="J1414" s="49"/>
      <c r="K1414" s="49"/>
      <c r="L1414" s="49"/>
      <c r="M1414" s="49"/>
      <c r="N1414" s="49"/>
      <c r="O1414" s="49"/>
      <c r="P1414" s="49"/>
      <c r="Q1414" s="49"/>
      <c r="R1414" s="49"/>
      <c r="S1414" s="49"/>
      <c r="T1414" s="49"/>
      <c r="U1414" s="49"/>
      <c r="V1414" s="49"/>
      <c r="W1414" s="49"/>
      <c r="X1414" s="49"/>
      <c r="Y1414" s="49"/>
      <c r="Z1414" s="49"/>
      <c r="AA1414" s="99"/>
      <c r="AB1414" s="99"/>
      <c r="AC1414" s="99"/>
      <c r="AD1414" s="91"/>
      <c r="AE1414" s="91"/>
      <c r="AF1414" s="91"/>
      <c r="AG1414" s="91"/>
      <c r="AH1414" s="91"/>
      <c r="AI1414" s="91"/>
      <c r="AJ1414" s="91"/>
      <c r="AK1414" s="91"/>
      <c r="AL1414" s="91"/>
      <c r="AM1414" s="91"/>
      <c r="AN1414" s="91"/>
      <c r="AO1414" s="91"/>
      <c r="AP1414" s="91"/>
      <c r="AQ1414" s="91"/>
      <c r="AR1414" s="91"/>
      <c r="AS1414" s="91"/>
      <c r="AT1414" s="91"/>
      <c r="AU1414" s="91"/>
      <c r="AV1414" s="91"/>
      <c r="AW1414" s="91"/>
      <c r="AX1414" s="91"/>
      <c r="AY1414" s="91"/>
      <c r="AZ1414" s="91"/>
      <c r="BA1414" s="49"/>
      <c r="BB1414" s="49"/>
      <c r="BC1414" s="28"/>
      <c r="BD1414" s="95"/>
      <c r="BE1414" s="28"/>
      <c r="BF1414" s="28"/>
      <c r="BG1414" s="34"/>
      <c r="BH1414" s="27"/>
      <c r="BI1414" s="49"/>
      <c r="BJ1414" s="27"/>
      <c r="BK1414" s="49"/>
      <c r="BL1414" s="49"/>
      <c r="BM1414" s="27"/>
      <c r="BN1414" s="33"/>
      <c r="BO1414" s="27"/>
      <c r="BP1414" s="27"/>
      <c r="BQ1414" s="27"/>
      <c r="BR1414" s="27"/>
      <c r="BS1414" s="27"/>
      <c r="BT1414" s="27"/>
      <c r="BU1414" s="27"/>
      <c r="BV1414" s="27"/>
      <c r="BW1414" s="43"/>
      <c r="BX1414" s="27"/>
      <c r="BY1414" s="27"/>
      <c r="BZ1414" s="27"/>
      <c r="CA1414" s="27"/>
      <c r="CB1414" s="27"/>
      <c r="CC1414" s="27"/>
      <c r="CD1414" s="27"/>
      <c r="CE1414" s="27"/>
      <c r="CF1414" s="27"/>
      <c r="CG1414" s="27"/>
      <c r="CH1414" s="27"/>
      <c r="CI1414" s="27"/>
      <c r="CJ1414" s="27"/>
      <c r="CK1414" s="43"/>
      <c r="CL1414" s="27"/>
      <c r="CM1414" s="27"/>
      <c r="CQ1414" s="27"/>
      <c r="CR1414" s="43"/>
    </row>
    <row r="1415" spans="1:96" s="29" customFormat="1" x14ac:dyDescent="0.2">
      <c r="A1415" s="52"/>
      <c r="B1415" s="49"/>
      <c r="C1415" s="49"/>
      <c r="D1415" s="49"/>
      <c r="E1415" s="49"/>
      <c r="F1415" s="49"/>
      <c r="G1415" s="49"/>
      <c r="H1415" s="27"/>
      <c r="I1415" s="49"/>
      <c r="J1415" s="49"/>
      <c r="K1415" s="49"/>
      <c r="L1415" s="49"/>
      <c r="M1415" s="49"/>
      <c r="N1415" s="49"/>
      <c r="O1415" s="49"/>
      <c r="P1415" s="49"/>
      <c r="Q1415" s="49"/>
      <c r="R1415" s="49"/>
      <c r="S1415" s="49"/>
      <c r="T1415" s="49"/>
      <c r="U1415" s="49"/>
      <c r="V1415" s="49"/>
      <c r="W1415" s="49"/>
      <c r="X1415" s="49"/>
      <c r="Y1415" s="49"/>
      <c r="Z1415" s="49"/>
      <c r="AA1415" s="99"/>
      <c r="AB1415" s="99"/>
      <c r="AC1415" s="99"/>
      <c r="AD1415" s="91"/>
      <c r="AE1415" s="91"/>
      <c r="AF1415" s="91"/>
      <c r="AG1415" s="91"/>
      <c r="AH1415" s="91"/>
      <c r="AI1415" s="91"/>
      <c r="AJ1415" s="91"/>
      <c r="AK1415" s="91"/>
      <c r="AL1415" s="91"/>
      <c r="AM1415" s="91"/>
      <c r="AN1415" s="91"/>
      <c r="AO1415" s="91"/>
      <c r="AP1415" s="91"/>
      <c r="AQ1415" s="91"/>
      <c r="AR1415" s="91"/>
      <c r="AS1415" s="91"/>
      <c r="AT1415" s="91"/>
      <c r="AU1415" s="91"/>
      <c r="AV1415" s="91"/>
      <c r="AW1415" s="91"/>
      <c r="AX1415" s="91"/>
      <c r="AY1415" s="91"/>
      <c r="AZ1415" s="91"/>
      <c r="BA1415" s="49"/>
      <c r="BB1415" s="49"/>
      <c r="BC1415" s="28"/>
      <c r="BD1415" s="95"/>
      <c r="BE1415" s="28"/>
      <c r="BF1415" s="28"/>
      <c r="BG1415" s="34"/>
      <c r="BH1415" s="27"/>
      <c r="BI1415" s="49"/>
      <c r="BJ1415" s="27"/>
      <c r="BK1415" s="49"/>
      <c r="BL1415" s="49"/>
      <c r="BM1415" s="27"/>
      <c r="BN1415" s="33"/>
      <c r="BO1415" s="27"/>
      <c r="BP1415" s="27"/>
      <c r="BQ1415" s="27"/>
      <c r="BR1415" s="27"/>
      <c r="BS1415" s="27"/>
      <c r="BT1415" s="27"/>
      <c r="BU1415" s="27"/>
      <c r="BV1415" s="27"/>
      <c r="BW1415" s="43"/>
      <c r="BX1415" s="27"/>
      <c r="BY1415" s="27"/>
      <c r="BZ1415" s="27"/>
      <c r="CA1415" s="27"/>
      <c r="CB1415" s="27"/>
      <c r="CC1415" s="27"/>
      <c r="CD1415" s="27"/>
      <c r="CE1415" s="27"/>
      <c r="CF1415" s="27"/>
      <c r="CG1415" s="27"/>
      <c r="CH1415" s="27"/>
      <c r="CI1415" s="27"/>
      <c r="CJ1415" s="27"/>
      <c r="CK1415" s="43"/>
      <c r="CL1415" s="27"/>
      <c r="CM1415" s="27"/>
      <c r="CQ1415" s="27"/>
      <c r="CR1415" s="43"/>
    </row>
    <row r="1416" spans="1:96" s="29" customFormat="1" x14ac:dyDescent="0.2">
      <c r="A1416" s="52"/>
      <c r="B1416" s="49"/>
      <c r="C1416" s="49"/>
      <c r="D1416" s="49"/>
      <c r="E1416" s="49"/>
      <c r="F1416" s="49"/>
      <c r="G1416" s="49"/>
      <c r="H1416" s="27"/>
      <c r="I1416" s="49"/>
      <c r="J1416" s="49"/>
      <c r="K1416" s="49"/>
      <c r="L1416" s="49"/>
      <c r="M1416" s="49"/>
      <c r="N1416" s="49"/>
      <c r="O1416" s="49"/>
      <c r="P1416" s="49"/>
      <c r="Q1416" s="49"/>
      <c r="R1416" s="49"/>
      <c r="S1416" s="49"/>
      <c r="T1416" s="49"/>
      <c r="U1416" s="49"/>
      <c r="V1416" s="49"/>
      <c r="W1416" s="49"/>
      <c r="X1416" s="49"/>
      <c r="Y1416" s="49"/>
      <c r="Z1416" s="49"/>
      <c r="AA1416" s="99"/>
      <c r="AB1416" s="99"/>
      <c r="AC1416" s="99"/>
      <c r="AD1416" s="91"/>
      <c r="AE1416" s="91"/>
      <c r="AF1416" s="91"/>
      <c r="AG1416" s="91"/>
      <c r="AH1416" s="91"/>
      <c r="AI1416" s="91"/>
      <c r="AJ1416" s="91"/>
      <c r="AK1416" s="91"/>
      <c r="AL1416" s="91"/>
      <c r="AM1416" s="91"/>
      <c r="AN1416" s="91"/>
      <c r="AO1416" s="91"/>
      <c r="AP1416" s="91"/>
      <c r="AQ1416" s="91"/>
      <c r="AR1416" s="91"/>
      <c r="AS1416" s="91"/>
      <c r="AT1416" s="91"/>
      <c r="AU1416" s="91"/>
      <c r="AV1416" s="91"/>
      <c r="AW1416" s="91"/>
      <c r="AX1416" s="91"/>
      <c r="AY1416" s="91"/>
      <c r="AZ1416" s="91"/>
      <c r="BA1416" s="49"/>
      <c r="BB1416" s="49"/>
      <c r="BC1416" s="28"/>
      <c r="BD1416" s="95"/>
      <c r="BE1416" s="28"/>
      <c r="BF1416" s="28"/>
      <c r="BG1416" s="34"/>
      <c r="BH1416" s="27"/>
      <c r="BI1416" s="49"/>
      <c r="BJ1416" s="27"/>
      <c r="BK1416" s="49"/>
      <c r="BL1416" s="49"/>
      <c r="BM1416" s="27"/>
      <c r="BN1416" s="33"/>
      <c r="BO1416" s="27"/>
      <c r="BP1416" s="27"/>
      <c r="BQ1416" s="27"/>
      <c r="BR1416" s="27"/>
      <c r="BS1416" s="27"/>
      <c r="BT1416" s="27"/>
      <c r="BU1416" s="27"/>
      <c r="BV1416" s="27"/>
      <c r="BW1416" s="43"/>
      <c r="BX1416" s="27"/>
      <c r="BY1416" s="27"/>
      <c r="BZ1416" s="27"/>
      <c r="CA1416" s="27"/>
      <c r="CB1416" s="27"/>
      <c r="CC1416" s="27"/>
      <c r="CD1416" s="27"/>
      <c r="CE1416" s="27"/>
      <c r="CF1416" s="27"/>
      <c r="CG1416" s="27"/>
      <c r="CH1416" s="27"/>
      <c r="CI1416" s="27"/>
      <c r="CJ1416" s="27"/>
      <c r="CK1416" s="43"/>
      <c r="CL1416" s="27"/>
      <c r="CM1416" s="27"/>
      <c r="CQ1416" s="27"/>
      <c r="CR1416" s="43"/>
    </row>
    <row r="1417" spans="1:96" s="29" customFormat="1" x14ac:dyDescent="0.2">
      <c r="A1417" s="52"/>
      <c r="B1417" s="49"/>
      <c r="C1417" s="49"/>
      <c r="D1417" s="49"/>
      <c r="E1417" s="49"/>
      <c r="F1417" s="49"/>
      <c r="G1417" s="49"/>
      <c r="H1417" s="27"/>
      <c r="I1417" s="49"/>
      <c r="J1417" s="49"/>
      <c r="K1417" s="49"/>
      <c r="L1417" s="49"/>
      <c r="M1417" s="49"/>
      <c r="N1417" s="49"/>
      <c r="O1417" s="49"/>
      <c r="P1417" s="49"/>
      <c r="Q1417" s="49"/>
      <c r="R1417" s="49"/>
      <c r="S1417" s="49"/>
      <c r="T1417" s="49"/>
      <c r="U1417" s="49"/>
      <c r="V1417" s="49"/>
      <c r="W1417" s="49"/>
      <c r="X1417" s="49"/>
      <c r="Y1417" s="49"/>
      <c r="Z1417" s="49"/>
      <c r="AA1417" s="99"/>
      <c r="AB1417" s="99"/>
      <c r="AC1417" s="99"/>
      <c r="AD1417" s="91"/>
      <c r="AE1417" s="91"/>
      <c r="AF1417" s="91"/>
      <c r="AG1417" s="91"/>
      <c r="AH1417" s="91"/>
      <c r="AI1417" s="91"/>
      <c r="AJ1417" s="91"/>
      <c r="AK1417" s="91"/>
      <c r="AL1417" s="91"/>
      <c r="AM1417" s="91"/>
      <c r="AN1417" s="91"/>
      <c r="AO1417" s="91"/>
      <c r="AP1417" s="91"/>
      <c r="AQ1417" s="91"/>
      <c r="AR1417" s="91"/>
      <c r="AS1417" s="91"/>
      <c r="AT1417" s="91"/>
      <c r="AU1417" s="91"/>
      <c r="AV1417" s="91"/>
      <c r="AW1417" s="91"/>
      <c r="AX1417" s="91"/>
      <c r="AY1417" s="91"/>
      <c r="AZ1417" s="91"/>
      <c r="BA1417" s="49"/>
      <c r="BB1417" s="49"/>
      <c r="BC1417" s="28"/>
      <c r="BD1417" s="95"/>
      <c r="BE1417" s="28"/>
      <c r="BF1417" s="28"/>
      <c r="BG1417" s="34"/>
      <c r="BH1417" s="27"/>
      <c r="BI1417" s="49"/>
      <c r="BJ1417" s="27"/>
      <c r="BK1417" s="49"/>
      <c r="BL1417" s="49"/>
      <c r="BM1417" s="27"/>
      <c r="BN1417" s="33"/>
      <c r="BO1417" s="27"/>
      <c r="BP1417" s="27"/>
      <c r="BQ1417" s="27"/>
      <c r="BR1417" s="27"/>
      <c r="BS1417" s="27"/>
      <c r="BT1417" s="27"/>
      <c r="BU1417" s="27"/>
      <c r="BV1417" s="27"/>
      <c r="BW1417" s="43"/>
      <c r="BX1417" s="27"/>
      <c r="BY1417" s="27"/>
      <c r="BZ1417" s="27"/>
      <c r="CA1417" s="27"/>
      <c r="CB1417" s="27"/>
      <c r="CC1417" s="27"/>
      <c r="CD1417" s="27"/>
      <c r="CE1417" s="27"/>
      <c r="CF1417" s="27"/>
      <c r="CG1417" s="27"/>
      <c r="CH1417" s="27"/>
      <c r="CI1417" s="27"/>
      <c r="CJ1417" s="27"/>
      <c r="CK1417" s="43"/>
      <c r="CL1417" s="27"/>
      <c r="CM1417" s="27"/>
      <c r="CQ1417" s="27"/>
      <c r="CR1417" s="43"/>
    </row>
    <row r="1418" spans="1:96" s="29" customFormat="1" x14ac:dyDescent="0.2">
      <c r="A1418" s="52"/>
      <c r="B1418" s="49"/>
      <c r="C1418" s="49"/>
      <c r="D1418" s="49"/>
      <c r="E1418" s="49"/>
      <c r="F1418" s="49"/>
      <c r="G1418" s="49"/>
      <c r="H1418" s="27"/>
      <c r="I1418" s="49"/>
      <c r="J1418" s="49"/>
      <c r="K1418" s="49"/>
      <c r="L1418" s="49"/>
      <c r="M1418" s="49"/>
      <c r="N1418" s="49"/>
      <c r="O1418" s="49"/>
      <c r="P1418" s="49"/>
      <c r="Q1418" s="49"/>
      <c r="R1418" s="49"/>
      <c r="S1418" s="49"/>
      <c r="T1418" s="49"/>
      <c r="U1418" s="49"/>
      <c r="V1418" s="49"/>
      <c r="W1418" s="49"/>
      <c r="X1418" s="49"/>
      <c r="Y1418" s="49"/>
      <c r="Z1418" s="49"/>
      <c r="AA1418" s="99"/>
      <c r="AB1418" s="99"/>
      <c r="AC1418" s="99"/>
      <c r="AD1418" s="91"/>
      <c r="AE1418" s="91"/>
      <c r="AF1418" s="91"/>
      <c r="AG1418" s="91"/>
      <c r="AH1418" s="91"/>
      <c r="AI1418" s="91"/>
      <c r="AJ1418" s="91"/>
      <c r="AK1418" s="91"/>
      <c r="AL1418" s="91"/>
      <c r="AM1418" s="91"/>
      <c r="AN1418" s="91"/>
      <c r="AO1418" s="91"/>
      <c r="AP1418" s="91"/>
      <c r="AQ1418" s="91"/>
      <c r="AR1418" s="91"/>
      <c r="AS1418" s="91"/>
      <c r="AT1418" s="91"/>
      <c r="AU1418" s="91"/>
      <c r="AV1418" s="91"/>
      <c r="AW1418" s="91"/>
      <c r="AX1418" s="91"/>
      <c r="AY1418" s="91"/>
      <c r="AZ1418" s="91"/>
      <c r="BA1418" s="49"/>
      <c r="BB1418" s="49"/>
      <c r="BC1418" s="28"/>
      <c r="BD1418" s="95"/>
      <c r="BE1418" s="28"/>
      <c r="BF1418" s="28"/>
      <c r="BG1418" s="34"/>
      <c r="BH1418" s="27"/>
      <c r="BI1418" s="49"/>
      <c r="BJ1418" s="27"/>
      <c r="BK1418" s="49"/>
      <c r="BL1418" s="49"/>
      <c r="BM1418" s="27"/>
      <c r="BN1418" s="33"/>
      <c r="BO1418" s="27"/>
      <c r="BP1418" s="27"/>
      <c r="BQ1418" s="27"/>
      <c r="BR1418" s="27"/>
      <c r="BS1418" s="27"/>
      <c r="BT1418" s="27"/>
      <c r="BU1418" s="27"/>
      <c r="BV1418" s="27"/>
      <c r="BW1418" s="43"/>
      <c r="BX1418" s="27"/>
      <c r="BY1418" s="27"/>
      <c r="BZ1418" s="27"/>
      <c r="CA1418" s="27"/>
      <c r="CB1418" s="27"/>
      <c r="CC1418" s="27"/>
      <c r="CD1418" s="27"/>
      <c r="CE1418" s="27"/>
      <c r="CF1418" s="27"/>
      <c r="CG1418" s="27"/>
      <c r="CH1418" s="27"/>
      <c r="CI1418" s="27"/>
      <c r="CJ1418" s="27"/>
      <c r="CK1418" s="43"/>
      <c r="CL1418" s="27"/>
      <c r="CM1418" s="27"/>
      <c r="CQ1418" s="27"/>
      <c r="CR1418" s="43"/>
    </row>
    <row r="1419" spans="1:96" s="29" customFormat="1" x14ac:dyDescent="0.2">
      <c r="A1419" s="52"/>
      <c r="B1419" s="49"/>
      <c r="C1419" s="49"/>
      <c r="D1419" s="49"/>
      <c r="E1419" s="49"/>
      <c r="F1419" s="49"/>
      <c r="G1419" s="49"/>
      <c r="H1419" s="27"/>
      <c r="I1419" s="49"/>
      <c r="J1419" s="49"/>
      <c r="K1419" s="49"/>
      <c r="L1419" s="49"/>
      <c r="M1419" s="49"/>
      <c r="N1419" s="49"/>
      <c r="O1419" s="49"/>
      <c r="P1419" s="49"/>
      <c r="Q1419" s="49"/>
      <c r="R1419" s="49"/>
      <c r="S1419" s="49"/>
      <c r="T1419" s="49"/>
      <c r="U1419" s="49"/>
      <c r="V1419" s="49"/>
      <c r="W1419" s="49"/>
      <c r="X1419" s="49"/>
      <c r="Y1419" s="49"/>
      <c r="Z1419" s="49"/>
      <c r="AA1419" s="99"/>
      <c r="AB1419" s="99"/>
      <c r="AC1419" s="99"/>
      <c r="AD1419" s="91"/>
      <c r="AE1419" s="91"/>
      <c r="AF1419" s="91"/>
      <c r="AG1419" s="91"/>
      <c r="AH1419" s="91"/>
      <c r="AI1419" s="91"/>
      <c r="AJ1419" s="91"/>
      <c r="AK1419" s="91"/>
      <c r="AL1419" s="91"/>
      <c r="AM1419" s="91"/>
      <c r="AN1419" s="91"/>
      <c r="AO1419" s="91"/>
      <c r="AP1419" s="91"/>
      <c r="AQ1419" s="91"/>
      <c r="AR1419" s="91"/>
      <c r="AS1419" s="91"/>
      <c r="AT1419" s="91"/>
      <c r="AU1419" s="91"/>
      <c r="AV1419" s="91"/>
      <c r="AW1419" s="91"/>
      <c r="AX1419" s="91"/>
      <c r="AY1419" s="91"/>
      <c r="AZ1419" s="91"/>
      <c r="BA1419" s="49"/>
      <c r="BB1419" s="49"/>
      <c r="BC1419" s="28"/>
      <c r="BD1419" s="95"/>
      <c r="BE1419" s="28"/>
      <c r="BF1419" s="28"/>
      <c r="BG1419" s="34"/>
      <c r="BH1419" s="27"/>
      <c r="BI1419" s="49"/>
      <c r="BJ1419" s="27"/>
      <c r="BK1419" s="49"/>
      <c r="BL1419" s="49"/>
      <c r="BM1419" s="27"/>
      <c r="BN1419" s="33"/>
      <c r="BO1419" s="27"/>
      <c r="BP1419" s="27"/>
      <c r="BQ1419" s="27"/>
      <c r="BR1419" s="27"/>
      <c r="BS1419" s="27"/>
      <c r="BT1419" s="27"/>
      <c r="BU1419" s="27"/>
      <c r="BV1419" s="27"/>
      <c r="BW1419" s="43"/>
      <c r="BX1419" s="27"/>
      <c r="BY1419" s="27"/>
      <c r="BZ1419" s="27"/>
      <c r="CA1419" s="27"/>
      <c r="CB1419" s="27"/>
      <c r="CC1419" s="27"/>
      <c r="CD1419" s="27"/>
      <c r="CE1419" s="27"/>
      <c r="CF1419" s="27"/>
      <c r="CG1419" s="27"/>
      <c r="CH1419" s="27"/>
      <c r="CI1419" s="27"/>
      <c r="CJ1419" s="27"/>
      <c r="CK1419" s="43"/>
      <c r="CL1419" s="27"/>
      <c r="CM1419" s="27"/>
      <c r="CQ1419" s="27"/>
      <c r="CR1419" s="43"/>
    </row>
    <row r="1420" spans="1:96" s="29" customFormat="1" x14ac:dyDescent="0.2">
      <c r="A1420" s="52"/>
      <c r="B1420" s="49"/>
      <c r="C1420" s="49"/>
      <c r="D1420" s="49"/>
      <c r="E1420" s="49"/>
      <c r="F1420" s="49"/>
      <c r="G1420" s="49"/>
      <c r="H1420" s="27"/>
      <c r="I1420" s="49"/>
      <c r="J1420" s="49"/>
      <c r="K1420" s="49"/>
      <c r="L1420" s="49"/>
      <c r="M1420" s="49"/>
      <c r="N1420" s="49"/>
      <c r="O1420" s="49"/>
      <c r="P1420" s="49"/>
      <c r="Q1420" s="49"/>
      <c r="R1420" s="49"/>
      <c r="S1420" s="49"/>
      <c r="T1420" s="49"/>
      <c r="U1420" s="49"/>
      <c r="V1420" s="49"/>
      <c r="W1420" s="49"/>
      <c r="X1420" s="49"/>
      <c r="Y1420" s="49"/>
      <c r="Z1420" s="49"/>
      <c r="AA1420" s="99"/>
      <c r="AB1420" s="99"/>
      <c r="AC1420" s="99"/>
      <c r="AD1420" s="91"/>
      <c r="AE1420" s="91"/>
      <c r="AF1420" s="91"/>
      <c r="AG1420" s="91"/>
      <c r="AH1420" s="91"/>
      <c r="AI1420" s="91"/>
      <c r="AJ1420" s="91"/>
      <c r="AK1420" s="91"/>
      <c r="AL1420" s="91"/>
      <c r="AM1420" s="91"/>
      <c r="AN1420" s="91"/>
      <c r="AO1420" s="91"/>
      <c r="AP1420" s="91"/>
      <c r="AQ1420" s="91"/>
      <c r="AR1420" s="91"/>
      <c r="AS1420" s="91"/>
      <c r="AT1420" s="91"/>
      <c r="AU1420" s="91"/>
      <c r="AV1420" s="91"/>
      <c r="AW1420" s="91"/>
      <c r="AX1420" s="91"/>
      <c r="AY1420" s="91"/>
      <c r="AZ1420" s="91"/>
      <c r="BA1420" s="49"/>
      <c r="BB1420" s="49"/>
      <c r="BC1420" s="28"/>
      <c r="BD1420" s="95"/>
      <c r="BE1420" s="28"/>
      <c r="BF1420" s="28"/>
      <c r="BG1420" s="34"/>
      <c r="BH1420" s="27"/>
      <c r="BI1420" s="49"/>
      <c r="BJ1420" s="27"/>
      <c r="BK1420" s="49"/>
      <c r="BL1420" s="49"/>
      <c r="BM1420" s="27"/>
      <c r="BN1420" s="33"/>
      <c r="BO1420" s="27"/>
      <c r="BP1420" s="27"/>
      <c r="BQ1420" s="27"/>
      <c r="BR1420" s="27"/>
      <c r="BS1420" s="27"/>
      <c r="BT1420" s="27"/>
      <c r="BU1420" s="27"/>
      <c r="BV1420" s="27"/>
      <c r="BW1420" s="43"/>
      <c r="BX1420" s="27"/>
      <c r="BY1420" s="27"/>
      <c r="BZ1420" s="27"/>
      <c r="CA1420" s="27"/>
      <c r="CB1420" s="27"/>
      <c r="CC1420" s="27"/>
      <c r="CD1420" s="27"/>
      <c r="CE1420" s="27"/>
      <c r="CF1420" s="27"/>
      <c r="CG1420" s="27"/>
      <c r="CH1420" s="27"/>
      <c r="CI1420" s="27"/>
      <c r="CJ1420" s="27"/>
      <c r="CK1420" s="43"/>
      <c r="CL1420" s="27"/>
      <c r="CM1420" s="27"/>
      <c r="CQ1420" s="27"/>
      <c r="CR1420" s="43"/>
    </row>
    <row r="1421" spans="1:96" s="29" customFormat="1" x14ac:dyDescent="0.2">
      <c r="A1421" s="52"/>
      <c r="B1421" s="49"/>
      <c r="C1421" s="49"/>
      <c r="D1421" s="49"/>
      <c r="E1421" s="49"/>
      <c r="F1421" s="49"/>
      <c r="G1421" s="49"/>
      <c r="H1421" s="27"/>
      <c r="I1421" s="49"/>
      <c r="J1421" s="49"/>
      <c r="K1421" s="49"/>
      <c r="L1421" s="49"/>
      <c r="M1421" s="49"/>
      <c r="N1421" s="49"/>
      <c r="O1421" s="49"/>
      <c r="P1421" s="49"/>
      <c r="Q1421" s="49"/>
      <c r="R1421" s="49"/>
      <c r="S1421" s="49"/>
      <c r="T1421" s="49"/>
      <c r="U1421" s="49"/>
      <c r="V1421" s="49"/>
      <c r="W1421" s="49"/>
      <c r="X1421" s="49"/>
      <c r="Y1421" s="49"/>
      <c r="Z1421" s="49"/>
      <c r="AA1421" s="99"/>
      <c r="AB1421" s="99"/>
      <c r="AC1421" s="99"/>
      <c r="AD1421" s="91"/>
      <c r="AE1421" s="91"/>
      <c r="AF1421" s="91"/>
      <c r="AG1421" s="91"/>
      <c r="AH1421" s="91"/>
      <c r="AI1421" s="91"/>
      <c r="AJ1421" s="91"/>
      <c r="AK1421" s="91"/>
      <c r="AL1421" s="91"/>
      <c r="AM1421" s="91"/>
      <c r="AN1421" s="91"/>
      <c r="AO1421" s="91"/>
      <c r="AP1421" s="91"/>
      <c r="AQ1421" s="91"/>
      <c r="AR1421" s="91"/>
      <c r="AS1421" s="91"/>
      <c r="AT1421" s="91"/>
      <c r="AU1421" s="91"/>
      <c r="AV1421" s="91"/>
      <c r="AW1421" s="91"/>
      <c r="AX1421" s="91"/>
      <c r="AY1421" s="91"/>
      <c r="AZ1421" s="91"/>
      <c r="BA1421" s="49"/>
      <c r="BB1421" s="49"/>
      <c r="BC1421" s="28"/>
      <c r="BD1421" s="95"/>
      <c r="BE1421" s="28"/>
      <c r="BF1421" s="28"/>
      <c r="BG1421" s="34"/>
      <c r="BH1421" s="27"/>
      <c r="BI1421" s="49"/>
      <c r="BJ1421" s="27"/>
      <c r="BK1421" s="49"/>
      <c r="BL1421" s="49"/>
      <c r="BM1421" s="27"/>
      <c r="BN1421" s="33"/>
      <c r="BO1421" s="27"/>
      <c r="BP1421" s="27"/>
      <c r="BQ1421" s="27"/>
      <c r="BR1421" s="27"/>
      <c r="BS1421" s="27"/>
      <c r="BT1421" s="27"/>
      <c r="BU1421" s="27"/>
      <c r="BV1421" s="27"/>
      <c r="BW1421" s="43"/>
      <c r="BX1421" s="27"/>
      <c r="BY1421" s="27"/>
      <c r="BZ1421" s="27"/>
      <c r="CA1421" s="27"/>
      <c r="CB1421" s="27"/>
      <c r="CC1421" s="27"/>
      <c r="CD1421" s="27"/>
      <c r="CE1421" s="27"/>
      <c r="CF1421" s="27"/>
      <c r="CG1421" s="27"/>
      <c r="CH1421" s="27"/>
      <c r="CI1421" s="27"/>
      <c r="CJ1421" s="27"/>
      <c r="CK1421" s="43"/>
      <c r="CL1421" s="27"/>
      <c r="CM1421" s="27"/>
      <c r="CQ1421" s="27"/>
      <c r="CR1421" s="43"/>
    </row>
    <row r="1422" spans="1:96" s="29" customFormat="1" x14ac:dyDescent="0.2">
      <c r="A1422" s="52"/>
      <c r="B1422" s="49"/>
      <c r="C1422" s="49"/>
      <c r="D1422" s="49"/>
      <c r="E1422" s="49"/>
      <c r="F1422" s="49"/>
      <c r="G1422" s="49"/>
      <c r="H1422" s="27"/>
      <c r="I1422" s="49"/>
      <c r="J1422" s="49"/>
      <c r="K1422" s="49"/>
      <c r="L1422" s="49"/>
      <c r="M1422" s="49"/>
      <c r="N1422" s="49"/>
      <c r="O1422" s="49"/>
      <c r="P1422" s="49"/>
      <c r="Q1422" s="49"/>
      <c r="R1422" s="49"/>
      <c r="S1422" s="49"/>
      <c r="T1422" s="49"/>
      <c r="U1422" s="49"/>
      <c r="V1422" s="49"/>
      <c r="W1422" s="49"/>
      <c r="X1422" s="49"/>
      <c r="Y1422" s="49"/>
      <c r="Z1422" s="49"/>
      <c r="AA1422" s="99"/>
      <c r="AB1422" s="99"/>
      <c r="AC1422" s="99"/>
      <c r="AD1422" s="91"/>
      <c r="AE1422" s="91"/>
      <c r="AF1422" s="91"/>
      <c r="AG1422" s="91"/>
      <c r="AH1422" s="91"/>
      <c r="AI1422" s="91"/>
      <c r="AJ1422" s="91"/>
      <c r="AK1422" s="91"/>
      <c r="AL1422" s="91"/>
      <c r="AM1422" s="91"/>
      <c r="AN1422" s="91"/>
      <c r="AO1422" s="91"/>
      <c r="AP1422" s="91"/>
      <c r="AQ1422" s="91"/>
      <c r="AR1422" s="91"/>
      <c r="AS1422" s="91"/>
      <c r="AT1422" s="91"/>
      <c r="AU1422" s="91"/>
      <c r="AV1422" s="91"/>
      <c r="AW1422" s="91"/>
      <c r="AX1422" s="91"/>
      <c r="AY1422" s="91"/>
      <c r="AZ1422" s="91"/>
      <c r="BA1422" s="49"/>
      <c r="BB1422" s="49"/>
      <c r="BC1422" s="28"/>
      <c r="BD1422" s="95"/>
      <c r="BE1422" s="28"/>
      <c r="BF1422" s="28"/>
      <c r="BG1422" s="34"/>
      <c r="BH1422" s="27"/>
      <c r="BI1422" s="49"/>
      <c r="BJ1422" s="27"/>
      <c r="BK1422" s="49"/>
      <c r="BL1422" s="49"/>
      <c r="BM1422" s="27"/>
      <c r="BN1422" s="33"/>
      <c r="BO1422" s="27"/>
      <c r="BP1422" s="27"/>
      <c r="BQ1422" s="27"/>
      <c r="BR1422" s="27"/>
      <c r="BS1422" s="27"/>
      <c r="BT1422" s="27"/>
      <c r="BU1422" s="27"/>
      <c r="BV1422" s="27"/>
      <c r="BW1422" s="43"/>
      <c r="BX1422" s="27"/>
      <c r="BY1422" s="27"/>
      <c r="BZ1422" s="27"/>
      <c r="CA1422" s="27"/>
      <c r="CB1422" s="27"/>
      <c r="CC1422" s="27"/>
      <c r="CD1422" s="27"/>
      <c r="CE1422" s="27"/>
      <c r="CF1422" s="27"/>
      <c r="CG1422" s="27"/>
      <c r="CH1422" s="27"/>
      <c r="CI1422" s="27"/>
      <c r="CJ1422" s="27"/>
      <c r="CK1422" s="43"/>
      <c r="CL1422" s="27"/>
      <c r="CM1422" s="27"/>
      <c r="CQ1422" s="27"/>
      <c r="CR1422" s="43"/>
    </row>
    <row r="1423" spans="1:96" s="29" customFormat="1" x14ac:dyDescent="0.2">
      <c r="A1423" s="52"/>
      <c r="B1423" s="49"/>
      <c r="C1423" s="49"/>
      <c r="D1423" s="49"/>
      <c r="E1423" s="49"/>
      <c r="F1423" s="49"/>
      <c r="G1423" s="49"/>
      <c r="H1423" s="27"/>
      <c r="I1423" s="49"/>
      <c r="J1423" s="49"/>
      <c r="K1423" s="49"/>
      <c r="L1423" s="49"/>
      <c r="M1423" s="49"/>
      <c r="N1423" s="49"/>
      <c r="O1423" s="49"/>
      <c r="P1423" s="49"/>
      <c r="Q1423" s="49"/>
      <c r="R1423" s="49"/>
      <c r="S1423" s="49"/>
      <c r="T1423" s="49"/>
      <c r="U1423" s="49"/>
      <c r="V1423" s="49"/>
      <c r="W1423" s="49"/>
      <c r="X1423" s="49"/>
      <c r="Y1423" s="49"/>
      <c r="Z1423" s="49"/>
      <c r="AA1423" s="99"/>
      <c r="AB1423" s="99"/>
      <c r="AC1423" s="99"/>
      <c r="AD1423" s="91"/>
      <c r="AE1423" s="91"/>
      <c r="AF1423" s="91"/>
      <c r="AG1423" s="91"/>
      <c r="AH1423" s="91"/>
      <c r="AI1423" s="91"/>
      <c r="AJ1423" s="91"/>
      <c r="AK1423" s="91"/>
      <c r="AL1423" s="91"/>
      <c r="AM1423" s="91"/>
      <c r="AN1423" s="91"/>
      <c r="AO1423" s="91"/>
      <c r="AP1423" s="91"/>
      <c r="AQ1423" s="91"/>
      <c r="AR1423" s="91"/>
      <c r="AS1423" s="91"/>
      <c r="AT1423" s="91"/>
      <c r="AU1423" s="91"/>
      <c r="AV1423" s="91"/>
      <c r="AW1423" s="91"/>
      <c r="AX1423" s="91"/>
      <c r="AY1423" s="91"/>
      <c r="AZ1423" s="91"/>
      <c r="BA1423" s="49"/>
      <c r="BB1423" s="49"/>
      <c r="BC1423" s="28"/>
      <c r="BD1423" s="95"/>
      <c r="BE1423" s="28"/>
      <c r="BF1423" s="28"/>
      <c r="BG1423" s="34"/>
      <c r="BH1423" s="27"/>
      <c r="BI1423" s="49"/>
      <c r="BJ1423" s="27"/>
      <c r="BK1423" s="49"/>
      <c r="BL1423" s="49"/>
      <c r="BM1423" s="27"/>
      <c r="BN1423" s="33"/>
      <c r="BO1423" s="27"/>
      <c r="BP1423" s="27"/>
      <c r="BQ1423" s="27"/>
      <c r="BR1423" s="27"/>
      <c r="BS1423" s="27"/>
      <c r="BT1423" s="27"/>
      <c r="BU1423" s="27"/>
      <c r="BV1423" s="27"/>
      <c r="BW1423" s="43"/>
      <c r="BX1423" s="27"/>
      <c r="BY1423" s="27"/>
      <c r="BZ1423" s="27"/>
      <c r="CA1423" s="27"/>
      <c r="CB1423" s="27"/>
      <c r="CC1423" s="27"/>
      <c r="CD1423" s="27"/>
      <c r="CE1423" s="27"/>
      <c r="CF1423" s="27"/>
      <c r="CG1423" s="27"/>
      <c r="CH1423" s="27"/>
      <c r="CI1423" s="27"/>
      <c r="CJ1423" s="27"/>
      <c r="CK1423" s="43"/>
      <c r="CL1423" s="27"/>
      <c r="CM1423" s="27"/>
      <c r="CQ1423" s="27"/>
      <c r="CR1423" s="43"/>
    </row>
    <row r="1424" spans="1:96" s="29" customFormat="1" x14ac:dyDescent="0.2">
      <c r="A1424" s="52"/>
      <c r="B1424" s="49"/>
      <c r="C1424" s="49"/>
      <c r="D1424" s="49"/>
      <c r="E1424" s="49"/>
      <c r="F1424" s="49"/>
      <c r="G1424" s="49"/>
      <c r="H1424" s="27"/>
      <c r="I1424" s="49"/>
      <c r="J1424" s="49"/>
      <c r="K1424" s="49"/>
      <c r="L1424" s="49"/>
      <c r="M1424" s="49"/>
      <c r="N1424" s="49"/>
      <c r="O1424" s="49"/>
      <c r="P1424" s="49"/>
      <c r="Q1424" s="49"/>
      <c r="R1424" s="49"/>
      <c r="S1424" s="49"/>
      <c r="T1424" s="49"/>
      <c r="U1424" s="49"/>
      <c r="V1424" s="49"/>
      <c r="W1424" s="49"/>
      <c r="X1424" s="49"/>
      <c r="Y1424" s="49"/>
      <c r="Z1424" s="49"/>
      <c r="AA1424" s="99"/>
      <c r="AB1424" s="99"/>
      <c r="AC1424" s="99"/>
      <c r="AD1424" s="91"/>
      <c r="AE1424" s="91"/>
      <c r="AF1424" s="91"/>
      <c r="AG1424" s="91"/>
      <c r="AH1424" s="91"/>
      <c r="AI1424" s="91"/>
      <c r="AJ1424" s="91"/>
      <c r="AK1424" s="91"/>
      <c r="AL1424" s="91"/>
      <c r="AM1424" s="91"/>
      <c r="AN1424" s="91"/>
      <c r="AO1424" s="91"/>
      <c r="AP1424" s="91"/>
      <c r="AQ1424" s="91"/>
      <c r="AR1424" s="91"/>
      <c r="AS1424" s="91"/>
      <c r="AT1424" s="91"/>
      <c r="AU1424" s="91"/>
      <c r="AV1424" s="91"/>
      <c r="AW1424" s="91"/>
      <c r="AX1424" s="91"/>
      <c r="AY1424" s="91"/>
      <c r="AZ1424" s="91"/>
      <c r="BA1424" s="49"/>
      <c r="BB1424" s="49"/>
      <c r="BC1424" s="28"/>
      <c r="BD1424" s="95"/>
      <c r="BE1424" s="28"/>
      <c r="BF1424" s="28"/>
      <c r="BG1424" s="34"/>
      <c r="BH1424" s="27"/>
      <c r="BI1424" s="49"/>
      <c r="BJ1424" s="27"/>
      <c r="BK1424" s="49"/>
      <c r="BL1424" s="49"/>
      <c r="BM1424" s="27"/>
      <c r="BN1424" s="33"/>
      <c r="BO1424" s="27"/>
      <c r="BP1424" s="27"/>
      <c r="BQ1424" s="27"/>
      <c r="BR1424" s="27"/>
      <c r="BS1424" s="27"/>
      <c r="BT1424" s="27"/>
      <c r="BU1424" s="27"/>
      <c r="BV1424" s="27"/>
      <c r="BW1424" s="43"/>
      <c r="BX1424" s="27"/>
      <c r="BY1424" s="27"/>
      <c r="BZ1424" s="27"/>
      <c r="CA1424" s="27"/>
      <c r="CB1424" s="27"/>
      <c r="CC1424" s="27"/>
      <c r="CD1424" s="27"/>
      <c r="CE1424" s="27"/>
      <c r="CF1424" s="27"/>
      <c r="CG1424" s="27"/>
      <c r="CH1424" s="27"/>
      <c r="CI1424" s="27"/>
      <c r="CJ1424" s="27"/>
      <c r="CK1424" s="43"/>
      <c r="CL1424" s="27"/>
      <c r="CM1424" s="27"/>
      <c r="CQ1424" s="27"/>
      <c r="CR1424" s="43"/>
    </row>
    <row r="1425" spans="1:96" s="29" customFormat="1" x14ac:dyDescent="0.2">
      <c r="A1425" s="52"/>
      <c r="B1425" s="49"/>
      <c r="C1425" s="49"/>
      <c r="D1425" s="49"/>
      <c r="E1425" s="49"/>
      <c r="F1425" s="49"/>
      <c r="G1425" s="49"/>
      <c r="H1425" s="27"/>
      <c r="I1425" s="49"/>
      <c r="J1425" s="49"/>
      <c r="K1425" s="49"/>
      <c r="L1425" s="49"/>
      <c r="M1425" s="49"/>
      <c r="N1425" s="49"/>
      <c r="O1425" s="49"/>
      <c r="P1425" s="49"/>
      <c r="Q1425" s="49"/>
      <c r="R1425" s="49"/>
      <c r="S1425" s="49"/>
      <c r="T1425" s="49"/>
      <c r="U1425" s="49"/>
      <c r="V1425" s="49"/>
      <c r="W1425" s="49"/>
      <c r="X1425" s="49"/>
      <c r="Y1425" s="49"/>
      <c r="Z1425" s="49"/>
      <c r="AA1425" s="99"/>
      <c r="AB1425" s="99"/>
      <c r="AC1425" s="99"/>
      <c r="AD1425" s="91"/>
      <c r="AE1425" s="91"/>
      <c r="AF1425" s="91"/>
      <c r="AG1425" s="91"/>
      <c r="AH1425" s="91"/>
      <c r="AI1425" s="91"/>
      <c r="AJ1425" s="91"/>
      <c r="AK1425" s="91"/>
      <c r="AL1425" s="91"/>
      <c r="AM1425" s="91"/>
      <c r="AN1425" s="91"/>
      <c r="AO1425" s="91"/>
      <c r="AP1425" s="91"/>
      <c r="AQ1425" s="91"/>
      <c r="AR1425" s="91"/>
      <c r="AS1425" s="91"/>
      <c r="AT1425" s="91"/>
      <c r="AU1425" s="91"/>
      <c r="AV1425" s="91"/>
      <c r="AW1425" s="91"/>
      <c r="AX1425" s="91"/>
      <c r="AY1425" s="91"/>
      <c r="AZ1425" s="91"/>
      <c r="BA1425" s="49"/>
      <c r="BB1425" s="49"/>
      <c r="BC1425" s="28"/>
      <c r="BD1425" s="95"/>
      <c r="BE1425" s="28"/>
      <c r="BF1425" s="28"/>
      <c r="BG1425" s="34"/>
      <c r="BH1425" s="27"/>
      <c r="BI1425" s="49"/>
      <c r="BJ1425" s="27"/>
      <c r="BK1425" s="49"/>
      <c r="BL1425" s="49"/>
      <c r="BM1425" s="27"/>
      <c r="BN1425" s="33"/>
      <c r="BO1425" s="27"/>
      <c r="BP1425" s="27"/>
      <c r="BQ1425" s="27"/>
      <c r="BR1425" s="27"/>
      <c r="BS1425" s="27"/>
      <c r="BT1425" s="27"/>
      <c r="BU1425" s="27"/>
      <c r="BV1425" s="27"/>
      <c r="BW1425" s="43"/>
      <c r="BX1425" s="27"/>
      <c r="BY1425" s="27"/>
      <c r="BZ1425" s="27"/>
      <c r="CA1425" s="27"/>
      <c r="CB1425" s="27"/>
      <c r="CC1425" s="27"/>
      <c r="CD1425" s="27"/>
      <c r="CE1425" s="27"/>
      <c r="CF1425" s="27"/>
      <c r="CG1425" s="27"/>
      <c r="CH1425" s="27"/>
      <c r="CI1425" s="27"/>
      <c r="CJ1425" s="27"/>
      <c r="CK1425" s="43"/>
      <c r="CL1425" s="27"/>
      <c r="CM1425" s="27"/>
      <c r="CQ1425" s="27"/>
      <c r="CR1425" s="43"/>
    </row>
    <row r="1426" spans="1:96" s="29" customFormat="1" x14ac:dyDescent="0.2">
      <c r="A1426" s="52"/>
      <c r="B1426" s="49"/>
      <c r="C1426" s="49"/>
      <c r="D1426" s="49"/>
      <c r="E1426" s="49"/>
      <c r="F1426" s="49"/>
      <c r="G1426" s="49"/>
      <c r="H1426" s="27"/>
      <c r="I1426" s="49"/>
      <c r="J1426" s="49"/>
      <c r="K1426" s="49"/>
      <c r="L1426" s="49"/>
      <c r="M1426" s="49"/>
      <c r="N1426" s="49"/>
      <c r="O1426" s="49"/>
      <c r="P1426" s="49"/>
      <c r="Q1426" s="49"/>
      <c r="R1426" s="49"/>
      <c r="S1426" s="49"/>
      <c r="T1426" s="49"/>
      <c r="U1426" s="49"/>
      <c r="V1426" s="49"/>
      <c r="W1426" s="49"/>
      <c r="X1426" s="49"/>
      <c r="Y1426" s="49"/>
      <c r="Z1426" s="49"/>
      <c r="AA1426" s="99"/>
      <c r="AB1426" s="99"/>
      <c r="AC1426" s="99"/>
      <c r="AD1426" s="91"/>
      <c r="AE1426" s="91"/>
      <c r="AF1426" s="91"/>
      <c r="AG1426" s="91"/>
      <c r="AH1426" s="91"/>
      <c r="AI1426" s="91"/>
      <c r="AJ1426" s="91"/>
      <c r="AK1426" s="91"/>
      <c r="AL1426" s="91"/>
      <c r="AM1426" s="91"/>
      <c r="AN1426" s="91"/>
      <c r="AO1426" s="91"/>
      <c r="AP1426" s="91"/>
      <c r="AQ1426" s="91"/>
      <c r="AR1426" s="91"/>
      <c r="AS1426" s="91"/>
      <c r="AT1426" s="91"/>
      <c r="AU1426" s="91"/>
      <c r="AV1426" s="91"/>
      <c r="AW1426" s="91"/>
      <c r="AX1426" s="91"/>
      <c r="AY1426" s="91"/>
      <c r="AZ1426" s="91"/>
      <c r="BA1426" s="49"/>
      <c r="BB1426" s="49"/>
      <c r="BC1426" s="28"/>
      <c r="BD1426" s="95"/>
      <c r="BE1426" s="28"/>
      <c r="BF1426" s="28"/>
      <c r="BG1426" s="34"/>
      <c r="BH1426" s="27"/>
      <c r="BI1426" s="49"/>
      <c r="BJ1426" s="27"/>
      <c r="BK1426" s="49"/>
      <c r="BL1426" s="49"/>
      <c r="BM1426" s="27"/>
      <c r="BN1426" s="33"/>
      <c r="BO1426" s="27"/>
      <c r="BP1426" s="27"/>
      <c r="BQ1426" s="27"/>
      <c r="BR1426" s="27"/>
      <c r="BS1426" s="27"/>
      <c r="BT1426" s="27"/>
      <c r="BU1426" s="27"/>
      <c r="BV1426" s="27"/>
      <c r="BW1426" s="43"/>
      <c r="BX1426" s="27"/>
      <c r="BY1426" s="27"/>
      <c r="BZ1426" s="27"/>
      <c r="CA1426" s="27"/>
      <c r="CB1426" s="27"/>
      <c r="CC1426" s="27"/>
      <c r="CD1426" s="27"/>
      <c r="CE1426" s="27"/>
      <c r="CF1426" s="27"/>
      <c r="CG1426" s="27"/>
      <c r="CH1426" s="27"/>
      <c r="CI1426" s="27"/>
      <c r="CJ1426" s="27"/>
      <c r="CK1426" s="43"/>
      <c r="CL1426" s="27"/>
      <c r="CM1426" s="27"/>
      <c r="CQ1426" s="27"/>
      <c r="CR1426" s="43"/>
    </row>
    <row r="1427" spans="1:96" s="29" customFormat="1" x14ac:dyDescent="0.2">
      <c r="A1427" s="52"/>
      <c r="B1427" s="49"/>
      <c r="C1427" s="49"/>
      <c r="D1427" s="49"/>
      <c r="E1427" s="49"/>
      <c r="F1427" s="49"/>
      <c r="G1427" s="49"/>
      <c r="H1427" s="27"/>
      <c r="I1427" s="49"/>
      <c r="J1427" s="49"/>
      <c r="K1427" s="49"/>
      <c r="L1427" s="49"/>
      <c r="M1427" s="49"/>
      <c r="N1427" s="49"/>
      <c r="O1427" s="49"/>
      <c r="P1427" s="49"/>
      <c r="Q1427" s="49"/>
      <c r="R1427" s="49"/>
      <c r="S1427" s="49"/>
      <c r="T1427" s="49"/>
      <c r="U1427" s="49"/>
      <c r="V1427" s="49"/>
      <c r="W1427" s="49"/>
      <c r="X1427" s="49"/>
      <c r="Y1427" s="49"/>
      <c r="Z1427" s="49"/>
      <c r="AA1427" s="99"/>
      <c r="AB1427" s="99"/>
      <c r="AC1427" s="99"/>
      <c r="AD1427" s="91"/>
      <c r="AE1427" s="91"/>
      <c r="AF1427" s="91"/>
      <c r="AG1427" s="91"/>
      <c r="AH1427" s="91"/>
      <c r="AI1427" s="91"/>
      <c r="AJ1427" s="91"/>
      <c r="AK1427" s="91"/>
      <c r="AL1427" s="91"/>
      <c r="AM1427" s="91"/>
      <c r="AN1427" s="91"/>
      <c r="AO1427" s="91"/>
      <c r="AP1427" s="91"/>
      <c r="AQ1427" s="91"/>
      <c r="AR1427" s="91"/>
      <c r="AS1427" s="91"/>
      <c r="AT1427" s="91"/>
      <c r="AU1427" s="91"/>
      <c r="AV1427" s="91"/>
      <c r="AW1427" s="91"/>
      <c r="AX1427" s="91"/>
      <c r="AY1427" s="91"/>
      <c r="AZ1427" s="91"/>
      <c r="BA1427" s="49"/>
      <c r="BB1427" s="49"/>
      <c r="BC1427" s="28"/>
      <c r="BD1427" s="95"/>
      <c r="BE1427" s="28"/>
      <c r="BF1427" s="28"/>
      <c r="BG1427" s="34"/>
      <c r="BH1427" s="27"/>
      <c r="BI1427" s="49"/>
      <c r="BJ1427" s="27"/>
      <c r="BK1427" s="49"/>
      <c r="BL1427" s="49"/>
      <c r="BM1427" s="27"/>
      <c r="BN1427" s="33"/>
      <c r="BO1427" s="27"/>
      <c r="BP1427" s="27"/>
      <c r="BQ1427" s="27"/>
      <c r="BR1427" s="27"/>
      <c r="BS1427" s="27"/>
      <c r="BT1427" s="27"/>
      <c r="BU1427" s="27"/>
      <c r="BV1427" s="27"/>
      <c r="BW1427" s="43"/>
      <c r="BX1427" s="27"/>
      <c r="BY1427" s="27"/>
      <c r="BZ1427" s="27"/>
      <c r="CA1427" s="27"/>
      <c r="CB1427" s="27"/>
      <c r="CC1427" s="27"/>
      <c r="CD1427" s="27"/>
      <c r="CE1427" s="27"/>
      <c r="CF1427" s="27"/>
      <c r="CG1427" s="27"/>
      <c r="CH1427" s="27"/>
      <c r="CI1427" s="27"/>
      <c r="CJ1427" s="27"/>
      <c r="CK1427" s="43"/>
      <c r="CL1427" s="27"/>
      <c r="CM1427" s="27"/>
      <c r="CQ1427" s="27"/>
      <c r="CR1427" s="43"/>
    </row>
    <row r="1428" spans="1:96" s="29" customFormat="1" x14ac:dyDescent="0.2">
      <c r="A1428" s="52"/>
      <c r="B1428" s="49"/>
      <c r="C1428" s="49"/>
      <c r="D1428" s="49"/>
      <c r="E1428" s="49"/>
      <c r="F1428" s="49"/>
      <c r="G1428" s="49"/>
      <c r="H1428" s="27"/>
      <c r="I1428" s="49"/>
      <c r="J1428" s="49"/>
      <c r="K1428" s="49"/>
      <c r="L1428" s="49"/>
      <c r="M1428" s="49"/>
      <c r="N1428" s="49"/>
      <c r="O1428" s="49"/>
      <c r="P1428" s="49"/>
      <c r="Q1428" s="49"/>
      <c r="R1428" s="49"/>
      <c r="S1428" s="49"/>
      <c r="T1428" s="49"/>
      <c r="U1428" s="49"/>
      <c r="V1428" s="49"/>
      <c r="W1428" s="49"/>
      <c r="X1428" s="49"/>
      <c r="Y1428" s="49"/>
      <c r="Z1428" s="49"/>
      <c r="AA1428" s="99"/>
      <c r="AB1428" s="99"/>
      <c r="AC1428" s="99"/>
      <c r="AD1428" s="91"/>
      <c r="AE1428" s="91"/>
      <c r="AF1428" s="91"/>
      <c r="AG1428" s="91"/>
      <c r="AH1428" s="91"/>
      <c r="AI1428" s="91"/>
      <c r="AJ1428" s="91"/>
      <c r="AK1428" s="91"/>
      <c r="AL1428" s="91"/>
      <c r="AM1428" s="91"/>
      <c r="AN1428" s="91"/>
      <c r="AO1428" s="91"/>
      <c r="AP1428" s="91"/>
      <c r="AQ1428" s="91"/>
      <c r="AR1428" s="91"/>
      <c r="AS1428" s="91"/>
      <c r="AT1428" s="91"/>
      <c r="AU1428" s="91"/>
      <c r="AV1428" s="91"/>
      <c r="AW1428" s="91"/>
      <c r="AX1428" s="91"/>
      <c r="AY1428" s="91"/>
      <c r="AZ1428" s="91"/>
      <c r="BA1428" s="49"/>
      <c r="BB1428" s="49"/>
      <c r="BC1428" s="28"/>
      <c r="BD1428" s="95"/>
      <c r="BE1428" s="28"/>
      <c r="BF1428" s="28"/>
      <c r="BG1428" s="34"/>
      <c r="BH1428" s="27"/>
      <c r="BI1428" s="49"/>
      <c r="BJ1428" s="27"/>
      <c r="BK1428" s="49"/>
      <c r="BL1428" s="49"/>
      <c r="BM1428" s="27"/>
      <c r="BN1428" s="33"/>
      <c r="BO1428" s="27"/>
      <c r="BP1428" s="27"/>
      <c r="BQ1428" s="27"/>
      <c r="BR1428" s="27"/>
      <c r="BS1428" s="27"/>
      <c r="BT1428" s="27"/>
      <c r="BU1428" s="27"/>
      <c r="BV1428" s="27"/>
      <c r="BW1428" s="43"/>
      <c r="BX1428" s="27"/>
      <c r="BY1428" s="27"/>
      <c r="BZ1428" s="27"/>
      <c r="CA1428" s="27"/>
      <c r="CB1428" s="27"/>
      <c r="CC1428" s="27"/>
      <c r="CD1428" s="27"/>
      <c r="CE1428" s="27"/>
      <c r="CF1428" s="27"/>
      <c r="CG1428" s="27"/>
      <c r="CH1428" s="27"/>
      <c r="CI1428" s="27"/>
      <c r="CJ1428" s="27"/>
      <c r="CK1428" s="43"/>
      <c r="CL1428" s="27"/>
      <c r="CM1428" s="27"/>
      <c r="CQ1428" s="27"/>
      <c r="CR1428" s="43"/>
    </row>
    <row r="1429" spans="1:96" s="29" customFormat="1" x14ac:dyDescent="0.2">
      <c r="A1429" s="52"/>
      <c r="B1429" s="49"/>
      <c r="C1429" s="49"/>
      <c r="D1429" s="49"/>
      <c r="E1429" s="49"/>
      <c r="F1429" s="49"/>
      <c r="G1429" s="49"/>
      <c r="H1429" s="27"/>
      <c r="I1429" s="49"/>
      <c r="J1429" s="49"/>
      <c r="K1429" s="49"/>
      <c r="L1429" s="49"/>
      <c r="M1429" s="49"/>
      <c r="N1429" s="49"/>
      <c r="O1429" s="49"/>
      <c r="P1429" s="49"/>
      <c r="Q1429" s="49"/>
      <c r="R1429" s="49"/>
      <c r="S1429" s="49"/>
      <c r="T1429" s="49"/>
      <c r="U1429" s="49"/>
      <c r="V1429" s="49"/>
      <c r="W1429" s="49"/>
      <c r="X1429" s="49"/>
      <c r="Y1429" s="49"/>
      <c r="Z1429" s="49"/>
      <c r="AA1429" s="99"/>
      <c r="AB1429" s="99"/>
      <c r="AC1429" s="99"/>
      <c r="AD1429" s="91"/>
      <c r="AE1429" s="91"/>
      <c r="AF1429" s="91"/>
      <c r="AG1429" s="91"/>
      <c r="AH1429" s="91"/>
      <c r="AI1429" s="91"/>
      <c r="AJ1429" s="91"/>
      <c r="AK1429" s="91"/>
      <c r="AL1429" s="91"/>
      <c r="AM1429" s="91"/>
      <c r="AN1429" s="91"/>
      <c r="AO1429" s="91"/>
      <c r="AP1429" s="91"/>
      <c r="AQ1429" s="91"/>
      <c r="AR1429" s="91"/>
      <c r="AS1429" s="91"/>
      <c r="AT1429" s="91"/>
      <c r="AU1429" s="91"/>
      <c r="AV1429" s="91"/>
      <c r="AW1429" s="91"/>
      <c r="AX1429" s="91"/>
      <c r="AY1429" s="91"/>
      <c r="AZ1429" s="91"/>
      <c r="BA1429" s="49"/>
      <c r="BB1429" s="49"/>
      <c r="BC1429" s="28"/>
      <c r="BD1429" s="95"/>
      <c r="BE1429" s="28"/>
      <c r="BF1429" s="28"/>
      <c r="BG1429" s="34"/>
      <c r="BH1429" s="27"/>
      <c r="BI1429" s="49"/>
      <c r="BJ1429" s="27"/>
      <c r="BK1429" s="49"/>
      <c r="BL1429" s="49"/>
      <c r="BM1429" s="27"/>
      <c r="BN1429" s="33"/>
      <c r="BO1429" s="27"/>
      <c r="BP1429" s="27"/>
      <c r="BQ1429" s="27"/>
      <c r="BR1429" s="27"/>
      <c r="BS1429" s="27"/>
      <c r="BT1429" s="27"/>
      <c r="BU1429" s="27"/>
      <c r="BV1429" s="27"/>
      <c r="BW1429" s="43"/>
      <c r="BX1429" s="27"/>
      <c r="BY1429" s="27"/>
      <c r="BZ1429" s="27"/>
      <c r="CA1429" s="27"/>
      <c r="CB1429" s="27"/>
      <c r="CC1429" s="27"/>
      <c r="CD1429" s="27"/>
      <c r="CE1429" s="27"/>
      <c r="CF1429" s="27"/>
      <c r="CG1429" s="27"/>
      <c r="CH1429" s="27"/>
      <c r="CI1429" s="27"/>
      <c r="CJ1429" s="27"/>
      <c r="CK1429" s="43"/>
      <c r="CL1429" s="27"/>
      <c r="CM1429" s="27"/>
      <c r="CQ1429" s="27"/>
      <c r="CR1429" s="43"/>
    </row>
    <row r="1430" spans="1:96" s="29" customFormat="1" x14ac:dyDescent="0.2">
      <c r="A1430" s="52"/>
      <c r="B1430" s="49"/>
      <c r="C1430" s="49"/>
      <c r="D1430" s="49"/>
      <c r="E1430" s="49"/>
      <c r="F1430" s="49"/>
      <c r="G1430" s="49"/>
      <c r="H1430" s="27"/>
      <c r="I1430" s="49"/>
      <c r="J1430" s="49"/>
      <c r="K1430" s="49"/>
      <c r="L1430" s="49"/>
      <c r="M1430" s="49"/>
      <c r="N1430" s="49"/>
      <c r="O1430" s="49"/>
      <c r="P1430" s="49"/>
      <c r="Q1430" s="49"/>
      <c r="R1430" s="49"/>
      <c r="S1430" s="49"/>
      <c r="T1430" s="49"/>
      <c r="U1430" s="49"/>
      <c r="V1430" s="49"/>
      <c r="W1430" s="49"/>
      <c r="X1430" s="49"/>
      <c r="Y1430" s="49"/>
      <c r="Z1430" s="49"/>
      <c r="AA1430" s="99"/>
      <c r="AB1430" s="99"/>
      <c r="AC1430" s="99"/>
      <c r="AD1430" s="91"/>
      <c r="AE1430" s="91"/>
      <c r="AF1430" s="91"/>
      <c r="AG1430" s="91"/>
      <c r="AH1430" s="91"/>
      <c r="AI1430" s="91"/>
      <c r="AJ1430" s="91"/>
      <c r="AK1430" s="91"/>
      <c r="AL1430" s="91"/>
      <c r="AM1430" s="91"/>
      <c r="AN1430" s="91"/>
      <c r="AO1430" s="91"/>
      <c r="AP1430" s="91"/>
      <c r="AQ1430" s="91"/>
      <c r="AR1430" s="91"/>
      <c r="AS1430" s="91"/>
      <c r="AT1430" s="91"/>
      <c r="AU1430" s="91"/>
      <c r="AV1430" s="91"/>
      <c r="AW1430" s="91"/>
      <c r="AX1430" s="91"/>
      <c r="AY1430" s="91"/>
      <c r="AZ1430" s="91"/>
      <c r="BA1430" s="49"/>
      <c r="BB1430" s="49"/>
      <c r="BC1430" s="28"/>
      <c r="BD1430" s="95"/>
      <c r="BE1430" s="28"/>
      <c r="BF1430" s="28"/>
      <c r="BG1430" s="34"/>
      <c r="BH1430" s="27"/>
      <c r="BI1430" s="49"/>
      <c r="BJ1430" s="27"/>
      <c r="BK1430" s="49"/>
      <c r="BL1430" s="49"/>
      <c r="BM1430" s="27"/>
      <c r="BN1430" s="33"/>
      <c r="BO1430" s="27"/>
      <c r="BP1430" s="27"/>
      <c r="BQ1430" s="27"/>
      <c r="BR1430" s="27"/>
      <c r="BS1430" s="27"/>
      <c r="BT1430" s="27"/>
      <c r="BU1430" s="27"/>
      <c r="BV1430" s="27"/>
      <c r="BW1430" s="43"/>
      <c r="BX1430" s="27"/>
      <c r="BY1430" s="27"/>
      <c r="BZ1430" s="27"/>
      <c r="CA1430" s="27"/>
      <c r="CB1430" s="27"/>
      <c r="CC1430" s="27"/>
      <c r="CD1430" s="27"/>
      <c r="CE1430" s="27"/>
      <c r="CF1430" s="27"/>
      <c r="CG1430" s="27"/>
      <c r="CH1430" s="27"/>
      <c r="CI1430" s="27"/>
      <c r="CJ1430" s="27"/>
      <c r="CK1430" s="43"/>
      <c r="CL1430" s="27"/>
      <c r="CM1430" s="27"/>
      <c r="CQ1430" s="27"/>
      <c r="CR1430" s="43"/>
    </row>
    <row r="1431" spans="1:96" s="29" customFormat="1" x14ac:dyDescent="0.2">
      <c r="A1431" s="52"/>
      <c r="B1431" s="49"/>
      <c r="C1431" s="49"/>
      <c r="D1431" s="49"/>
      <c r="E1431" s="49"/>
      <c r="F1431" s="49"/>
      <c r="G1431" s="49"/>
      <c r="H1431" s="27"/>
      <c r="I1431" s="49"/>
      <c r="J1431" s="49"/>
      <c r="K1431" s="49"/>
      <c r="L1431" s="49"/>
      <c r="M1431" s="49"/>
      <c r="N1431" s="49"/>
      <c r="O1431" s="49"/>
      <c r="P1431" s="49"/>
      <c r="Q1431" s="49"/>
      <c r="R1431" s="49"/>
      <c r="S1431" s="49"/>
      <c r="T1431" s="49"/>
      <c r="U1431" s="49"/>
      <c r="V1431" s="49"/>
      <c r="W1431" s="49"/>
      <c r="X1431" s="49"/>
      <c r="Y1431" s="49"/>
      <c r="Z1431" s="49"/>
      <c r="AA1431" s="99"/>
      <c r="AB1431" s="99"/>
      <c r="AC1431" s="99"/>
      <c r="AD1431" s="91"/>
      <c r="AE1431" s="91"/>
      <c r="AF1431" s="91"/>
      <c r="AG1431" s="91"/>
      <c r="AH1431" s="91"/>
      <c r="AI1431" s="91"/>
      <c r="AJ1431" s="91"/>
      <c r="AK1431" s="91"/>
      <c r="AL1431" s="91"/>
      <c r="AM1431" s="91"/>
      <c r="AN1431" s="91"/>
      <c r="AO1431" s="91"/>
      <c r="AP1431" s="91"/>
      <c r="AQ1431" s="91"/>
      <c r="AR1431" s="91"/>
      <c r="AS1431" s="91"/>
      <c r="AT1431" s="91"/>
      <c r="AU1431" s="91"/>
      <c r="AV1431" s="91"/>
      <c r="AW1431" s="91"/>
      <c r="AX1431" s="91"/>
      <c r="AY1431" s="91"/>
      <c r="AZ1431" s="91"/>
      <c r="BA1431" s="49"/>
      <c r="BB1431" s="49"/>
      <c r="BC1431" s="28"/>
      <c r="BD1431" s="95"/>
      <c r="BE1431" s="28"/>
      <c r="BF1431" s="28"/>
      <c r="BG1431" s="34"/>
      <c r="BH1431" s="27"/>
      <c r="BI1431" s="49"/>
      <c r="BJ1431" s="27"/>
      <c r="BK1431" s="49"/>
      <c r="BL1431" s="49"/>
      <c r="BM1431" s="27"/>
      <c r="BN1431" s="33"/>
      <c r="BO1431" s="27"/>
      <c r="BP1431" s="27"/>
      <c r="BQ1431" s="27"/>
      <c r="BR1431" s="27"/>
      <c r="BS1431" s="27"/>
      <c r="BT1431" s="27"/>
      <c r="BU1431" s="27"/>
      <c r="BV1431" s="27"/>
      <c r="BW1431" s="43"/>
      <c r="BX1431" s="27"/>
      <c r="BY1431" s="27"/>
      <c r="BZ1431" s="27"/>
      <c r="CA1431" s="27"/>
      <c r="CB1431" s="27"/>
      <c r="CC1431" s="27"/>
      <c r="CD1431" s="27"/>
      <c r="CE1431" s="27"/>
      <c r="CF1431" s="27"/>
      <c r="CG1431" s="27"/>
      <c r="CH1431" s="27"/>
      <c r="CI1431" s="27"/>
      <c r="CJ1431" s="27"/>
      <c r="CK1431" s="43"/>
      <c r="CL1431" s="27"/>
      <c r="CM1431" s="27"/>
      <c r="CQ1431" s="27"/>
      <c r="CR1431" s="43"/>
    </row>
    <row r="1432" spans="1:96" s="29" customFormat="1" x14ac:dyDescent="0.2">
      <c r="A1432" s="52"/>
      <c r="B1432" s="49"/>
      <c r="C1432" s="49"/>
      <c r="D1432" s="49"/>
      <c r="E1432" s="49"/>
      <c r="F1432" s="49"/>
      <c r="G1432" s="49"/>
      <c r="H1432" s="27"/>
      <c r="I1432" s="49"/>
      <c r="J1432" s="49"/>
      <c r="K1432" s="49"/>
      <c r="L1432" s="49"/>
      <c r="M1432" s="49"/>
      <c r="N1432" s="49"/>
      <c r="O1432" s="49"/>
      <c r="P1432" s="49"/>
      <c r="Q1432" s="49"/>
      <c r="R1432" s="49"/>
      <c r="S1432" s="49"/>
      <c r="T1432" s="49"/>
      <c r="U1432" s="49"/>
      <c r="V1432" s="49"/>
      <c r="W1432" s="49"/>
      <c r="X1432" s="49"/>
      <c r="Y1432" s="49"/>
      <c r="Z1432" s="49"/>
      <c r="AA1432" s="99"/>
      <c r="AB1432" s="99"/>
      <c r="AC1432" s="99"/>
      <c r="AD1432" s="91"/>
      <c r="AE1432" s="91"/>
      <c r="AF1432" s="91"/>
      <c r="AG1432" s="91"/>
      <c r="AH1432" s="91"/>
      <c r="AI1432" s="91"/>
      <c r="AJ1432" s="91"/>
      <c r="AK1432" s="91"/>
      <c r="AL1432" s="91"/>
      <c r="AM1432" s="91"/>
      <c r="AN1432" s="91"/>
      <c r="AO1432" s="91"/>
      <c r="AP1432" s="91"/>
      <c r="AQ1432" s="91"/>
      <c r="AR1432" s="91"/>
      <c r="AS1432" s="91"/>
      <c r="AT1432" s="91"/>
      <c r="AU1432" s="91"/>
      <c r="AV1432" s="91"/>
      <c r="AW1432" s="91"/>
      <c r="AX1432" s="91"/>
      <c r="AY1432" s="91"/>
      <c r="AZ1432" s="91"/>
      <c r="BA1432" s="49"/>
      <c r="BB1432" s="49"/>
      <c r="BC1432" s="28"/>
      <c r="BD1432" s="95"/>
      <c r="BE1432" s="28"/>
      <c r="BF1432" s="28"/>
      <c r="BG1432" s="34"/>
      <c r="BH1432" s="27"/>
      <c r="BI1432" s="49"/>
      <c r="BJ1432" s="27"/>
      <c r="BK1432" s="49"/>
      <c r="BL1432" s="49"/>
      <c r="BM1432" s="27"/>
      <c r="BN1432" s="33"/>
      <c r="BO1432" s="27"/>
      <c r="BP1432" s="27"/>
      <c r="BQ1432" s="27"/>
      <c r="BR1432" s="27"/>
      <c r="BS1432" s="27"/>
      <c r="BT1432" s="27"/>
      <c r="BU1432" s="27"/>
      <c r="BV1432" s="27"/>
      <c r="BW1432" s="43"/>
      <c r="BX1432" s="27"/>
      <c r="BY1432" s="27"/>
      <c r="BZ1432" s="27"/>
      <c r="CA1432" s="27"/>
      <c r="CB1432" s="27"/>
      <c r="CC1432" s="27"/>
      <c r="CD1432" s="27"/>
      <c r="CE1432" s="27"/>
      <c r="CF1432" s="27"/>
      <c r="CG1432" s="27"/>
      <c r="CH1432" s="27"/>
      <c r="CI1432" s="27"/>
      <c r="CJ1432" s="27"/>
      <c r="CK1432" s="43"/>
      <c r="CL1432" s="27"/>
      <c r="CM1432" s="27"/>
      <c r="CQ1432" s="27"/>
      <c r="CR1432" s="43"/>
    </row>
    <row r="1433" spans="1:96" s="29" customFormat="1" x14ac:dyDescent="0.2">
      <c r="A1433" s="52"/>
      <c r="B1433" s="49"/>
      <c r="C1433" s="49"/>
      <c r="D1433" s="49"/>
      <c r="E1433" s="49"/>
      <c r="F1433" s="49"/>
      <c r="G1433" s="49"/>
      <c r="H1433" s="27"/>
      <c r="I1433" s="49"/>
      <c r="J1433" s="49"/>
      <c r="K1433" s="49"/>
      <c r="L1433" s="49"/>
      <c r="M1433" s="49"/>
      <c r="N1433" s="49"/>
      <c r="O1433" s="49"/>
      <c r="P1433" s="49"/>
      <c r="Q1433" s="49"/>
      <c r="R1433" s="49"/>
      <c r="S1433" s="49"/>
      <c r="T1433" s="49"/>
      <c r="U1433" s="49"/>
      <c r="V1433" s="49"/>
      <c r="W1433" s="49"/>
      <c r="X1433" s="49"/>
      <c r="Y1433" s="49"/>
      <c r="Z1433" s="49"/>
      <c r="AA1433" s="99"/>
      <c r="AB1433" s="99"/>
      <c r="AC1433" s="99"/>
      <c r="AD1433" s="91"/>
      <c r="AE1433" s="91"/>
      <c r="AF1433" s="91"/>
      <c r="AG1433" s="91"/>
      <c r="AH1433" s="91"/>
      <c r="AI1433" s="91"/>
      <c r="AJ1433" s="91"/>
      <c r="AK1433" s="91"/>
      <c r="AL1433" s="91"/>
      <c r="AM1433" s="91"/>
      <c r="AN1433" s="91"/>
      <c r="AO1433" s="91"/>
      <c r="AP1433" s="91"/>
      <c r="AQ1433" s="91"/>
      <c r="AR1433" s="91"/>
      <c r="AS1433" s="91"/>
      <c r="AT1433" s="91"/>
      <c r="AU1433" s="91"/>
      <c r="AV1433" s="91"/>
      <c r="AW1433" s="91"/>
      <c r="AX1433" s="91"/>
      <c r="AY1433" s="91"/>
      <c r="AZ1433" s="91"/>
      <c r="BA1433" s="49"/>
      <c r="BB1433" s="49"/>
      <c r="BC1433" s="28"/>
      <c r="BD1433" s="95"/>
      <c r="BE1433" s="28"/>
      <c r="BF1433" s="28"/>
      <c r="BG1433" s="34"/>
      <c r="BH1433" s="27"/>
      <c r="BI1433" s="49"/>
      <c r="BJ1433" s="27"/>
      <c r="BK1433" s="49"/>
      <c r="BL1433" s="49"/>
      <c r="BM1433" s="27"/>
      <c r="BN1433" s="33"/>
      <c r="BO1433" s="27"/>
      <c r="BP1433" s="27"/>
      <c r="BQ1433" s="27"/>
      <c r="BR1433" s="27"/>
      <c r="BS1433" s="27"/>
      <c r="BT1433" s="27"/>
      <c r="BU1433" s="27"/>
      <c r="BV1433" s="27"/>
      <c r="BW1433" s="43"/>
      <c r="BX1433" s="27"/>
      <c r="BY1433" s="27"/>
      <c r="BZ1433" s="27"/>
      <c r="CA1433" s="27"/>
      <c r="CB1433" s="27"/>
      <c r="CC1433" s="27"/>
      <c r="CD1433" s="27"/>
      <c r="CE1433" s="27"/>
      <c r="CF1433" s="27"/>
      <c r="CG1433" s="27"/>
      <c r="CH1433" s="27"/>
      <c r="CI1433" s="27"/>
      <c r="CJ1433" s="27"/>
      <c r="CK1433" s="43"/>
      <c r="CL1433" s="27"/>
      <c r="CM1433" s="27"/>
      <c r="CQ1433" s="27"/>
      <c r="CR1433" s="43"/>
    </row>
    <row r="1434" spans="1:96" s="29" customFormat="1" x14ac:dyDescent="0.2">
      <c r="A1434" s="52"/>
      <c r="B1434" s="49"/>
      <c r="C1434" s="49"/>
      <c r="D1434" s="49"/>
      <c r="E1434" s="49"/>
      <c r="F1434" s="49"/>
      <c r="G1434" s="49"/>
      <c r="H1434" s="27"/>
      <c r="I1434" s="49"/>
      <c r="J1434" s="49"/>
      <c r="K1434" s="49"/>
      <c r="L1434" s="49"/>
      <c r="M1434" s="49"/>
      <c r="N1434" s="49"/>
      <c r="O1434" s="49"/>
      <c r="P1434" s="49"/>
      <c r="Q1434" s="49"/>
      <c r="R1434" s="49"/>
      <c r="S1434" s="49"/>
      <c r="T1434" s="49"/>
      <c r="U1434" s="49"/>
      <c r="V1434" s="49"/>
      <c r="W1434" s="49"/>
      <c r="X1434" s="49"/>
      <c r="Y1434" s="49"/>
      <c r="Z1434" s="49"/>
      <c r="AA1434" s="99"/>
      <c r="AB1434" s="99"/>
      <c r="AC1434" s="99"/>
      <c r="AD1434" s="91"/>
      <c r="AE1434" s="91"/>
      <c r="AF1434" s="91"/>
      <c r="AG1434" s="91"/>
      <c r="AH1434" s="91"/>
      <c r="AI1434" s="91"/>
      <c r="AJ1434" s="91"/>
      <c r="AK1434" s="91"/>
      <c r="AL1434" s="91"/>
      <c r="AM1434" s="91"/>
      <c r="AN1434" s="91"/>
      <c r="AO1434" s="91"/>
      <c r="AP1434" s="91"/>
      <c r="AQ1434" s="91"/>
      <c r="AR1434" s="91"/>
      <c r="AS1434" s="91"/>
      <c r="AT1434" s="91"/>
      <c r="AU1434" s="91"/>
      <c r="AV1434" s="91"/>
      <c r="AW1434" s="91"/>
      <c r="AX1434" s="91"/>
      <c r="AY1434" s="91"/>
      <c r="AZ1434" s="91"/>
      <c r="BA1434" s="49"/>
      <c r="BB1434" s="49"/>
      <c r="BC1434" s="28"/>
      <c r="BD1434" s="95"/>
      <c r="BE1434" s="28"/>
      <c r="BF1434" s="28"/>
      <c r="BG1434" s="34"/>
      <c r="BH1434" s="27"/>
      <c r="BI1434" s="49"/>
      <c r="BJ1434" s="27"/>
      <c r="BK1434" s="49"/>
      <c r="BL1434" s="49"/>
      <c r="BM1434" s="27"/>
      <c r="BN1434" s="33"/>
      <c r="BO1434" s="27"/>
      <c r="BP1434" s="27"/>
      <c r="BQ1434" s="27"/>
      <c r="BR1434" s="27"/>
      <c r="BS1434" s="27"/>
      <c r="BT1434" s="27"/>
      <c r="BU1434" s="27"/>
      <c r="BV1434" s="27"/>
      <c r="BW1434" s="43"/>
      <c r="BX1434" s="27"/>
      <c r="BY1434" s="27"/>
      <c r="BZ1434" s="27"/>
      <c r="CA1434" s="27"/>
      <c r="CB1434" s="27"/>
      <c r="CC1434" s="27"/>
      <c r="CD1434" s="27"/>
      <c r="CE1434" s="27"/>
      <c r="CF1434" s="27"/>
      <c r="CG1434" s="27"/>
      <c r="CH1434" s="27"/>
      <c r="CI1434" s="27"/>
      <c r="CJ1434" s="27"/>
      <c r="CK1434" s="43"/>
      <c r="CL1434" s="27"/>
      <c r="CM1434" s="27"/>
      <c r="CQ1434" s="27"/>
      <c r="CR1434" s="43"/>
    </row>
    <row r="1435" spans="1:96" s="29" customFormat="1" x14ac:dyDescent="0.2">
      <c r="A1435" s="52"/>
      <c r="B1435" s="49"/>
      <c r="C1435" s="49"/>
      <c r="D1435" s="49"/>
      <c r="E1435" s="49"/>
      <c r="F1435" s="49"/>
      <c r="G1435" s="49"/>
      <c r="H1435" s="27"/>
      <c r="I1435" s="49"/>
      <c r="J1435" s="49"/>
      <c r="K1435" s="49"/>
      <c r="L1435" s="49"/>
      <c r="M1435" s="49"/>
      <c r="N1435" s="49"/>
      <c r="O1435" s="49"/>
      <c r="P1435" s="49"/>
      <c r="Q1435" s="49"/>
      <c r="R1435" s="49"/>
      <c r="S1435" s="49"/>
      <c r="T1435" s="49"/>
      <c r="U1435" s="49"/>
      <c r="V1435" s="49"/>
      <c r="W1435" s="49"/>
      <c r="X1435" s="49"/>
      <c r="Y1435" s="49"/>
      <c r="Z1435" s="49"/>
      <c r="AA1435" s="99"/>
      <c r="AB1435" s="99"/>
      <c r="AC1435" s="99"/>
      <c r="AD1435" s="91"/>
      <c r="AE1435" s="91"/>
      <c r="AF1435" s="91"/>
      <c r="AG1435" s="91"/>
      <c r="AH1435" s="91"/>
      <c r="AI1435" s="91"/>
      <c r="AJ1435" s="91"/>
      <c r="AK1435" s="91"/>
      <c r="AL1435" s="91"/>
      <c r="AM1435" s="91"/>
      <c r="AN1435" s="91"/>
      <c r="AO1435" s="91"/>
      <c r="AP1435" s="91"/>
      <c r="AQ1435" s="91"/>
      <c r="AR1435" s="91"/>
      <c r="AS1435" s="91"/>
      <c r="AT1435" s="91"/>
      <c r="AU1435" s="91"/>
      <c r="AV1435" s="91"/>
      <c r="AW1435" s="91"/>
      <c r="AX1435" s="91"/>
      <c r="AY1435" s="91"/>
      <c r="AZ1435" s="91"/>
      <c r="BA1435" s="49"/>
      <c r="BB1435" s="49"/>
      <c r="BC1435" s="28"/>
      <c r="BD1435" s="95"/>
      <c r="BE1435" s="28"/>
      <c r="BF1435" s="28"/>
      <c r="BG1435" s="34"/>
      <c r="BH1435" s="27"/>
      <c r="BI1435" s="49"/>
      <c r="BJ1435" s="27"/>
      <c r="BK1435" s="49"/>
      <c r="BL1435" s="49"/>
      <c r="BM1435" s="27"/>
      <c r="BN1435" s="33"/>
      <c r="BO1435" s="27"/>
      <c r="BP1435" s="27"/>
      <c r="BQ1435" s="27"/>
      <c r="BR1435" s="27"/>
      <c r="BS1435" s="27"/>
      <c r="BT1435" s="27"/>
      <c r="BU1435" s="27"/>
      <c r="BV1435" s="27"/>
      <c r="BW1435" s="43"/>
      <c r="BX1435" s="27"/>
      <c r="BY1435" s="27"/>
      <c r="BZ1435" s="27"/>
      <c r="CA1435" s="27"/>
      <c r="CB1435" s="27"/>
      <c r="CC1435" s="27"/>
      <c r="CD1435" s="27"/>
      <c r="CE1435" s="27"/>
      <c r="CF1435" s="27"/>
      <c r="CG1435" s="27"/>
      <c r="CH1435" s="27"/>
      <c r="CI1435" s="27"/>
      <c r="CJ1435" s="27"/>
      <c r="CK1435" s="43"/>
      <c r="CL1435" s="27"/>
      <c r="CM1435" s="27"/>
      <c r="CQ1435" s="27"/>
      <c r="CR1435" s="43"/>
    </row>
    <row r="1436" spans="1:96" s="29" customFormat="1" x14ac:dyDescent="0.2">
      <c r="A1436" s="52"/>
      <c r="B1436" s="49"/>
      <c r="C1436" s="49"/>
      <c r="D1436" s="49"/>
      <c r="E1436" s="49"/>
      <c r="F1436" s="49"/>
      <c r="G1436" s="49"/>
      <c r="H1436" s="27"/>
      <c r="I1436" s="49"/>
      <c r="J1436" s="49"/>
      <c r="K1436" s="49"/>
      <c r="L1436" s="49"/>
      <c r="M1436" s="49"/>
      <c r="N1436" s="49"/>
      <c r="O1436" s="49"/>
      <c r="P1436" s="49"/>
      <c r="Q1436" s="49"/>
      <c r="R1436" s="49"/>
      <c r="S1436" s="49"/>
      <c r="T1436" s="49"/>
      <c r="U1436" s="49"/>
      <c r="V1436" s="49"/>
      <c r="W1436" s="49"/>
      <c r="X1436" s="49"/>
      <c r="Y1436" s="49"/>
      <c r="Z1436" s="49"/>
      <c r="AA1436" s="99"/>
      <c r="AB1436" s="99"/>
      <c r="AC1436" s="99"/>
      <c r="AD1436" s="91"/>
      <c r="AE1436" s="91"/>
      <c r="AF1436" s="91"/>
      <c r="AG1436" s="91"/>
      <c r="AH1436" s="91"/>
      <c r="AI1436" s="91"/>
      <c r="AJ1436" s="91"/>
      <c r="AK1436" s="91"/>
      <c r="AL1436" s="91"/>
      <c r="AM1436" s="91"/>
      <c r="AN1436" s="91"/>
      <c r="AO1436" s="91"/>
      <c r="AP1436" s="91"/>
      <c r="AQ1436" s="91"/>
      <c r="AR1436" s="91"/>
      <c r="AS1436" s="91"/>
      <c r="AT1436" s="91"/>
      <c r="AU1436" s="91"/>
      <c r="AV1436" s="91"/>
      <c r="AW1436" s="91"/>
      <c r="AX1436" s="91"/>
      <c r="AY1436" s="91"/>
      <c r="AZ1436" s="91"/>
      <c r="BA1436" s="49"/>
      <c r="BB1436" s="49"/>
      <c r="BC1436" s="28"/>
      <c r="BD1436" s="95"/>
      <c r="BE1436" s="28"/>
      <c r="BF1436" s="28"/>
      <c r="BG1436" s="34"/>
      <c r="BH1436" s="27"/>
      <c r="BI1436" s="49"/>
      <c r="BJ1436" s="27"/>
      <c r="BK1436" s="49"/>
      <c r="BL1436" s="49"/>
      <c r="BM1436" s="27"/>
      <c r="BN1436" s="33"/>
      <c r="BO1436" s="27"/>
      <c r="BP1436" s="27"/>
      <c r="BQ1436" s="27"/>
      <c r="BR1436" s="27"/>
      <c r="BS1436" s="27"/>
      <c r="BT1436" s="27"/>
      <c r="BU1436" s="27"/>
      <c r="BV1436" s="27"/>
      <c r="BW1436" s="43"/>
      <c r="BX1436" s="27"/>
      <c r="BY1436" s="27"/>
      <c r="BZ1436" s="27"/>
      <c r="CA1436" s="27"/>
      <c r="CB1436" s="27"/>
      <c r="CC1436" s="27"/>
      <c r="CD1436" s="27"/>
      <c r="CE1436" s="27"/>
      <c r="CF1436" s="27"/>
      <c r="CG1436" s="27"/>
      <c r="CH1436" s="27"/>
      <c r="CI1436" s="27"/>
      <c r="CJ1436" s="27"/>
      <c r="CK1436" s="43"/>
      <c r="CL1436" s="27"/>
      <c r="CM1436" s="27"/>
      <c r="CQ1436" s="27"/>
      <c r="CR1436" s="43"/>
    </row>
    <row r="1437" spans="1:96" s="29" customFormat="1" x14ac:dyDescent="0.2">
      <c r="A1437" s="52"/>
      <c r="B1437" s="49"/>
      <c r="C1437" s="49"/>
      <c r="D1437" s="49"/>
      <c r="E1437" s="49"/>
      <c r="F1437" s="49"/>
      <c r="G1437" s="49"/>
      <c r="H1437" s="27"/>
      <c r="I1437" s="49"/>
      <c r="J1437" s="49"/>
      <c r="K1437" s="49"/>
      <c r="L1437" s="49"/>
      <c r="M1437" s="49"/>
      <c r="N1437" s="49"/>
      <c r="O1437" s="49"/>
      <c r="P1437" s="49"/>
      <c r="Q1437" s="49"/>
      <c r="R1437" s="49"/>
      <c r="S1437" s="49"/>
      <c r="T1437" s="49"/>
      <c r="U1437" s="49"/>
      <c r="V1437" s="49"/>
      <c r="W1437" s="49"/>
      <c r="X1437" s="49"/>
      <c r="Y1437" s="49"/>
      <c r="Z1437" s="49"/>
      <c r="AA1437" s="99"/>
      <c r="AB1437" s="99"/>
      <c r="AC1437" s="99"/>
      <c r="AD1437" s="91"/>
      <c r="AE1437" s="91"/>
      <c r="AF1437" s="91"/>
      <c r="AG1437" s="91"/>
      <c r="AH1437" s="91"/>
      <c r="AI1437" s="91"/>
      <c r="AJ1437" s="91"/>
      <c r="AK1437" s="91"/>
      <c r="AL1437" s="91"/>
      <c r="AM1437" s="91"/>
      <c r="AN1437" s="91"/>
      <c r="AO1437" s="91"/>
      <c r="AP1437" s="91"/>
      <c r="AQ1437" s="91"/>
      <c r="AR1437" s="91"/>
      <c r="AS1437" s="91"/>
      <c r="AT1437" s="91"/>
      <c r="AU1437" s="91"/>
      <c r="AV1437" s="91"/>
      <c r="AW1437" s="91"/>
      <c r="AX1437" s="91"/>
      <c r="AY1437" s="91"/>
      <c r="AZ1437" s="91"/>
      <c r="BA1437" s="49"/>
      <c r="BB1437" s="49"/>
      <c r="BC1437" s="28"/>
      <c r="BD1437" s="95"/>
      <c r="BE1437" s="28"/>
      <c r="BF1437" s="28"/>
      <c r="BG1437" s="34"/>
      <c r="BH1437" s="27"/>
      <c r="BI1437" s="49"/>
      <c r="BJ1437" s="27"/>
      <c r="BK1437" s="49"/>
      <c r="BL1437" s="49"/>
      <c r="BM1437" s="27"/>
      <c r="BN1437" s="33"/>
      <c r="BO1437" s="27"/>
      <c r="BP1437" s="27"/>
      <c r="BQ1437" s="27"/>
      <c r="BR1437" s="27"/>
      <c r="BS1437" s="27"/>
      <c r="BT1437" s="27"/>
      <c r="BU1437" s="27"/>
      <c r="BV1437" s="27"/>
      <c r="BW1437" s="43"/>
      <c r="BX1437" s="27"/>
      <c r="BY1437" s="27"/>
      <c r="BZ1437" s="27"/>
      <c r="CA1437" s="27"/>
      <c r="CB1437" s="27"/>
      <c r="CC1437" s="27"/>
      <c r="CD1437" s="27"/>
      <c r="CE1437" s="27"/>
      <c r="CF1437" s="27"/>
      <c r="CG1437" s="27"/>
      <c r="CH1437" s="27"/>
      <c r="CI1437" s="27"/>
      <c r="CJ1437" s="27"/>
      <c r="CK1437" s="43"/>
      <c r="CL1437" s="27"/>
      <c r="CM1437" s="27"/>
      <c r="CQ1437" s="27"/>
      <c r="CR1437" s="43"/>
    </row>
    <row r="1438" spans="1:96" s="29" customFormat="1" x14ac:dyDescent="0.2">
      <c r="A1438" s="52"/>
      <c r="B1438" s="49"/>
      <c r="C1438" s="49"/>
      <c r="D1438" s="49"/>
      <c r="E1438" s="49"/>
      <c r="F1438" s="49"/>
      <c r="G1438" s="49"/>
      <c r="H1438" s="27"/>
      <c r="I1438" s="49"/>
      <c r="J1438" s="49"/>
      <c r="K1438" s="49"/>
      <c r="L1438" s="49"/>
      <c r="M1438" s="49"/>
      <c r="N1438" s="49"/>
      <c r="O1438" s="49"/>
      <c r="P1438" s="49"/>
      <c r="Q1438" s="49"/>
      <c r="R1438" s="49"/>
      <c r="S1438" s="49"/>
      <c r="T1438" s="49"/>
      <c r="U1438" s="49"/>
      <c r="V1438" s="49"/>
      <c r="W1438" s="49"/>
      <c r="X1438" s="49"/>
      <c r="Y1438" s="49"/>
      <c r="Z1438" s="49"/>
      <c r="AA1438" s="99"/>
      <c r="AB1438" s="99"/>
      <c r="AC1438" s="99"/>
      <c r="AD1438" s="91"/>
      <c r="AE1438" s="91"/>
      <c r="AF1438" s="91"/>
      <c r="AG1438" s="91"/>
      <c r="AH1438" s="91"/>
      <c r="AI1438" s="91"/>
      <c r="AJ1438" s="91"/>
      <c r="AK1438" s="91"/>
      <c r="AL1438" s="91"/>
      <c r="AM1438" s="91"/>
      <c r="AN1438" s="91"/>
      <c r="AO1438" s="91"/>
      <c r="AP1438" s="91"/>
      <c r="AQ1438" s="91"/>
      <c r="AR1438" s="91"/>
      <c r="AS1438" s="91"/>
      <c r="AT1438" s="91"/>
      <c r="AU1438" s="91"/>
      <c r="AV1438" s="91"/>
      <c r="AW1438" s="91"/>
      <c r="AX1438" s="91"/>
      <c r="AY1438" s="91"/>
      <c r="AZ1438" s="91"/>
      <c r="BA1438" s="49"/>
      <c r="BB1438" s="49"/>
      <c r="BC1438" s="28"/>
      <c r="BD1438" s="95"/>
      <c r="BE1438" s="28"/>
      <c r="BF1438" s="28"/>
      <c r="BG1438" s="34"/>
      <c r="BH1438" s="27"/>
      <c r="BI1438" s="49"/>
      <c r="BJ1438" s="27"/>
      <c r="BK1438" s="49"/>
      <c r="BL1438" s="49"/>
      <c r="BM1438" s="27"/>
      <c r="BN1438" s="33"/>
      <c r="BO1438" s="27"/>
      <c r="BP1438" s="27"/>
      <c r="BQ1438" s="27"/>
      <c r="BR1438" s="27"/>
      <c r="BS1438" s="27"/>
      <c r="BT1438" s="27"/>
      <c r="BU1438" s="27"/>
      <c r="BV1438" s="27"/>
      <c r="BW1438" s="43"/>
      <c r="BX1438" s="27"/>
      <c r="BY1438" s="27"/>
      <c r="BZ1438" s="27"/>
      <c r="CA1438" s="27"/>
      <c r="CB1438" s="27"/>
      <c r="CC1438" s="27"/>
      <c r="CD1438" s="27"/>
      <c r="CE1438" s="27"/>
      <c r="CF1438" s="27"/>
      <c r="CG1438" s="27"/>
      <c r="CH1438" s="27"/>
      <c r="CI1438" s="27"/>
      <c r="CJ1438" s="27"/>
      <c r="CK1438" s="43"/>
      <c r="CL1438" s="27"/>
      <c r="CM1438" s="27"/>
      <c r="CQ1438" s="27"/>
      <c r="CR1438" s="43"/>
    </row>
    <row r="1439" spans="1:96" s="29" customFormat="1" x14ac:dyDescent="0.2">
      <c r="A1439" s="52"/>
      <c r="B1439" s="49"/>
      <c r="C1439" s="49"/>
      <c r="D1439" s="49"/>
      <c r="E1439" s="49"/>
      <c r="F1439" s="49"/>
      <c r="G1439" s="49"/>
      <c r="H1439" s="27"/>
      <c r="I1439" s="49"/>
      <c r="J1439" s="49"/>
      <c r="K1439" s="49"/>
      <c r="L1439" s="49"/>
      <c r="M1439" s="49"/>
      <c r="N1439" s="49"/>
      <c r="O1439" s="49"/>
      <c r="P1439" s="49"/>
      <c r="Q1439" s="49"/>
      <c r="R1439" s="49"/>
      <c r="S1439" s="49"/>
      <c r="T1439" s="49"/>
      <c r="U1439" s="49"/>
      <c r="V1439" s="49"/>
      <c r="W1439" s="49"/>
      <c r="X1439" s="49"/>
      <c r="Y1439" s="49"/>
      <c r="Z1439" s="49"/>
      <c r="AA1439" s="99"/>
      <c r="AB1439" s="99"/>
      <c r="AC1439" s="99"/>
      <c r="AD1439" s="91"/>
      <c r="AE1439" s="91"/>
      <c r="AF1439" s="91"/>
      <c r="AG1439" s="91"/>
      <c r="AH1439" s="91"/>
      <c r="AI1439" s="91"/>
      <c r="AJ1439" s="91"/>
      <c r="AK1439" s="91"/>
      <c r="AL1439" s="91"/>
      <c r="AM1439" s="91"/>
      <c r="AN1439" s="91"/>
      <c r="AO1439" s="91"/>
      <c r="AP1439" s="91"/>
      <c r="AQ1439" s="91"/>
      <c r="AR1439" s="91"/>
      <c r="AS1439" s="91"/>
      <c r="AT1439" s="91"/>
      <c r="AU1439" s="91"/>
      <c r="AV1439" s="91"/>
      <c r="AW1439" s="91"/>
      <c r="AX1439" s="91"/>
      <c r="AY1439" s="91"/>
      <c r="AZ1439" s="91"/>
      <c r="BA1439" s="49"/>
      <c r="BB1439" s="49"/>
      <c r="BC1439" s="28"/>
      <c r="BD1439" s="95"/>
      <c r="BE1439" s="28"/>
      <c r="BF1439" s="28"/>
      <c r="BG1439" s="34"/>
      <c r="BH1439" s="27"/>
      <c r="BI1439" s="49"/>
      <c r="BJ1439" s="27"/>
      <c r="BK1439" s="49"/>
      <c r="BL1439" s="49"/>
      <c r="BM1439" s="27"/>
      <c r="BN1439" s="33"/>
      <c r="BO1439" s="27"/>
      <c r="BP1439" s="27"/>
      <c r="BQ1439" s="27"/>
      <c r="BR1439" s="27"/>
      <c r="BS1439" s="27"/>
      <c r="BT1439" s="27"/>
      <c r="BU1439" s="27"/>
      <c r="BV1439" s="27"/>
      <c r="BW1439" s="43"/>
      <c r="BX1439" s="27"/>
      <c r="BY1439" s="27"/>
      <c r="BZ1439" s="27"/>
      <c r="CA1439" s="27"/>
      <c r="CB1439" s="27"/>
      <c r="CC1439" s="27"/>
      <c r="CD1439" s="27"/>
      <c r="CE1439" s="27"/>
      <c r="CF1439" s="27"/>
      <c r="CG1439" s="27"/>
      <c r="CH1439" s="27"/>
      <c r="CI1439" s="27"/>
      <c r="CJ1439" s="27"/>
      <c r="CK1439" s="43"/>
      <c r="CL1439" s="27"/>
      <c r="CM1439" s="27"/>
      <c r="CQ1439" s="27"/>
      <c r="CR1439" s="43"/>
    </row>
    <row r="1440" spans="1:96" s="29" customFormat="1" x14ac:dyDescent="0.2">
      <c r="A1440" s="52"/>
      <c r="B1440" s="49"/>
      <c r="C1440" s="49"/>
      <c r="D1440" s="49"/>
      <c r="E1440" s="49"/>
      <c r="F1440" s="49"/>
      <c r="G1440" s="49"/>
      <c r="H1440" s="27"/>
      <c r="I1440" s="49"/>
      <c r="J1440" s="49"/>
      <c r="K1440" s="49"/>
      <c r="L1440" s="49"/>
      <c r="M1440" s="49"/>
      <c r="N1440" s="49"/>
      <c r="O1440" s="49"/>
      <c r="P1440" s="49"/>
      <c r="Q1440" s="49"/>
      <c r="R1440" s="49"/>
      <c r="S1440" s="49"/>
      <c r="T1440" s="49"/>
      <c r="U1440" s="49"/>
      <c r="V1440" s="49"/>
      <c r="W1440" s="49"/>
      <c r="X1440" s="49"/>
      <c r="Y1440" s="49"/>
      <c r="Z1440" s="49"/>
      <c r="AA1440" s="99"/>
      <c r="AB1440" s="99"/>
      <c r="AC1440" s="99"/>
      <c r="AD1440" s="91"/>
      <c r="AE1440" s="91"/>
      <c r="AF1440" s="91"/>
      <c r="AG1440" s="91"/>
      <c r="AH1440" s="91"/>
      <c r="AI1440" s="91"/>
      <c r="AJ1440" s="91"/>
      <c r="AK1440" s="91"/>
      <c r="AL1440" s="91"/>
      <c r="AM1440" s="91"/>
      <c r="AN1440" s="91"/>
      <c r="AO1440" s="91"/>
      <c r="AP1440" s="91"/>
      <c r="AQ1440" s="91"/>
      <c r="AR1440" s="91"/>
      <c r="AS1440" s="91"/>
      <c r="AT1440" s="91"/>
      <c r="AU1440" s="91"/>
      <c r="AV1440" s="91"/>
      <c r="AW1440" s="91"/>
      <c r="AX1440" s="91"/>
      <c r="AY1440" s="91"/>
      <c r="AZ1440" s="91"/>
      <c r="BA1440" s="49"/>
      <c r="BB1440" s="49"/>
      <c r="BC1440" s="28"/>
      <c r="BD1440" s="95"/>
      <c r="BE1440" s="28"/>
      <c r="BF1440" s="28"/>
      <c r="BG1440" s="34"/>
      <c r="BH1440" s="27"/>
      <c r="BI1440" s="49"/>
      <c r="BJ1440" s="27"/>
      <c r="BK1440" s="49"/>
      <c r="BL1440" s="49"/>
      <c r="BM1440" s="27"/>
      <c r="BN1440" s="33"/>
      <c r="BO1440" s="27"/>
      <c r="BP1440" s="27"/>
      <c r="BQ1440" s="27"/>
      <c r="BR1440" s="27"/>
      <c r="BS1440" s="27"/>
      <c r="BT1440" s="27"/>
      <c r="BU1440" s="27"/>
      <c r="BV1440" s="27"/>
      <c r="BW1440" s="43"/>
      <c r="BX1440" s="27"/>
      <c r="BY1440" s="27"/>
      <c r="BZ1440" s="27"/>
      <c r="CA1440" s="27"/>
      <c r="CB1440" s="27"/>
      <c r="CC1440" s="27"/>
      <c r="CD1440" s="27"/>
      <c r="CE1440" s="27"/>
      <c r="CF1440" s="27"/>
      <c r="CG1440" s="27"/>
      <c r="CH1440" s="27"/>
      <c r="CI1440" s="27"/>
      <c r="CJ1440" s="27"/>
      <c r="CK1440" s="43"/>
      <c r="CL1440" s="27"/>
      <c r="CM1440" s="27"/>
      <c r="CQ1440" s="27"/>
      <c r="CR1440" s="43"/>
    </row>
    <row r="1441" spans="1:96" s="29" customFormat="1" x14ac:dyDescent="0.2">
      <c r="A1441" s="52"/>
      <c r="B1441" s="49"/>
      <c r="C1441" s="49"/>
      <c r="D1441" s="49"/>
      <c r="E1441" s="49"/>
      <c r="F1441" s="49"/>
      <c r="G1441" s="49"/>
      <c r="H1441" s="27"/>
      <c r="I1441" s="49"/>
      <c r="J1441" s="49"/>
      <c r="K1441" s="49"/>
      <c r="L1441" s="49"/>
      <c r="M1441" s="49"/>
      <c r="N1441" s="49"/>
      <c r="O1441" s="49"/>
      <c r="P1441" s="49"/>
      <c r="Q1441" s="49"/>
      <c r="R1441" s="49"/>
      <c r="S1441" s="49"/>
      <c r="T1441" s="49"/>
      <c r="U1441" s="49"/>
      <c r="V1441" s="49"/>
      <c r="W1441" s="49"/>
      <c r="X1441" s="49"/>
      <c r="Y1441" s="49"/>
      <c r="Z1441" s="49"/>
      <c r="AA1441" s="99"/>
      <c r="AB1441" s="99"/>
      <c r="AC1441" s="99"/>
      <c r="AD1441" s="91"/>
      <c r="AE1441" s="91"/>
      <c r="AF1441" s="91"/>
      <c r="AG1441" s="91"/>
      <c r="AH1441" s="91"/>
      <c r="AI1441" s="91"/>
      <c r="AJ1441" s="91"/>
      <c r="AK1441" s="91"/>
      <c r="AL1441" s="91"/>
      <c r="AM1441" s="91"/>
      <c r="AN1441" s="91"/>
      <c r="AO1441" s="91"/>
      <c r="AP1441" s="91"/>
      <c r="AQ1441" s="91"/>
      <c r="AR1441" s="91"/>
      <c r="AS1441" s="91"/>
      <c r="AT1441" s="91"/>
      <c r="AU1441" s="91"/>
      <c r="AV1441" s="91"/>
      <c r="AW1441" s="91"/>
      <c r="AX1441" s="91"/>
      <c r="AY1441" s="91"/>
      <c r="AZ1441" s="91"/>
      <c r="BA1441" s="49"/>
      <c r="BB1441" s="49"/>
      <c r="BC1441" s="28"/>
      <c r="BD1441" s="95"/>
      <c r="BE1441" s="28"/>
      <c r="BF1441" s="28"/>
      <c r="BG1441" s="34"/>
      <c r="BH1441" s="27"/>
      <c r="BI1441" s="49"/>
      <c r="BJ1441" s="27"/>
      <c r="BK1441" s="49"/>
      <c r="BL1441" s="49"/>
      <c r="BM1441" s="27"/>
      <c r="BN1441" s="33"/>
      <c r="BO1441" s="27"/>
      <c r="BP1441" s="27"/>
      <c r="BQ1441" s="27"/>
      <c r="BR1441" s="27"/>
      <c r="BS1441" s="27"/>
      <c r="BT1441" s="27"/>
      <c r="BU1441" s="27"/>
      <c r="BV1441" s="27"/>
      <c r="BW1441" s="43"/>
      <c r="BX1441" s="27"/>
      <c r="BY1441" s="27"/>
      <c r="BZ1441" s="27"/>
      <c r="CA1441" s="27"/>
      <c r="CB1441" s="27"/>
      <c r="CC1441" s="27"/>
      <c r="CD1441" s="27"/>
      <c r="CE1441" s="27"/>
      <c r="CF1441" s="27"/>
      <c r="CG1441" s="27"/>
      <c r="CH1441" s="27"/>
      <c r="CI1441" s="27"/>
      <c r="CJ1441" s="27"/>
      <c r="CK1441" s="43"/>
      <c r="CL1441" s="27"/>
      <c r="CM1441" s="27"/>
      <c r="CQ1441" s="27"/>
      <c r="CR1441" s="43"/>
    </row>
    <row r="1442" spans="1:96" s="29" customFormat="1" x14ac:dyDescent="0.2">
      <c r="A1442" s="52"/>
      <c r="B1442" s="49"/>
      <c r="C1442" s="49"/>
      <c r="D1442" s="49"/>
      <c r="E1442" s="49"/>
      <c r="F1442" s="49"/>
      <c r="G1442" s="49"/>
      <c r="H1442" s="27"/>
      <c r="I1442" s="49"/>
      <c r="J1442" s="49"/>
      <c r="K1442" s="49"/>
      <c r="L1442" s="49"/>
      <c r="M1442" s="49"/>
      <c r="N1442" s="49"/>
      <c r="O1442" s="49"/>
      <c r="P1442" s="49"/>
      <c r="Q1442" s="49"/>
      <c r="R1442" s="49"/>
      <c r="S1442" s="49"/>
      <c r="T1442" s="49"/>
      <c r="U1442" s="49"/>
      <c r="V1442" s="49"/>
      <c r="W1442" s="49"/>
      <c r="X1442" s="49"/>
      <c r="Y1442" s="49"/>
      <c r="Z1442" s="49"/>
      <c r="AA1442" s="99"/>
      <c r="AB1442" s="99"/>
      <c r="AC1442" s="99"/>
      <c r="AD1442" s="91"/>
      <c r="AE1442" s="91"/>
      <c r="AF1442" s="91"/>
      <c r="AG1442" s="91"/>
      <c r="AH1442" s="91"/>
      <c r="AI1442" s="91"/>
      <c r="AJ1442" s="91"/>
      <c r="AK1442" s="91"/>
      <c r="AL1442" s="91"/>
      <c r="AM1442" s="91"/>
      <c r="AN1442" s="91"/>
      <c r="AO1442" s="91"/>
      <c r="AP1442" s="91"/>
      <c r="AQ1442" s="91"/>
      <c r="AR1442" s="91"/>
      <c r="AS1442" s="91"/>
      <c r="AT1442" s="91"/>
      <c r="AU1442" s="91"/>
      <c r="AV1442" s="91"/>
      <c r="AW1442" s="91"/>
      <c r="AX1442" s="91"/>
      <c r="AY1442" s="91"/>
      <c r="AZ1442" s="91"/>
      <c r="BA1442" s="49"/>
      <c r="BB1442" s="49"/>
      <c r="BC1442" s="28"/>
      <c r="BD1442" s="95"/>
      <c r="BE1442" s="28"/>
      <c r="BF1442" s="28"/>
      <c r="BG1442" s="34"/>
      <c r="BH1442" s="27"/>
      <c r="BI1442" s="49"/>
      <c r="BJ1442" s="27"/>
      <c r="BK1442" s="49"/>
      <c r="BL1442" s="49"/>
      <c r="BM1442" s="27"/>
      <c r="BN1442" s="33"/>
      <c r="BO1442" s="27"/>
      <c r="BP1442" s="27"/>
      <c r="BQ1442" s="27"/>
      <c r="BR1442" s="27"/>
      <c r="BS1442" s="27"/>
      <c r="BT1442" s="27"/>
      <c r="BU1442" s="27"/>
      <c r="BV1442" s="27"/>
      <c r="BW1442" s="43"/>
      <c r="BX1442" s="27"/>
      <c r="BY1442" s="27"/>
      <c r="BZ1442" s="27"/>
      <c r="CA1442" s="27"/>
      <c r="CB1442" s="27"/>
      <c r="CC1442" s="27"/>
      <c r="CD1442" s="27"/>
      <c r="CE1442" s="27"/>
      <c r="CF1442" s="27"/>
      <c r="CG1442" s="27"/>
      <c r="CH1442" s="27"/>
      <c r="CI1442" s="27"/>
      <c r="CJ1442" s="27"/>
      <c r="CK1442" s="43"/>
      <c r="CL1442" s="27"/>
      <c r="CM1442" s="27"/>
      <c r="CQ1442" s="27"/>
      <c r="CR1442" s="43"/>
    </row>
    <row r="1443" spans="1:96" s="29" customFormat="1" x14ac:dyDescent="0.2">
      <c r="A1443" s="52"/>
      <c r="B1443" s="49"/>
      <c r="C1443" s="49"/>
      <c r="D1443" s="49"/>
      <c r="E1443" s="49"/>
      <c r="F1443" s="49"/>
      <c r="G1443" s="49"/>
      <c r="H1443" s="27"/>
      <c r="I1443" s="49"/>
      <c r="J1443" s="49"/>
      <c r="K1443" s="49"/>
      <c r="L1443" s="49"/>
      <c r="M1443" s="49"/>
      <c r="N1443" s="49"/>
      <c r="O1443" s="49"/>
      <c r="P1443" s="49"/>
      <c r="Q1443" s="49"/>
      <c r="R1443" s="49"/>
      <c r="S1443" s="49"/>
      <c r="T1443" s="49"/>
      <c r="U1443" s="49"/>
      <c r="V1443" s="49"/>
      <c r="W1443" s="49"/>
      <c r="X1443" s="49"/>
      <c r="Y1443" s="49"/>
      <c r="Z1443" s="49"/>
      <c r="AA1443" s="99"/>
      <c r="AB1443" s="99"/>
      <c r="AC1443" s="99"/>
      <c r="AD1443" s="91"/>
      <c r="AE1443" s="91"/>
      <c r="AF1443" s="91"/>
      <c r="AG1443" s="91"/>
      <c r="AH1443" s="91"/>
      <c r="AI1443" s="91"/>
      <c r="AJ1443" s="91"/>
      <c r="AK1443" s="91"/>
      <c r="AL1443" s="91"/>
      <c r="AM1443" s="91"/>
      <c r="AN1443" s="91"/>
      <c r="AO1443" s="91"/>
      <c r="AP1443" s="91"/>
      <c r="AQ1443" s="91"/>
      <c r="AR1443" s="91"/>
      <c r="AS1443" s="91"/>
      <c r="AT1443" s="91"/>
      <c r="AU1443" s="91"/>
      <c r="AV1443" s="91"/>
      <c r="AW1443" s="91"/>
      <c r="AX1443" s="91"/>
      <c r="AY1443" s="91"/>
      <c r="AZ1443" s="91"/>
      <c r="BA1443" s="49"/>
      <c r="BB1443" s="49"/>
      <c r="BC1443" s="28"/>
      <c r="BD1443" s="95"/>
      <c r="BE1443" s="28"/>
      <c r="BF1443" s="28"/>
      <c r="BG1443" s="34"/>
      <c r="BH1443" s="27"/>
      <c r="BI1443" s="49"/>
      <c r="BJ1443" s="27"/>
      <c r="BK1443" s="49"/>
      <c r="BL1443" s="49"/>
      <c r="BM1443" s="27"/>
      <c r="BN1443" s="33"/>
      <c r="BO1443" s="27"/>
      <c r="BP1443" s="27"/>
      <c r="BQ1443" s="27"/>
      <c r="BR1443" s="27"/>
      <c r="BS1443" s="27"/>
      <c r="BT1443" s="27"/>
      <c r="BU1443" s="27"/>
      <c r="BV1443" s="27"/>
      <c r="BW1443" s="43"/>
      <c r="BX1443" s="27"/>
      <c r="BY1443" s="27"/>
      <c r="BZ1443" s="27"/>
      <c r="CA1443" s="27"/>
      <c r="CB1443" s="27"/>
      <c r="CC1443" s="27"/>
      <c r="CD1443" s="27"/>
      <c r="CE1443" s="27"/>
      <c r="CF1443" s="27"/>
      <c r="CG1443" s="27"/>
      <c r="CH1443" s="27"/>
      <c r="CI1443" s="27"/>
      <c r="CJ1443" s="27"/>
      <c r="CK1443" s="43"/>
      <c r="CL1443" s="27"/>
      <c r="CM1443" s="27"/>
      <c r="CQ1443" s="27"/>
      <c r="CR1443" s="43"/>
    </row>
    <row r="1444" spans="1:96" s="29" customFormat="1" x14ac:dyDescent="0.2">
      <c r="A1444" s="52"/>
      <c r="B1444" s="49"/>
      <c r="C1444" s="49"/>
      <c r="D1444" s="49"/>
      <c r="E1444" s="49"/>
      <c r="F1444" s="49"/>
      <c r="G1444" s="49"/>
      <c r="H1444" s="27"/>
      <c r="I1444" s="49"/>
      <c r="J1444" s="49"/>
      <c r="K1444" s="49"/>
      <c r="L1444" s="49"/>
      <c r="M1444" s="49"/>
      <c r="N1444" s="49"/>
      <c r="O1444" s="49"/>
      <c r="P1444" s="49"/>
      <c r="Q1444" s="49"/>
      <c r="R1444" s="49"/>
      <c r="S1444" s="49"/>
      <c r="T1444" s="49"/>
      <c r="U1444" s="49"/>
      <c r="V1444" s="49"/>
      <c r="W1444" s="49"/>
      <c r="X1444" s="49"/>
      <c r="Y1444" s="49"/>
      <c r="Z1444" s="49"/>
      <c r="AA1444" s="99"/>
      <c r="AB1444" s="99"/>
      <c r="AC1444" s="99"/>
      <c r="AD1444" s="91"/>
      <c r="AE1444" s="91"/>
      <c r="AF1444" s="91"/>
      <c r="AG1444" s="91"/>
      <c r="AH1444" s="91"/>
      <c r="AI1444" s="91"/>
      <c r="AJ1444" s="91"/>
      <c r="AK1444" s="91"/>
      <c r="AL1444" s="91"/>
      <c r="AM1444" s="91"/>
      <c r="AN1444" s="91"/>
      <c r="AO1444" s="91"/>
      <c r="AP1444" s="91"/>
      <c r="AQ1444" s="91"/>
      <c r="AR1444" s="91"/>
      <c r="AS1444" s="91"/>
      <c r="AT1444" s="91"/>
      <c r="AU1444" s="91"/>
      <c r="AV1444" s="91"/>
      <c r="AW1444" s="91"/>
      <c r="AX1444" s="91"/>
      <c r="AY1444" s="91"/>
      <c r="AZ1444" s="91"/>
      <c r="BA1444" s="49"/>
      <c r="BB1444" s="49"/>
      <c r="BC1444" s="28"/>
      <c r="BD1444" s="95"/>
      <c r="BE1444" s="28"/>
      <c r="BF1444" s="28"/>
      <c r="BG1444" s="34"/>
      <c r="BH1444" s="27"/>
      <c r="BI1444" s="49"/>
      <c r="BJ1444" s="27"/>
      <c r="BK1444" s="49"/>
      <c r="BL1444" s="49"/>
      <c r="BM1444" s="27"/>
      <c r="BN1444" s="33"/>
      <c r="BO1444" s="27"/>
      <c r="BP1444" s="27"/>
      <c r="BQ1444" s="27"/>
      <c r="BR1444" s="27"/>
      <c r="BS1444" s="27"/>
      <c r="BT1444" s="27"/>
      <c r="BU1444" s="27"/>
      <c r="BV1444" s="27"/>
      <c r="BW1444" s="43"/>
      <c r="BX1444" s="27"/>
      <c r="BY1444" s="27"/>
      <c r="BZ1444" s="27"/>
      <c r="CA1444" s="27"/>
      <c r="CB1444" s="27"/>
      <c r="CC1444" s="27"/>
      <c r="CD1444" s="27"/>
      <c r="CE1444" s="27"/>
      <c r="CF1444" s="27"/>
      <c r="CG1444" s="27"/>
      <c r="CH1444" s="27"/>
      <c r="CI1444" s="27"/>
      <c r="CJ1444" s="27"/>
      <c r="CK1444" s="43"/>
      <c r="CL1444" s="27"/>
      <c r="CM1444" s="27"/>
      <c r="CQ1444" s="27"/>
      <c r="CR1444" s="43"/>
    </row>
    <row r="1445" spans="1:96" s="29" customFormat="1" x14ac:dyDescent="0.2">
      <c r="A1445" s="52"/>
      <c r="B1445" s="49"/>
      <c r="C1445" s="49"/>
      <c r="D1445" s="49"/>
      <c r="E1445" s="49"/>
      <c r="F1445" s="49"/>
      <c r="G1445" s="49"/>
      <c r="H1445" s="27"/>
      <c r="I1445" s="49"/>
      <c r="J1445" s="49"/>
      <c r="K1445" s="49"/>
      <c r="L1445" s="49"/>
      <c r="M1445" s="49"/>
      <c r="N1445" s="49"/>
      <c r="O1445" s="49"/>
      <c r="P1445" s="49"/>
      <c r="Q1445" s="49"/>
      <c r="R1445" s="49"/>
      <c r="S1445" s="49"/>
      <c r="T1445" s="49"/>
      <c r="U1445" s="49"/>
      <c r="V1445" s="49"/>
      <c r="W1445" s="49"/>
      <c r="X1445" s="49"/>
      <c r="Y1445" s="49"/>
      <c r="Z1445" s="49"/>
      <c r="AA1445" s="99"/>
      <c r="AB1445" s="99"/>
      <c r="AC1445" s="99"/>
      <c r="AD1445" s="91"/>
      <c r="AE1445" s="91"/>
      <c r="AF1445" s="91"/>
      <c r="AG1445" s="91"/>
      <c r="AH1445" s="91"/>
      <c r="AI1445" s="91"/>
      <c r="AJ1445" s="91"/>
      <c r="AK1445" s="91"/>
      <c r="AL1445" s="91"/>
      <c r="AM1445" s="91"/>
      <c r="AN1445" s="91"/>
      <c r="AO1445" s="91"/>
      <c r="AP1445" s="91"/>
      <c r="AQ1445" s="91"/>
      <c r="AR1445" s="91"/>
      <c r="AS1445" s="91"/>
      <c r="AT1445" s="91"/>
      <c r="AU1445" s="91"/>
      <c r="AV1445" s="91"/>
      <c r="AW1445" s="91"/>
      <c r="AX1445" s="91"/>
      <c r="AY1445" s="91"/>
      <c r="AZ1445" s="91"/>
      <c r="BA1445" s="49"/>
      <c r="BB1445" s="49"/>
      <c r="BC1445" s="28"/>
      <c r="BD1445" s="95"/>
      <c r="BE1445" s="28"/>
      <c r="BF1445" s="28"/>
      <c r="BG1445" s="34"/>
      <c r="BH1445" s="27"/>
      <c r="BI1445" s="49"/>
      <c r="BJ1445" s="27"/>
      <c r="BK1445" s="49"/>
      <c r="BL1445" s="49"/>
      <c r="BM1445" s="27"/>
      <c r="BN1445" s="33"/>
      <c r="BO1445" s="27"/>
      <c r="BP1445" s="27"/>
      <c r="BQ1445" s="27"/>
      <c r="BR1445" s="27"/>
      <c r="BS1445" s="27"/>
      <c r="BT1445" s="27"/>
      <c r="BU1445" s="27"/>
      <c r="BV1445" s="27"/>
      <c r="BW1445" s="43"/>
      <c r="BX1445" s="27"/>
      <c r="BY1445" s="27"/>
      <c r="BZ1445" s="27"/>
      <c r="CA1445" s="27"/>
      <c r="CB1445" s="27"/>
      <c r="CC1445" s="27"/>
      <c r="CD1445" s="27"/>
      <c r="CE1445" s="27"/>
      <c r="CF1445" s="27"/>
      <c r="CG1445" s="27"/>
      <c r="CH1445" s="27"/>
      <c r="CI1445" s="27"/>
      <c r="CJ1445" s="27"/>
      <c r="CK1445" s="43"/>
      <c r="CL1445" s="27"/>
      <c r="CM1445" s="27"/>
      <c r="CQ1445" s="27"/>
      <c r="CR1445" s="43"/>
    </row>
    <row r="1446" spans="1:96" s="29" customFormat="1" x14ac:dyDescent="0.2">
      <c r="A1446" s="52"/>
      <c r="B1446" s="49"/>
      <c r="C1446" s="49"/>
      <c r="D1446" s="49"/>
      <c r="E1446" s="49"/>
      <c r="F1446" s="49"/>
      <c r="G1446" s="49"/>
      <c r="H1446" s="27"/>
      <c r="I1446" s="49"/>
      <c r="J1446" s="49"/>
      <c r="K1446" s="49"/>
      <c r="L1446" s="49"/>
      <c r="M1446" s="49"/>
      <c r="N1446" s="49"/>
      <c r="O1446" s="49"/>
      <c r="P1446" s="49"/>
      <c r="Q1446" s="49"/>
      <c r="R1446" s="49"/>
      <c r="S1446" s="49"/>
      <c r="T1446" s="49"/>
      <c r="U1446" s="49"/>
      <c r="V1446" s="49"/>
      <c r="W1446" s="49"/>
      <c r="X1446" s="49"/>
      <c r="Y1446" s="49"/>
      <c r="Z1446" s="49"/>
      <c r="AA1446" s="99"/>
      <c r="AB1446" s="99"/>
      <c r="AC1446" s="99"/>
      <c r="AD1446" s="91"/>
      <c r="AE1446" s="91"/>
      <c r="AF1446" s="91"/>
      <c r="AG1446" s="91"/>
      <c r="AH1446" s="91"/>
      <c r="AI1446" s="91"/>
      <c r="AJ1446" s="91"/>
      <c r="AK1446" s="91"/>
      <c r="AL1446" s="91"/>
      <c r="AM1446" s="91"/>
      <c r="AN1446" s="91"/>
      <c r="AO1446" s="91"/>
      <c r="AP1446" s="91"/>
      <c r="AQ1446" s="91"/>
      <c r="AR1446" s="91"/>
      <c r="AS1446" s="91"/>
      <c r="AT1446" s="91"/>
      <c r="AU1446" s="91"/>
      <c r="AV1446" s="91"/>
      <c r="AW1446" s="91"/>
      <c r="AX1446" s="91"/>
      <c r="AY1446" s="91"/>
      <c r="AZ1446" s="91"/>
      <c r="BA1446" s="49"/>
      <c r="BB1446" s="49"/>
      <c r="BC1446" s="28"/>
      <c r="BD1446" s="95"/>
      <c r="BE1446" s="28"/>
      <c r="BF1446" s="28"/>
      <c r="BG1446" s="34"/>
      <c r="BH1446" s="27"/>
      <c r="BI1446" s="49"/>
      <c r="BJ1446" s="27"/>
      <c r="BK1446" s="49"/>
      <c r="BL1446" s="49"/>
      <c r="BM1446" s="27"/>
      <c r="BN1446" s="33"/>
      <c r="BO1446" s="27"/>
      <c r="BP1446" s="27"/>
      <c r="BQ1446" s="27"/>
      <c r="BR1446" s="27"/>
      <c r="BS1446" s="27"/>
      <c r="BT1446" s="27"/>
      <c r="BU1446" s="27"/>
      <c r="BV1446" s="27"/>
      <c r="BW1446" s="43"/>
      <c r="BX1446" s="27"/>
      <c r="BY1446" s="27"/>
      <c r="BZ1446" s="27"/>
      <c r="CA1446" s="27"/>
      <c r="CB1446" s="27"/>
      <c r="CC1446" s="27"/>
      <c r="CD1446" s="27"/>
      <c r="CE1446" s="27"/>
      <c r="CF1446" s="27"/>
      <c r="CG1446" s="27"/>
      <c r="CH1446" s="27"/>
      <c r="CI1446" s="27"/>
      <c r="CJ1446" s="27"/>
      <c r="CK1446" s="43"/>
      <c r="CL1446" s="27"/>
      <c r="CM1446" s="27"/>
      <c r="CQ1446" s="27"/>
      <c r="CR1446" s="43"/>
    </row>
    <row r="1447" spans="1:96" s="29" customFormat="1" x14ac:dyDescent="0.2">
      <c r="A1447" s="52"/>
      <c r="B1447" s="49"/>
      <c r="C1447" s="49"/>
      <c r="D1447" s="49"/>
      <c r="E1447" s="49"/>
      <c r="F1447" s="49"/>
      <c r="G1447" s="49"/>
      <c r="H1447" s="27"/>
      <c r="I1447" s="49"/>
      <c r="J1447" s="49"/>
      <c r="K1447" s="49"/>
      <c r="L1447" s="49"/>
      <c r="M1447" s="49"/>
      <c r="N1447" s="49"/>
      <c r="O1447" s="49"/>
      <c r="P1447" s="49"/>
      <c r="Q1447" s="49"/>
      <c r="R1447" s="49"/>
      <c r="S1447" s="49"/>
      <c r="T1447" s="49"/>
      <c r="U1447" s="49"/>
      <c r="V1447" s="49"/>
      <c r="W1447" s="49"/>
      <c r="X1447" s="49"/>
      <c r="Y1447" s="49"/>
      <c r="Z1447" s="49"/>
      <c r="AA1447" s="99"/>
      <c r="AB1447" s="99"/>
      <c r="AC1447" s="99"/>
      <c r="AD1447" s="91"/>
      <c r="AE1447" s="91"/>
      <c r="AF1447" s="91"/>
      <c r="AG1447" s="91"/>
      <c r="AH1447" s="91"/>
      <c r="AI1447" s="91"/>
      <c r="AJ1447" s="91"/>
      <c r="AK1447" s="91"/>
      <c r="AL1447" s="91"/>
      <c r="AM1447" s="91"/>
      <c r="AN1447" s="91"/>
      <c r="AO1447" s="91"/>
      <c r="AP1447" s="91"/>
      <c r="AQ1447" s="91"/>
      <c r="AR1447" s="91"/>
      <c r="AS1447" s="91"/>
      <c r="AT1447" s="91"/>
      <c r="AU1447" s="91"/>
      <c r="AV1447" s="91"/>
      <c r="AW1447" s="91"/>
      <c r="AX1447" s="91"/>
      <c r="AY1447" s="91"/>
      <c r="AZ1447" s="91"/>
      <c r="BA1447" s="49"/>
      <c r="BB1447" s="49"/>
      <c r="BC1447" s="28"/>
      <c r="BD1447" s="95"/>
      <c r="BE1447" s="28"/>
      <c r="BF1447" s="28"/>
      <c r="BG1447" s="34"/>
      <c r="BH1447" s="27"/>
      <c r="BI1447" s="49"/>
      <c r="BJ1447" s="27"/>
      <c r="BK1447" s="49"/>
      <c r="BL1447" s="49"/>
      <c r="BM1447" s="27"/>
      <c r="BN1447" s="33"/>
      <c r="BO1447" s="27"/>
      <c r="BP1447" s="27"/>
      <c r="BQ1447" s="27"/>
      <c r="BR1447" s="27"/>
      <c r="BS1447" s="27"/>
      <c r="BT1447" s="27"/>
      <c r="BU1447" s="27"/>
      <c r="BV1447" s="27"/>
      <c r="BW1447" s="43"/>
      <c r="BX1447" s="27"/>
      <c r="BY1447" s="27"/>
      <c r="BZ1447" s="27"/>
      <c r="CA1447" s="27"/>
      <c r="CB1447" s="27"/>
      <c r="CC1447" s="27"/>
      <c r="CD1447" s="27"/>
      <c r="CE1447" s="27"/>
      <c r="CF1447" s="27"/>
      <c r="CG1447" s="27"/>
      <c r="CH1447" s="27"/>
      <c r="CI1447" s="27"/>
      <c r="CJ1447" s="27"/>
      <c r="CK1447" s="43"/>
      <c r="CL1447" s="27"/>
      <c r="CM1447" s="27"/>
      <c r="CQ1447" s="27"/>
      <c r="CR1447" s="43"/>
    </row>
    <row r="1448" spans="1:96" s="29" customFormat="1" x14ac:dyDescent="0.2">
      <c r="A1448" s="52"/>
      <c r="B1448" s="49"/>
      <c r="C1448" s="49"/>
      <c r="D1448" s="49"/>
      <c r="E1448" s="49"/>
      <c r="F1448" s="49"/>
      <c r="G1448" s="49"/>
      <c r="H1448" s="27"/>
      <c r="I1448" s="49"/>
      <c r="J1448" s="49"/>
      <c r="K1448" s="49"/>
      <c r="L1448" s="49"/>
      <c r="M1448" s="49"/>
      <c r="N1448" s="49"/>
      <c r="O1448" s="49"/>
      <c r="P1448" s="49"/>
      <c r="Q1448" s="49"/>
      <c r="R1448" s="49"/>
      <c r="S1448" s="49"/>
      <c r="T1448" s="49"/>
      <c r="U1448" s="49"/>
      <c r="V1448" s="49"/>
      <c r="W1448" s="49"/>
      <c r="X1448" s="49"/>
      <c r="Y1448" s="49"/>
      <c r="Z1448" s="49"/>
      <c r="AA1448" s="99"/>
      <c r="AB1448" s="99"/>
      <c r="AC1448" s="99"/>
      <c r="AD1448" s="91"/>
      <c r="AE1448" s="91"/>
      <c r="AF1448" s="91"/>
      <c r="AG1448" s="91"/>
      <c r="AH1448" s="91"/>
      <c r="AI1448" s="91"/>
      <c r="AJ1448" s="91"/>
      <c r="AK1448" s="91"/>
      <c r="AL1448" s="91"/>
      <c r="AM1448" s="91"/>
      <c r="AN1448" s="91"/>
      <c r="AO1448" s="91"/>
      <c r="AP1448" s="91"/>
      <c r="AQ1448" s="91"/>
      <c r="AR1448" s="91"/>
      <c r="AS1448" s="91"/>
      <c r="AT1448" s="91"/>
      <c r="AU1448" s="91"/>
      <c r="AV1448" s="91"/>
      <c r="AW1448" s="91"/>
      <c r="AX1448" s="91"/>
      <c r="AY1448" s="91"/>
      <c r="AZ1448" s="91"/>
      <c r="BA1448" s="49"/>
      <c r="BB1448" s="49"/>
      <c r="BC1448" s="28"/>
      <c r="BD1448" s="95"/>
      <c r="BE1448" s="28"/>
      <c r="BF1448" s="28"/>
      <c r="BG1448" s="34"/>
      <c r="BH1448" s="27"/>
      <c r="BI1448" s="49"/>
      <c r="BJ1448" s="27"/>
      <c r="BK1448" s="49"/>
      <c r="BL1448" s="49"/>
      <c r="BM1448" s="27"/>
      <c r="BN1448" s="33"/>
      <c r="BO1448" s="27"/>
      <c r="BP1448" s="27"/>
      <c r="BQ1448" s="27"/>
      <c r="BR1448" s="27"/>
      <c r="BS1448" s="27"/>
      <c r="BT1448" s="27"/>
      <c r="BU1448" s="27"/>
      <c r="BV1448" s="27"/>
      <c r="BW1448" s="43"/>
      <c r="BX1448" s="27"/>
      <c r="BY1448" s="27"/>
      <c r="BZ1448" s="27"/>
      <c r="CA1448" s="27"/>
      <c r="CB1448" s="27"/>
      <c r="CC1448" s="27"/>
      <c r="CD1448" s="27"/>
      <c r="CE1448" s="27"/>
      <c r="CF1448" s="27"/>
      <c r="CG1448" s="27"/>
      <c r="CH1448" s="27"/>
      <c r="CI1448" s="27"/>
      <c r="CJ1448" s="27"/>
      <c r="CK1448" s="43"/>
      <c r="CL1448" s="27"/>
      <c r="CM1448" s="27"/>
      <c r="CQ1448" s="27"/>
      <c r="CR1448" s="43"/>
    </row>
    <row r="1449" spans="1:96" s="29" customFormat="1" x14ac:dyDescent="0.2">
      <c r="A1449" s="52"/>
      <c r="B1449" s="49"/>
      <c r="C1449" s="49"/>
      <c r="D1449" s="49"/>
      <c r="E1449" s="49"/>
      <c r="F1449" s="49"/>
      <c r="G1449" s="49"/>
      <c r="H1449" s="27"/>
      <c r="I1449" s="49"/>
      <c r="J1449" s="49"/>
      <c r="K1449" s="49"/>
      <c r="L1449" s="49"/>
      <c r="M1449" s="49"/>
      <c r="N1449" s="49"/>
      <c r="O1449" s="49"/>
      <c r="P1449" s="49"/>
      <c r="Q1449" s="49"/>
      <c r="R1449" s="49"/>
      <c r="S1449" s="49"/>
      <c r="T1449" s="49"/>
      <c r="U1449" s="49"/>
      <c r="V1449" s="49"/>
      <c r="W1449" s="49"/>
      <c r="X1449" s="49"/>
      <c r="Y1449" s="49"/>
      <c r="Z1449" s="49"/>
      <c r="AA1449" s="99"/>
      <c r="AB1449" s="99"/>
      <c r="AC1449" s="99"/>
      <c r="AD1449" s="91"/>
      <c r="AE1449" s="91"/>
      <c r="AF1449" s="91"/>
      <c r="AG1449" s="91"/>
      <c r="AH1449" s="91"/>
      <c r="AI1449" s="91"/>
      <c r="AJ1449" s="91"/>
      <c r="AK1449" s="91"/>
      <c r="AL1449" s="91"/>
      <c r="AM1449" s="91"/>
      <c r="AN1449" s="91"/>
      <c r="AO1449" s="91"/>
      <c r="AP1449" s="91"/>
      <c r="AQ1449" s="91"/>
      <c r="AR1449" s="91"/>
      <c r="AS1449" s="91"/>
      <c r="AT1449" s="91"/>
      <c r="AU1449" s="91"/>
      <c r="AV1449" s="91"/>
      <c r="AW1449" s="91"/>
      <c r="AX1449" s="91"/>
      <c r="AY1449" s="91"/>
      <c r="AZ1449" s="91"/>
      <c r="BA1449" s="49"/>
      <c r="BB1449" s="49"/>
      <c r="BC1449" s="28"/>
      <c r="BD1449" s="95"/>
      <c r="BE1449" s="28"/>
      <c r="BF1449" s="28"/>
      <c r="BG1449" s="34"/>
      <c r="BH1449" s="27"/>
      <c r="BI1449" s="49"/>
      <c r="BJ1449" s="27"/>
      <c r="BK1449" s="49"/>
      <c r="BL1449" s="49"/>
      <c r="BM1449" s="27"/>
      <c r="BN1449" s="33"/>
      <c r="BO1449" s="27"/>
      <c r="BP1449" s="27"/>
      <c r="BQ1449" s="27"/>
      <c r="BR1449" s="27"/>
      <c r="BS1449" s="27"/>
      <c r="BT1449" s="27"/>
      <c r="BU1449" s="27"/>
      <c r="BV1449" s="27"/>
      <c r="BW1449" s="43"/>
      <c r="BX1449" s="27"/>
      <c r="BY1449" s="27"/>
      <c r="BZ1449" s="27"/>
      <c r="CA1449" s="27"/>
      <c r="CB1449" s="27"/>
      <c r="CC1449" s="27"/>
      <c r="CD1449" s="27"/>
      <c r="CE1449" s="27"/>
      <c r="CF1449" s="27"/>
      <c r="CG1449" s="27"/>
      <c r="CH1449" s="27"/>
      <c r="CI1449" s="27"/>
      <c r="CJ1449" s="27"/>
      <c r="CK1449" s="43"/>
      <c r="CL1449" s="27"/>
      <c r="CM1449" s="27"/>
      <c r="CQ1449" s="27"/>
      <c r="CR1449" s="43"/>
    </row>
    <row r="1450" spans="1:96" s="29" customFormat="1" x14ac:dyDescent="0.2">
      <c r="A1450" s="52"/>
      <c r="B1450" s="49"/>
      <c r="C1450" s="49"/>
      <c r="D1450" s="49"/>
      <c r="E1450" s="49"/>
      <c r="F1450" s="49"/>
      <c r="G1450" s="49"/>
      <c r="H1450" s="27"/>
      <c r="I1450" s="49"/>
      <c r="J1450" s="49"/>
      <c r="K1450" s="49"/>
      <c r="L1450" s="49"/>
      <c r="M1450" s="49"/>
      <c r="N1450" s="49"/>
      <c r="O1450" s="49"/>
      <c r="P1450" s="49"/>
      <c r="Q1450" s="49"/>
      <c r="R1450" s="49"/>
      <c r="S1450" s="49"/>
      <c r="T1450" s="49"/>
      <c r="U1450" s="49"/>
      <c r="V1450" s="49"/>
      <c r="W1450" s="49"/>
      <c r="X1450" s="49"/>
      <c r="Y1450" s="49"/>
      <c r="Z1450" s="49"/>
      <c r="AA1450" s="99"/>
      <c r="AB1450" s="99"/>
      <c r="AC1450" s="99"/>
      <c r="AD1450" s="91"/>
      <c r="AE1450" s="91"/>
      <c r="AF1450" s="91"/>
      <c r="AG1450" s="91"/>
      <c r="AH1450" s="91"/>
      <c r="AI1450" s="91"/>
      <c r="AJ1450" s="91"/>
      <c r="AK1450" s="91"/>
      <c r="AL1450" s="91"/>
      <c r="AM1450" s="91"/>
      <c r="AN1450" s="91"/>
      <c r="AO1450" s="91"/>
      <c r="AP1450" s="91"/>
      <c r="AQ1450" s="91"/>
      <c r="AR1450" s="91"/>
      <c r="AS1450" s="91"/>
      <c r="AT1450" s="91"/>
      <c r="AU1450" s="91"/>
      <c r="AV1450" s="91"/>
      <c r="AW1450" s="91"/>
      <c r="AX1450" s="91"/>
      <c r="AY1450" s="91"/>
      <c r="AZ1450" s="91"/>
      <c r="BA1450" s="49"/>
      <c r="BB1450" s="49"/>
      <c r="BC1450" s="28"/>
      <c r="BD1450" s="95"/>
      <c r="BE1450" s="28"/>
      <c r="BF1450" s="28"/>
      <c r="BG1450" s="34"/>
      <c r="BH1450" s="27"/>
      <c r="BI1450" s="49"/>
      <c r="BJ1450" s="27"/>
      <c r="BK1450" s="49"/>
      <c r="BL1450" s="49"/>
      <c r="BM1450" s="27"/>
      <c r="BN1450" s="33"/>
      <c r="BO1450" s="27"/>
      <c r="BP1450" s="27"/>
      <c r="BQ1450" s="27"/>
      <c r="BR1450" s="27"/>
      <c r="BS1450" s="27"/>
      <c r="BT1450" s="27"/>
      <c r="BU1450" s="27"/>
      <c r="BV1450" s="27"/>
      <c r="BW1450" s="43"/>
      <c r="BX1450" s="27"/>
      <c r="BY1450" s="27"/>
      <c r="BZ1450" s="27"/>
      <c r="CA1450" s="27"/>
      <c r="CB1450" s="27"/>
      <c r="CC1450" s="27"/>
      <c r="CD1450" s="27"/>
      <c r="CE1450" s="27"/>
      <c r="CF1450" s="27"/>
      <c r="CG1450" s="27"/>
      <c r="CH1450" s="27"/>
      <c r="CI1450" s="27"/>
      <c r="CJ1450" s="27"/>
      <c r="CK1450" s="43"/>
      <c r="CL1450" s="27"/>
      <c r="CM1450" s="27"/>
      <c r="CQ1450" s="27"/>
      <c r="CR1450" s="43"/>
    </row>
    <row r="1451" spans="1:96" s="29" customFormat="1" x14ac:dyDescent="0.2">
      <c r="A1451" s="52"/>
      <c r="B1451" s="49"/>
      <c r="C1451" s="49"/>
      <c r="D1451" s="49"/>
      <c r="E1451" s="49"/>
      <c r="F1451" s="49"/>
      <c r="G1451" s="49"/>
      <c r="H1451" s="27"/>
      <c r="I1451" s="49"/>
      <c r="J1451" s="49"/>
      <c r="K1451" s="49"/>
      <c r="L1451" s="49"/>
      <c r="M1451" s="49"/>
      <c r="N1451" s="49"/>
      <c r="O1451" s="49"/>
      <c r="P1451" s="49"/>
      <c r="Q1451" s="49"/>
      <c r="R1451" s="49"/>
      <c r="S1451" s="49"/>
      <c r="T1451" s="49"/>
      <c r="U1451" s="49"/>
      <c r="V1451" s="49"/>
      <c r="W1451" s="49"/>
      <c r="X1451" s="49"/>
      <c r="Y1451" s="49"/>
      <c r="Z1451" s="49"/>
      <c r="AA1451" s="99"/>
      <c r="AB1451" s="99"/>
      <c r="AC1451" s="99"/>
      <c r="AD1451" s="91"/>
      <c r="AE1451" s="91"/>
      <c r="AF1451" s="91"/>
      <c r="AG1451" s="91"/>
      <c r="AH1451" s="91"/>
      <c r="AI1451" s="91"/>
      <c r="AJ1451" s="91"/>
      <c r="AK1451" s="91"/>
      <c r="AL1451" s="91"/>
      <c r="AM1451" s="91"/>
      <c r="AN1451" s="91"/>
      <c r="AO1451" s="91"/>
      <c r="AP1451" s="91"/>
      <c r="AQ1451" s="91"/>
      <c r="AR1451" s="91"/>
      <c r="AS1451" s="91"/>
      <c r="AT1451" s="91"/>
      <c r="AU1451" s="91"/>
      <c r="AV1451" s="91"/>
      <c r="AW1451" s="91"/>
      <c r="AX1451" s="91"/>
      <c r="AY1451" s="91"/>
      <c r="AZ1451" s="91"/>
      <c r="BA1451" s="49"/>
      <c r="BB1451" s="49"/>
      <c r="BC1451" s="28"/>
      <c r="BD1451" s="95"/>
      <c r="BE1451" s="28"/>
      <c r="BF1451" s="28"/>
      <c r="BG1451" s="34"/>
      <c r="BH1451" s="27"/>
      <c r="BI1451" s="49"/>
      <c r="BJ1451" s="27"/>
      <c r="BK1451" s="49"/>
      <c r="BL1451" s="49"/>
      <c r="BM1451" s="27"/>
      <c r="BN1451" s="33"/>
      <c r="BO1451" s="27"/>
      <c r="BP1451" s="27"/>
      <c r="BQ1451" s="27"/>
      <c r="BR1451" s="27"/>
      <c r="BS1451" s="27"/>
      <c r="BT1451" s="27"/>
      <c r="BU1451" s="27"/>
      <c r="BV1451" s="27"/>
      <c r="BW1451" s="43"/>
      <c r="BX1451" s="27"/>
      <c r="BY1451" s="27"/>
      <c r="BZ1451" s="27"/>
      <c r="CA1451" s="27"/>
      <c r="CB1451" s="27"/>
      <c r="CC1451" s="27"/>
      <c r="CD1451" s="27"/>
      <c r="CE1451" s="27"/>
      <c r="CF1451" s="27"/>
      <c r="CG1451" s="27"/>
      <c r="CH1451" s="27"/>
      <c r="CI1451" s="27"/>
      <c r="CJ1451" s="27"/>
      <c r="CK1451" s="43"/>
      <c r="CL1451" s="27"/>
      <c r="CM1451" s="27"/>
      <c r="CQ1451" s="27"/>
      <c r="CR1451" s="43"/>
    </row>
    <row r="1452" spans="1:96" s="29" customFormat="1" x14ac:dyDescent="0.2">
      <c r="A1452" s="52"/>
      <c r="B1452" s="49"/>
      <c r="C1452" s="49"/>
      <c r="D1452" s="49"/>
      <c r="E1452" s="49"/>
      <c r="F1452" s="49"/>
      <c r="G1452" s="49"/>
      <c r="H1452" s="27"/>
      <c r="I1452" s="49"/>
      <c r="J1452" s="49"/>
      <c r="K1452" s="49"/>
      <c r="L1452" s="49"/>
      <c r="M1452" s="49"/>
      <c r="N1452" s="49"/>
      <c r="O1452" s="49"/>
      <c r="P1452" s="49"/>
      <c r="Q1452" s="49"/>
      <c r="R1452" s="49"/>
      <c r="S1452" s="49"/>
      <c r="T1452" s="49"/>
      <c r="U1452" s="49"/>
      <c r="V1452" s="49"/>
      <c r="W1452" s="49"/>
      <c r="X1452" s="49"/>
      <c r="Y1452" s="49"/>
      <c r="Z1452" s="49"/>
      <c r="AA1452" s="99"/>
      <c r="AB1452" s="99"/>
      <c r="AC1452" s="99"/>
      <c r="AD1452" s="91"/>
      <c r="AE1452" s="91"/>
      <c r="AF1452" s="91"/>
      <c r="AG1452" s="91"/>
      <c r="AH1452" s="91"/>
      <c r="AI1452" s="91"/>
      <c r="AJ1452" s="91"/>
      <c r="AK1452" s="91"/>
      <c r="AL1452" s="91"/>
      <c r="AM1452" s="91"/>
      <c r="AN1452" s="91"/>
      <c r="AO1452" s="91"/>
      <c r="AP1452" s="91"/>
      <c r="AQ1452" s="91"/>
      <c r="AR1452" s="91"/>
      <c r="AS1452" s="91"/>
      <c r="AT1452" s="91"/>
      <c r="AU1452" s="91"/>
      <c r="AV1452" s="91"/>
      <c r="AW1452" s="91"/>
      <c r="AX1452" s="91"/>
      <c r="AY1452" s="91"/>
      <c r="AZ1452" s="91"/>
      <c r="BA1452" s="49"/>
      <c r="BB1452" s="49"/>
      <c r="BC1452" s="28"/>
      <c r="BD1452" s="95"/>
      <c r="BE1452" s="28"/>
      <c r="BF1452" s="28"/>
      <c r="BG1452" s="34"/>
      <c r="BH1452" s="27"/>
      <c r="BI1452" s="49"/>
      <c r="BJ1452" s="27"/>
      <c r="BK1452" s="49"/>
      <c r="BL1452" s="49"/>
      <c r="BM1452" s="27"/>
      <c r="BN1452" s="33"/>
      <c r="BO1452" s="27"/>
      <c r="BP1452" s="27"/>
      <c r="BQ1452" s="27"/>
      <c r="BR1452" s="27"/>
      <c r="BS1452" s="27"/>
      <c r="BT1452" s="27"/>
      <c r="BU1452" s="27"/>
      <c r="BV1452" s="27"/>
      <c r="BW1452" s="43"/>
      <c r="BX1452" s="27"/>
      <c r="BY1452" s="27"/>
      <c r="BZ1452" s="27"/>
      <c r="CA1452" s="27"/>
      <c r="CB1452" s="27"/>
      <c r="CC1452" s="27"/>
      <c r="CD1452" s="27"/>
      <c r="CE1452" s="27"/>
      <c r="CF1452" s="27"/>
      <c r="CG1452" s="27"/>
      <c r="CH1452" s="27"/>
      <c r="CI1452" s="27"/>
      <c r="CJ1452" s="27"/>
      <c r="CK1452" s="43"/>
      <c r="CL1452" s="27"/>
      <c r="CM1452" s="27"/>
      <c r="CQ1452" s="27"/>
      <c r="CR1452" s="43"/>
    </row>
    <row r="1453" spans="1:96" s="29" customFormat="1" x14ac:dyDescent="0.2">
      <c r="A1453" s="52"/>
      <c r="B1453" s="49"/>
      <c r="C1453" s="49"/>
      <c r="D1453" s="49"/>
      <c r="E1453" s="49"/>
      <c r="F1453" s="49"/>
      <c r="G1453" s="49"/>
      <c r="H1453" s="27"/>
      <c r="I1453" s="49"/>
      <c r="J1453" s="49"/>
      <c r="K1453" s="49"/>
      <c r="L1453" s="49"/>
      <c r="M1453" s="49"/>
      <c r="N1453" s="49"/>
      <c r="O1453" s="49"/>
      <c r="P1453" s="49"/>
      <c r="Q1453" s="49"/>
      <c r="R1453" s="49"/>
      <c r="S1453" s="49"/>
      <c r="T1453" s="49"/>
      <c r="U1453" s="49"/>
      <c r="V1453" s="49"/>
      <c r="W1453" s="49"/>
      <c r="X1453" s="49"/>
      <c r="Y1453" s="49"/>
      <c r="Z1453" s="49"/>
      <c r="AA1453" s="99"/>
      <c r="AB1453" s="99"/>
      <c r="AC1453" s="99"/>
      <c r="AD1453" s="91"/>
      <c r="AE1453" s="91"/>
      <c r="AF1453" s="91"/>
      <c r="AG1453" s="91"/>
      <c r="AH1453" s="91"/>
      <c r="AI1453" s="91"/>
      <c r="AJ1453" s="91"/>
      <c r="AK1453" s="91"/>
      <c r="AL1453" s="91"/>
      <c r="AM1453" s="91"/>
      <c r="AN1453" s="91"/>
      <c r="AO1453" s="91"/>
      <c r="AP1453" s="91"/>
      <c r="AQ1453" s="91"/>
      <c r="AR1453" s="91"/>
      <c r="AS1453" s="91"/>
      <c r="AT1453" s="91"/>
      <c r="AU1453" s="91"/>
      <c r="AV1453" s="91"/>
      <c r="AW1453" s="91"/>
      <c r="AX1453" s="91"/>
      <c r="AY1453" s="91"/>
      <c r="AZ1453" s="91"/>
      <c r="BA1453" s="49"/>
      <c r="BB1453" s="49"/>
      <c r="BC1453" s="28"/>
      <c r="BD1453" s="95"/>
      <c r="BE1453" s="28"/>
      <c r="BF1453" s="28"/>
      <c r="BG1453" s="34"/>
      <c r="BH1453" s="27"/>
      <c r="BI1453" s="49"/>
      <c r="BJ1453" s="27"/>
      <c r="BK1453" s="49"/>
      <c r="BL1453" s="49"/>
      <c r="BM1453" s="27"/>
      <c r="BN1453" s="33"/>
      <c r="BO1453" s="27"/>
      <c r="BP1453" s="27"/>
      <c r="BQ1453" s="27"/>
      <c r="BR1453" s="27"/>
      <c r="BS1453" s="27"/>
      <c r="BT1453" s="27"/>
      <c r="BU1453" s="27"/>
      <c r="BV1453" s="27"/>
      <c r="BW1453" s="43"/>
      <c r="BX1453" s="27"/>
      <c r="BY1453" s="27"/>
      <c r="BZ1453" s="27"/>
      <c r="CA1453" s="27"/>
      <c r="CB1453" s="27"/>
      <c r="CC1453" s="27"/>
      <c r="CD1453" s="27"/>
      <c r="CE1453" s="27"/>
      <c r="CF1453" s="27"/>
      <c r="CG1453" s="27"/>
      <c r="CH1453" s="27"/>
      <c r="CI1453" s="27"/>
      <c r="CJ1453" s="27"/>
      <c r="CK1453" s="43"/>
      <c r="CL1453" s="27"/>
      <c r="CM1453" s="27"/>
      <c r="CQ1453" s="27"/>
      <c r="CR1453" s="43"/>
    </row>
    <row r="1454" spans="1:96" s="29" customFormat="1" x14ac:dyDescent="0.2">
      <c r="A1454" s="52"/>
      <c r="B1454" s="49"/>
      <c r="C1454" s="49"/>
      <c r="D1454" s="49"/>
      <c r="E1454" s="49"/>
      <c r="F1454" s="49"/>
      <c r="G1454" s="49"/>
      <c r="H1454" s="27"/>
      <c r="I1454" s="49"/>
      <c r="J1454" s="49"/>
      <c r="K1454" s="49"/>
      <c r="L1454" s="49"/>
      <c r="M1454" s="49"/>
      <c r="N1454" s="49"/>
      <c r="O1454" s="49"/>
      <c r="P1454" s="49"/>
      <c r="Q1454" s="49"/>
      <c r="R1454" s="49"/>
      <c r="S1454" s="49"/>
      <c r="T1454" s="49"/>
      <c r="U1454" s="49"/>
      <c r="V1454" s="49"/>
      <c r="W1454" s="49"/>
      <c r="X1454" s="49"/>
      <c r="Y1454" s="49"/>
      <c r="Z1454" s="49"/>
      <c r="AA1454" s="99"/>
      <c r="AB1454" s="99"/>
      <c r="AC1454" s="99"/>
      <c r="AD1454" s="91"/>
      <c r="AE1454" s="91"/>
      <c r="AF1454" s="91"/>
      <c r="AG1454" s="91"/>
      <c r="AH1454" s="91"/>
      <c r="AI1454" s="91"/>
      <c r="AJ1454" s="91"/>
      <c r="AK1454" s="91"/>
      <c r="AL1454" s="91"/>
      <c r="AM1454" s="91"/>
      <c r="AN1454" s="91"/>
      <c r="AO1454" s="91"/>
      <c r="AP1454" s="91"/>
      <c r="AQ1454" s="91"/>
      <c r="AR1454" s="91"/>
      <c r="AS1454" s="91"/>
      <c r="AT1454" s="91"/>
      <c r="AU1454" s="91"/>
      <c r="AV1454" s="91"/>
      <c r="AW1454" s="91"/>
      <c r="AX1454" s="91"/>
      <c r="AY1454" s="91"/>
      <c r="AZ1454" s="91"/>
      <c r="BA1454" s="49"/>
      <c r="BB1454" s="49"/>
      <c r="BC1454" s="28"/>
      <c r="BD1454" s="95"/>
      <c r="BE1454" s="28"/>
      <c r="BF1454" s="28"/>
      <c r="BG1454" s="34"/>
      <c r="BH1454" s="27"/>
      <c r="BI1454" s="49"/>
      <c r="BJ1454" s="27"/>
      <c r="BK1454" s="49"/>
      <c r="BL1454" s="49"/>
      <c r="BM1454" s="27"/>
      <c r="BN1454" s="33"/>
      <c r="BO1454" s="27"/>
      <c r="BP1454" s="27"/>
      <c r="BQ1454" s="27"/>
      <c r="BR1454" s="27"/>
      <c r="BS1454" s="27"/>
      <c r="BT1454" s="27"/>
      <c r="BU1454" s="27"/>
      <c r="BV1454" s="27"/>
      <c r="BW1454" s="43"/>
      <c r="BX1454" s="27"/>
      <c r="BY1454" s="27"/>
      <c r="BZ1454" s="27"/>
      <c r="CA1454" s="27"/>
      <c r="CB1454" s="27"/>
      <c r="CC1454" s="27"/>
      <c r="CD1454" s="27"/>
      <c r="CE1454" s="27"/>
      <c r="CF1454" s="27"/>
      <c r="CG1454" s="27"/>
      <c r="CH1454" s="27"/>
      <c r="CI1454" s="27"/>
      <c r="CJ1454" s="27"/>
      <c r="CK1454" s="43"/>
      <c r="CL1454" s="27"/>
      <c r="CM1454" s="27"/>
      <c r="CQ1454" s="27"/>
      <c r="CR1454" s="43"/>
    </row>
    <row r="1455" spans="1:96" s="29" customFormat="1" x14ac:dyDescent="0.2">
      <c r="A1455" s="52"/>
      <c r="B1455" s="49"/>
      <c r="C1455" s="49"/>
      <c r="D1455" s="49"/>
      <c r="E1455" s="49"/>
      <c r="F1455" s="49"/>
      <c r="G1455" s="49"/>
      <c r="H1455" s="27"/>
      <c r="I1455" s="49"/>
      <c r="J1455" s="49"/>
      <c r="K1455" s="49"/>
      <c r="L1455" s="49"/>
      <c r="M1455" s="49"/>
      <c r="N1455" s="49"/>
      <c r="O1455" s="49"/>
      <c r="P1455" s="49"/>
      <c r="Q1455" s="49"/>
      <c r="R1455" s="49"/>
      <c r="S1455" s="49"/>
      <c r="T1455" s="49"/>
      <c r="U1455" s="49"/>
      <c r="V1455" s="49"/>
      <c r="W1455" s="49"/>
      <c r="X1455" s="49"/>
      <c r="Y1455" s="49"/>
      <c r="Z1455" s="49"/>
      <c r="AA1455" s="99"/>
      <c r="AB1455" s="99"/>
      <c r="AC1455" s="99"/>
      <c r="AD1455" s="91"/>
      <c r="AE1455" s="91"/>
      <c r="AF1455" s="91"/>
      <c r="AG1455" s="91"/>
      <c r="AH1455" s="91"/>
      <c r="AI1455" s="91"/>
      <c r="AJ1455" s="91"/>
      <c r="AK1455" s="91"/>
      <c r="AL1455" s="91"/>
      <c r="AM1455" s="91"/>
      <c r="AN1455" s="91"/>
      <c r="AO1455" s="91"/>
      <c r="AP1455" s="91"/>
      <c r="AQ1455" s="91"/>
      <c r="AR1455" s="91"/>
      <c r="AS1455" s="91"/>
      <c r="AT1455" s="91"/>
      <c r="AU1455" s="91"/>
      <c r="AV1455" s="91"/>
      <c r="AW1455" s="91"/>
      <c r="AX1455" s="91"/>
      <c r="AY1455" s="91"/>
      <c r="AZ1455" s="91"/>
      <c r="BA1455" s="49"/>
      <c r="BB1455" s="49"/>
      <c r="BC1455" s="28"/>
      <c r="BD1455" s="95"/>
      <c r="BE1455" s="28"/>
      <c r="BF1455" s="28"/>
      <c r="BG1455" s="34"/>
      <c r="BH1455" s="27"/>
      <c r="BI1455" s="49"/>
      <c r="BJ1455" s="27"/>
      <c r="BK1455" s="49"/>
      <c r="BL1455" s="49"/>
      <c r="BM1455" s="27"/>
      <c r="BN1455" s="33"/>
      <c r="BO1455" s="27"/>
      <c r="BP1455" s="27"/>
      <c r="BQ1455" s="27"/>
      <c r="BR1455" s="27"/>
      <c r="BS1455" s="27"/>
      <c r="BT1455" s="27"/>
      <c r="BU1455" s="27"/>
      <c r="BV1455" s="27"/>
      <c r="BW1455" s="43"/>
      <c r="BX1455" s="27"/>
      <c r="BY1455" s="27"/>
      <c r="BZ1455" s="27"/>
      <c r="CA1455" s="27"/>
      <c r="CB1455" s="27"/>
      <c r="CC1455" s="27"/>
      <c r="CD1455" s="27"/>
      <c r="CE1455" s="27"/>
      <c r="CF1455" s="27"/>
      <c r="CG1455" s="27"/>
      <c r="CH1455" s="27"/>
      <c r="CI1455" s="27"/>
      <c r="CJ1455" s="27"/>
      <c r="CK1455" s="43"/>
      <c r="CL1455" s="27"/>
      <c r="CM1455" s="27"/>
      <c r="CQ1455" s="27"/>
      <c r="CR1455" s="43"/>
    </row>
    <row r="1456" spans="1:96" s="29" customFormat="1" x14ac:dyDescent="0.2">
      <c r="A1456" s="52"/>
      <c r="B1456" s="49"/>
      <c r="C1456" s="49"/>
      <c r="D1456" s="49"/>
      <c r="E1456" s="49"/>
      <c r="F1456" s="49"/>
      <c r="G1456" s="49"/>
      <c r="H1456" s="27"/>
      <c r="I1456" s="49"/>
      <c r="J1456" s="49"/>
      <c r="K1456" s="49"/>
      <c r="L1456" s="49"/>
      <c r="M1456" s="49"/>
      <c r="N1456" s="49"/>
      <c r="O1456" s="49"/>
      <c r="P1456" s="49"/>
      <c r="Q1456" s="49"/>
      <c r="R1456" s="49"/>
      <c r="S1456" s="49"/>
      <c r="T1456" s="49"/>
      <c r="U1456" s="49"/>
      <c r="V1456" s="49"/>
      <c r="W1456" s="49"/>
      <c r="X1456" s="49"/>
      <c r="Y1456" s="49"/>
      <c r="Z1456" s="49"/>
      <c r="AA1456" s="99"/>
      <c r="AB1456" s="99"/>
      <c r="AC1456" s="99"/>
      <c r="AD1456" s="91"/>
      <c r="AE1456" s="91"/>
      <c r="AF1456" s="91"/>
      <c r="AG1456" s="91"/>
      <c r="AH1456" s="91"/>
      <c r="AI1456" s="91"/>
      <c r="AJ1456" s="91"/>
      <c r="AK1456" s="91"/>
      <c r="AL1456" s="91"/>
      <c r="AM1456" s="91"/>
      <c r="AN1456" s="91"/>
      <c r="AO1456" s="91"/>
      <c r="AP1456" s="91"/>
      <c r="AQ1456" s="91"/>
      <c r="AR1456" s="91"/>
      <c r="AS1456" s="91"/>
      <c r="AT1456" s="91"/>
      <c r="AU1456" s="91"/>
      <c r="AV1456" s="91"/>
      <c r="AW1456" s="91"/>
      <c r="AX1456" s="91"/>
      <c r="AY1456" s="91"/>
      <c r="AZ1456" s="91"/>
      <c r="BA1456" s="49"/>
      <c r="BB1456" s="49"/>
      <c r="BC1456" s="28"/>
      <c r="BD1456" s="95"/>
      <c r="BE1456" s="28"/>
      <c r="BF1456" s="28"/>
      <c r="BG1456" s="34"/>
      <c r="BH1456" s="27"/>
      <c r="BI1456" s="49"/>
      <c r="BJ1456" s="27"/>
      <c r="BK1456" s="49"/>
      <c r="BL1456" s="49"/>
      <c r="BM1456" s="27"/>
      <c r="BN1456" s="33"/>
      <c r="BO1456" s="27"/>
      <c r="BP1456" s="27"/>
      <c r="BQ1456" s="27"/>
      <c r="BR1456" s="27"/>
      <c r="BS1456" s="27"/>
      <c r="BT1456" s="27"/>
      <c r="BU1456" s="27"/>
      <c r="BV1456" s="27"/>
      <c r="BW1456" s="43"/>
      <c r="BX1456" s="27"/>
      <c r="BY1456" s="27"/>
      <c r="BZ1456" s="27"/>
      <c r="CA1456" s="27"/>
      <c r="CB1456" s="27"/>
      <c r="CC1456" s="27"/>
      <c r="CD1456" s="27"/>
      <c r="CE1456" s="27"/>
      <c r="CF1456" s="27"/>
      <c r="CG1456" s="27"/>
      <c r="CH1456" s="27"/>
      <c r="CI1456" s="27"/>
      <c r="CJ1456" s="27"/>
      <c r="CK1456" s="43"/>
      <c r="CL1456" s="27"/>
      <c r="CM1456" s="27"/>
      <c r="CQ1456" s="27"/>
      <c r="CR1456" s="43"/>
    </row>
    <row r="1457" spans="1:96" s="29" customFormat="1" x14ac:dyDescent="0.2">
      <c r="A1457" s="52"/>
      <c r="B1457" s="49"/>
      <c r="C1457" s="49"/>
      <c r="D1457" s="49"/>
      <c r="E1457" s="49"/>
      <c r="F1457" s="49"/>
      <c r="G1457" s="49"/>
      <c r="H1457" s="27"/>
      <c r="I1457" s="49"/>
      <c r="J1457" s="49"/>
      <c r="K1457" s="49"/>
      <c r="L1457" s="49"/>
      <c r="M1457" s="49"/>
      <c r="N1457" s="49"/>
      <c r="O1457" s="49"/>
      <c r="P1457" s="49"/>
      <c r="Q1457" s="49"/>
      <c r="R1457" s="49"/>
      <c r="S1457" s="49"/>
      <c r="T1457" s="49"/>
      <c r="U1457" s="49"/>
      <c r="V1457" s="49"/>
      <c r="W1457" s="49"/>
      <c r="X1457" s="49"/>
      <c r="Y1457" s="49"/>
      <c r="Z1457" s="49"/>
      <c r="AA1457" s="99"/>
      <c r="AB1457" s="99"/>
      <c r="AC1457" s="99"/>
      <c r="AD1457" s="91"/>
      <c r="AE1457" s="91"/>
      <c r="AF1457" s="91"/>
      <c r="AG1457" s="91"/>
      <c r="AH1457" s="91"/>
      <c r="AI1457" s="91"/>
      <c r="AJ1457" s="91"/>
      <c r="AK1457" s="91"/>
      <c r="AL1457" s="91"/>
      <c r="AM1457" s="91"/>
      <c r="AN1457" s="91"/>
      <c r="AO1457" s="91"/>
      <c r="AP1457" s="91"/>
      <c r="AQ1457" s="91"/>
      <c r="AR1457" s="91"/>
      <c r="AS1457" s="91"/>
      <c r="AT1457" s="91"/>
      <c r="AU1457" s="91"/>
      <c r="AV1457" s="91"/>
      <c r="AW1457" s="91"/>
      <c r="AX1457" s="91"/>
      <c r="AY1457" s="91"/>
      <c r="AZ1457" s="91"/>
      <c r="BA1457" s="49"/>
      <c r="BB1457" s="49"/>
      <c r="BC1457" s="28"/>
      <c r="BD1457" s="95"/>
      <c r="BE1457" s="28"/>
      <c r="BF1457" s="28"/>
      <c r="BG1457" s="34"/>
      <c r="BH1457" s="27"/>
      <c r="BI1457" s="49"/>
      <c r="BJ1457" s="27"/>
      <c r="BK1457" s="49"/>
      <c r="BL1457" s="49"/>
      <c r="BM1457" s="27"/>
      <c r="BN1457" s="33"/>
      <c r="BO1457" s="27"/>
      <c r="BP1457" s="27"/>
      <c r="BQ1457" s="27"/>
      <c r="BR1457" s="27"/>
      <c r="BS1457" s="27"/>
      <c r="BT1457" s="27"/>
      <c r="BU1457" s="27"/>
      <c r="BV1457" s="27"/>
      <c r="BW1457" s="43"/>
      <c r="BX1457" s="27"/>
      <c r="BY1457" s="27"/>
      <c r="BZ1457" s="27"/>
      <c r="CA1457" s="27"/>
      <c r="CB1457" s="27"/>
      <c r="CC1457" s="27"/>
      <c r="CD1457" s="27"/>
      <c r="CE1457" s="27"/>
      <c r="CF1457" s="27"/>
      <c r="CG1457" s="27"/>
      <c r="CH1457" s="27"/>
      <c r="CI1457" s="27"/>
      <c r="CJ1457" s="27"/>
      <c r="CK1457" s="43"/>
      <c r="CL1457" s="27"/>
      <c r="CM1457" s="27"/>
      <c r="CQ1457" s="27"/>
      <c r="CR1457" s="43"/>
    </row>
    <row r="1458" spans="1:96" s="29" customFormat="1" x14ac:dyDescent="0.2">
      <c r="A1458" s="52"/>
      <c r="B1458" s="49"/>
      <c r="C1458" s="49"/>
      <c r="D1458" s="49"/>
      <c r="E1458" s="49"/>
      <c r="F1458" s="49"/>
      <c r="G1458" s="49"/>
      <c r="H1458" s="27"/>
      <c r="I1458" s="49"/>
      <c r="J1458" s="49"/>
      <c r="K1458" s="49"/>
      <c r="L1458" s="49"/>
      <c r="M1458" s="49"/>
      <c r="N1458" s="49"/>
      <c r="O1458" s="49"/>
      <c r="P1458" s="49"/>
      <c r="Q1458" s="49"/>
      <c r="R1458" s="49"/>
      <c r="S1458" s="49"/>
      <c r="T1458" s="49"/>
      <c r="U1458" s="49"/>
      <c r="V1458" s="49"/>
      <c r="W1458" s="49"/>
      <c r="X1458" s="49"/>
      <c r="Y1458" s="49"/>
      <c r="Z1458" s="49"/>
      <c r="AA1458" s="99"/>
      <c r="AB1458" s="99"/>
      <c r="AC1458" s="99"/>
      <c r="AD1458" s="91"/>
      <c r="AE1458" s="91"/>
      <c r="AF1458" s="91"/>
      <c r="AG1458" s="91"/>
      <c r="AH1458" s="91"/>
      <c r="AI1458" s="91"/>
      <c r="AJ1458" s="91"/>
      <c r="AK1458" s="91"/>
      <c r="AL1458" s="91"/>
      <c r="AM1458" s="91"/>
      <c r="AN1458" s="91"/>
      <c r="AO1458" s="91"/>
      <c r="AP1458" s="91"/>
      <c r="AQ1458" s="91"/>
      <c r="AR1458" s="91"/>
      <c r="AS1458" s="91"/>
      <c r="AT1458" s="91"/>
      <c r="AU1458" s="91"/>
      <c r="AV1458" s="91"/>
      <c r="AW1458" s="91"/>
      <c r="AX1458" s="91"/>
      <c r="AY1458" s="91"/>
      <c r="AZ1458" s="91"/>
      <c r="BA1458" s="49"/>
      <c r="BB1458" s="49"/>
      <c r="BC1458" s="28"/>
      <c r="BD1458" s="95"/>
      <c r="BE1458" s="28"/>
      <c r="BF1458" s="28"/>
      <c r="BG1458" s="34"/>
      <c r="BH1458" s="27"/>
      <c r="BI1458" s="49"/>
      <c r="BJ1458" s="27"/>
      <c r="BK1458" s="49"/>
      <c r="BL1458" s="49"/>
      <c r="BM1458" s="27"/>
      <c r="BN1458" s="33"/>
      <c r="BO1458" s="27"/>
      <c r="BP1458" s="27"/>
      <c r="BQ1458" s="27"/>
      <c r="BR1458" s="27"/>
      <c r="BS1458" s="27"/>
      <c r="BT1458" s="27"/>
      <c r="BU1458" s="27"/>
      <c r="BV1458" s="27"/>
      <c r="BW1458" s="43"/>
      <c r="BX1458" s="27"/>
      <c r="BY1458" s="27"/>
      <c r="BZ1458" s="27"/>
      <c r="CA1458" s="27"/>
      <c r="CB1458" s="27"/>
      <c r="CC1458" s="27"/>
      <c r="CD1458" s="27"/>
      <c r="CE1458" s="27"/>
      <c r="CF1458" s="27"/>
      <c r="CG1458" s="27"/>
      <c r="CH1458" s="27"/>
      <c r="CI1458" s="27"/>
      <c r="CJ1458" s="27"/>
      <c r="CK1458" s="43"/>
      <c r="CL1458" s="27"/>
      <c r="CM1458" s="27"/>
      <c r="CQ1458" s="27"/>
      <c r="CR1458" s="43"/>
    </row>
    <row r="1459" spans="1:96" s="29" customFormat="1" x14ac:dyDescent="0.2">
      <c r="A1459" s="52"/>
      <c r="B1459" s="49"/>
      <c r="C1459" s="49"/>
      <c r="D1459" s="49"/>
      <c r="E1459" s="49"/>
      <c r="F1459" s="49"/>
      <c r="G1459" s="49"/>
      <c r="H1459" s="27"/>
      <c r="I1459" s="49"/>
      <c r="J1459" s="49"/>
      <c r="K1459" s="49"/>
      <c r="L1459" s="49"/>
      <c r="M1459" s="49"/>
      <c r="N1459" s="49"/>
      <c r="O1459" s="49"/>
      <c r="P1459" s="49"/>
      <c r="Q1459" s="49"/>
      <c r="R1459" s="49"/>
      <c r="S1459" s="49"/>
      <c r="T1459" s="49"/>
      <c r="U1459" s="49"/>
      <c r="V1459" s="49"/>
      <c r="W1459" s="49"/>
      <c r="X1459" s="49"/>
      <c r="Y1459" s="49"/>
      <c r="Z1459" s="49"/>
      <c r="AA1459" s="99"/>
      <c r="AB1459" s="99"/>
      <c r="AC1459" s="99"/>
      <c r="AD1459" s="91"/>
      <c r="AE1459" s="91"/>
      <c r="AF1459" s="91"/>
      <c r="AG1459" s="91"/>
      <c r="AH1459" s="91"/>
      <c r="AI1459" s="91"/>
      <c r="AJ1459" s="91"/>
      <c r="AK1459" s="91"/>
      <c r="AL1459" s="91"/>
      <c r="AM1459" s="91"/>
      <c r="AN1459" s="91"/>
      <c r="AO1459" s="91"/>
      <c r="AP1459" s="91"/>
      <c r="AQ1459" s="91"/>
      <c r="AR1459" s="91"/>
      <c r="AS1459" s="91"/>
      <c r="AT1459" s="91"/>
      <c r="AU1459" s="91"/>
      <c r="AV1459" s="91"/>
      <c r="AW1459" s="91"/>
      <c r="AX1459" s="91"/>
      <c r="AY1459" s="91"/>
      <c r="AZ1459" s="91"/>
      <c r="BA1459" s="49"/>
      <c r="BB1459" s="49"/>
      <c r="BC1459" s="28"/>
      <c r="BD1459" s="95"/>
      <c r="BE1459" s="28"/>
      <c r="BF1459" s="28"/>
      <c r="BG1459" s="34"/>
      <c r="BH1459" s="27"/>
      <c r="BI1459" s="49"/>
      <c r="BJ1459" s="27"/>
      <c r="BK1459" s="49"/>
      <c r="BL1459" s="49"/>
      <c r="BM1459" s="27"/>
      <c r="BN1459" s="33"/>
      <c r="BO1459" s="27"/>
      <c r="BP1459" s="27"/>
      <c r="BQ1459" s="27"/>
      <c r="BR1459" s="27"/>
      <c r="BS1459" s="27"/>
      <c r="BT1459" s="27"/>
      <c r="BU1459" s="27"/>
      <c r="BV1459" s="27"/>
      <c r="BW1459" s="43"/>
      <c r="BX1459" s="27"/>
      <c r="BY1459" s="27"/>
      <c r="BZ1459" s="27"/>
      <c r="CA1459" s="27"/>
      <c r="CB1459" s="27"/>
      <c r="CC1459" s="27"/>
      <c r="CD1459" s="27"/>
      <c r="CE1459" s="27"/>
      <c r="CF1459" s="27"/>
      <c r="CG1459" s="27"/>
      <c r="CH1459" s="27"/>
      <c r="CI1459" s="27"/>
      <c r="CJ1459" s="27"/>
      <c r="CK1459" s="43"/>
      <c r="CL1459" s="27"/>
      <c r="CM1459" s="27"/>
      <c r="CQ1459" s="27"/>
      <c r="CR1459" s="43"/>
    </row>
    <row r="1460" spans="1:96" s="29" customFormat="1" x14ac:dyDescent="0.2">
      <c r="A1460" s="52"/>
      <c r="B1460" s="49"/>
      <c r="C1460" s="49"/>
      <c r="D1460" s="49"/>
      <c r="E1460" s="49"/>
      <c r="F1460" s="49"/>
      <c r="G1460" s="49"/>
      <c r="H1460" s="27"/>
      <c r="I1460" s="49"/>
      <c r="J1460" s="49"/>
      <c r="K1460" s="49"/>
      <c r="L1460" s="49"/>
      <c r="M1460" s="49"/>
      <c r="N1460" s="49"/>
      <c r="O1460" s="49"/>
      <c r="P1460" s="49"/>
      <c r="Q1460" s="49"/>
      <c r="R1460" s="49"/>
      <c r="S1460" s="49"/>
      <c r="T1460" s="49"/>
      <c r="U1460" s="49"/>
      <c r="V1460" s="49"/>
      <c r="W1460" s="49"/>
      <c r="X1460" s="49"/>
      <c r="Y1460" s="49"/>
      <c r="Z1460" s="49"/>
      <c r="AA1460" s="99"/>
      <c r="AB1460" s="99"/>
      <c r="AC1460" s="99"/>
      <c r="AD1460" s="91"/>
      <c r="AE1460" s="91"/>
      <c r="AF1460" s="91"/>
      <c r="AG1460" s="91"/>
      <c r="AH1460" s="91"/>
      <c r="AI1460" s="91"/>
      <c r="AJ1460" s="91"/>
      <c r="AK1460" s="91"/>
      <c r="AL1460" s="91"/>
      <c r="AM1460" s="91"/>
      <c r="AN1460" s="91"/>
      <c r="AO1460" s="91"/>
      <c r="AP1460" s="91"/>
      <c r="AQ1460" s="91"/>
      <c r="AR1460" s="91"/>
      <c r="AS1460" s="91"/>
      <c r="AT1460" s="91"/>
      <c r="AU1460" s="91"/>
      <c r="AV1460" s="91"/>
      <c r="AW1460" s="91"/>
      <c r="AX1460" s="91"/>
      <c r="AY1460" s="91"/>
      <c r="AZ1460" s="91"/>
      <c r="BA1460" s="49"/>
      <c r="BB1460" s="49"/>
      <c r="BC1460" s="28"/>
      <c r="BD1460" s="95"/>
      <c r="BE1460" s="28"/>
      <c r="BF1460" s="28"/>
      <c r="BG1460" s="34"/>
      <c r="BH1460" s="27"/>
      <c r="BI1460" s="49"/>
      <c r="BJ1460" s="27"/>
      <c r="BK1460" s="49"/>
      <c r="BL1460" s="49"/>
      <c r="BM1460" s="27"/>
      <c r="BN1460" s="33"/>
      <c r="BO1460" s="27"/>
      <c r="BP1460" s="27"/>
      <c r="BQ1460" s="27"/>
      <c r="BR1460" s="27"/>
      <c r="BS1460" s="27"/>
      <c r="BT1460" s="27"/>
      <c r="BU1460" s="27"/>
      <c r="BV1460" s="27"/>
      <c r="BW1460" s="43"/>
      <c r="BX1460" s="27"/>
      <c r="BY1460" s="27"/>
      <c r="BZ1460" s="27"/>
      <c r="CA1460" s="27"/>
      <c r="CB1460" s="27"/>
      <c r="CC1460" s="27"/>
      <c r="CD1460" s="27"/>
      <c r="CE1460" s="27"/>
      <c r="CF1460" s="27"/>
      <c r="CG1460" s="27"/>
      <c r="CH1460" s="27"/>
      <c r="CI1460" s="27"/>
      <c r="CJ1460" s="27"/>
      <c r="CK1460" s="43"/>
      <c r="CL1460" s="27"/>
      <c r="CM1460" s="27"/>
      <c r="CQ1460" s="27"/>
      <c r="CR1460" s="43"/>
    </row>
    <row r="1461" spans="1:96" s="29" customFormat="1" x14ac:dyDescent="0.2">
      <c r="A1461" s="52"/>
      <c r="B1461" s="49"/>
      <c r="C1461" s="49"/>
      <c r="D1461" s="49"/>
      <c r="E1461" s="49"/>
      <c r="F1461" s="49"/>
      <c r="G1461" s="49"/>
      <c r="H1461" s="27"/>
      <c r="I1461" s="49"/>
      <c r="J1461" s="49"/>
      <c r="K1461" s="49"/>
      <c r="L1461" s="49"/>
      <c r="M1461" s="49"/>
      <c r="N1461" s="49"/>
      <c r="O1461" s="49"/>
      <c r="P1461" s="49"/>
      <c r="Q1461" s="49"/>
      <c r="R1461" s="49"/>
      <c r="S1461" s="49"/>
      <c r="T1461" s="49"/>
      <c r="U1461" s="49"/>
      <c r="V1461" s="49"/>
      <c r="W1461" s="49"/>
      <c r="X1461" s="49"/>
      <c r="Y1461" s="49"/>
      <c r="Z1461" s="49"/>
      <c r="AA1461" s="99"/>
      <c r="AB1461" s="99"/>
      <c r="AC1461" s="99"/>
      <c r="AD1461" s="91"/>
      <c r="AE1461" s="91"/>
      <c r="AF1461" s="91"/>
      <c r="AG1461" s="91"/>
      <c r="AH1461" s="91"/>
      <c r="AI1461" s="91"/>
      <c r="AJ1461" s="91"/>
      <c r="AK1461" s="91"/>
      <c r="AL1461" s="91"/>
      <c r="AM1461" s="91"/>
      <c r="AN1461" s="91"/>
      <c r="AO1461" s="91"/>
      <c r="AP1461" s="91"/>
      <c r="AQ1461" s="91"/>
      <c r="AR1461" s="91"/>
      <c r="AS1461" s="91"/>
      <c r="AT1461" s="91"/>
      <c r="AU1461" s="91"/>
      <c r="AV1461" s="91"/>
      <c r="AW1461" s="91"/>
      <c r="AX1461" s="91"/>
      <c r="AY1461" s="91"/>
      <c r="AZ1461" s="91"/>
      <c r="BA1461" s="49"/>
      <c r="BB1461" s="49"/>
      <c r="BC1461" s="28"/>
      <c r="BD1461" s="95"/>
      <c r="BE1461" s="28"/>
      <c r="BF1461" s="28"/>
      <c r="BG1461" s="34"/>
      <c r="BH1461" s="27"/>
      <c r="BI1461" s="49"/>
      <c r="BJ1461" s="27"/>
      <c r="BK1461" s="49"/>
      <c r="BL1461" s="49"/>
      <c r="BM1461" s="27"/>
      <c r="BN1461" s="33"/>
      <c r="BO1461" s="27"/>
      <c r="BP1461" s="27"/>
      <c r="BQ1461" s="27"/>
      <c r="BR1461" s="27"/>
      <c r="BS1461" s="27"/>
      <c r="BT1461" s="27"/>
      <c r="BU1461" s="27"/>
      <c r="BV1461" s="27"/>
      <c r="BW1461" s="43"/>
      <c r="BX1461" s="27"/>
      <c r="BY1461" s="27"/>
      <c r="BZ1461" s="27"/>
      <c r="CA1461" s="27"/>
      <c r="CB1461" s="27"/>
      <c r="CC1461" s="27"/>
      <c r="CD1461" s="27"/>
      <c r="CE1461" s="27"/>
      <c r="CF1461" s="27"/>
      <c r="CG1461" s="27"/>
      <c r="CH1461" s="27"/>
      <c r="CI1461" s="27"/>
      <c r="CJ1461" s="27"/>
      <c r="CK1461" s="43"/>
      <c r="CL1461" s="27"/>
      <c r="CM1461" s="27"/>
      <c r="CQ1461" s="27"/>
      <c r="CR1461" s="43"/>
    </row>
    <row r="1462" spans="1:96" s="29" customFormat="1" x14ac:dyDescent="0.2">
      <c r="A1462" s="52"/>
      <c r="B1462" s="49"/>
      <c r="C1462" s="49"/>
      <c r="D1462" s="49"/>
      <c r="E1462" s="49"/>
      <c r="F1462" s="49"/>
      <c r="G1462" s="49"/>
      <c r="H1462" s="27"/>
      <c r="I1462" s="49"/>
      <c r="J1462" s="49"/>
      <c r="K1462" s="49"/>
      <c r="L1462" s="49"/>
      <c r="M1462" s="49"/>
      <c r="N1462" s="49"/>
      <c r="O1462" s="49"/>
      <c r="P1462" s="49"/>
      <c r="Q1462" s="49"/>
      <c r="R1462" s="49"/>
      <c r="S1462" s="49"/>
      <c r="T1462" s="49"/>
      <c r="U1462" s="49"/>
      <c r="V1462" s="49"/>
      <c r="W1462" s="49"/>
      <c r="X1462" s="49"/>
      <c r="Y1462" s="49"/>
      <c r="Z1462" s="49"/>
      <c r="AA1462" s="99"/>
      <c r="AB1462" s="99"/>
      <c r="AC1462" s="99"/>
      <c r="AD1462" s="91"/>
      <c r="AE1462" s="91"/>
      <c r="AF1462" s="91"/>
      <c r="AG1462" s="91"/>
      <c r="AH1462" s="91"/>
      <c r="AI1462" s="91"/>
      <c r="AJ1462" s="91"/>
      <c r="AK1462" s="91"/>
      <c r="AL1462" s="91"/>
      <c r="AM1462" s="91"/>
      <c r="AN1462" s="91"/>
      <c r="AO1462" s="91"/>
      <c r="AP1462" s="91"/>
      <c r="AQ1462" s="91"/>
      <c r="AR1462" s="91"/>
      <c r="AS1462" s="91"/>
      <c r="AT1462" s="91"/>
      <c r="AU1462" s="91"/>
      <c r="AV1462" s="91"/>
      <c r="AW1462" s="91"/>
      <c r="AX1462" s="91"/>
      <c r="AY1462" s="91"/>
      <c r="AZ1462" s="91"/>
      <c r="BA1462" s="49"/>
      <c r="BB1462" s="49"/>
      <c r="BC1462" s="28"/>
      <c r="BD1462" s="95"/>
      <c r="BE1462" s="28"/>
      <c r="BF1462" s="28"/>
      <c r="BG1462" s="34"/>
      <c r="BH1462" s="27"/>
      <c r="BI1462" s="49"/>
      <c r="BJ1462" s="27"/>
      <c r="BK1462" s="49"/>
      <c r="BL1462" s="49"/>
      <c r="BM1462" s="27"/>
      <c r="BN1462" s="33"/>
      <c r="BO1462" s="27"/>
      <c r="BP1462" s="27"/>
      <c r="BQ1462" s="27"/>
      <c r="BR1462" s="27"/>
      <c r="BS1462" s="27"/>
      <c r="BT1462" s="27"/>
      <c r="BU1462" s="27"/>
      <c r="BV1462" s="27"/>
      <c r="BW1462" s="43"/>
      <c r="BX1462" s="27"/>
      <c r="BY1462" s="27"/>
      <c r="BZ1462" s="27"/>
      <c r="CA1462" s="27"/>
      <c r="CB1462" s="27"/>
      <c r="CC1462" s="27"/>
      <c r="CD1462" s="27"/>
      <c r="CE1462" s="27"/>
      <c r="CF1462" s="27"/>
      <c r="CG1462" s="27"/>
      <c r="CH1462" s="27"/>
      <c r="CI1462" s="27"/>
      <c r="CJ1462" s="27"/>
      <c r="CK1462" s="43"/>
      <c r="CL1462" s="27"/>
      <c r="CM1462" s="27"/>
      <c r="CQ1462" s="27"/>
      <c r="CR1462" s="43"/>
    </row>
    <row r="1463" spans="1:96" s="29" customFormat="1" x14ac:dyDescent="0.2">
      <c r="A1463" s="52"/>
      <c r="B1463" s="49"/>
      <c r="C1463" s="49"/>
      <c r="D1463" s="49"/>
      <c r="E1463" s="49"/>
      <c r="F1463" s="49"/>
      <c r="G1463" s="49"/>
      <c r="H1463" s="27"/>
      <c r="I1463" s="49"/>
      <c r="J1463" s="49"/>
      <c r="K1463" s="49"/>
      <c r="L1463" s="49"/>
      <c r="M1463" s="49"/>
      <c r="N1463" s="49"/>
      <c r="O1463" s="49"/>
      <c r="P1463" s="49"/>
      <c r="Q1463" s="49"/>
      <c r="R1463" s="49"/>
      <c r="S1463" s="49"/>
      <c r="T1463" s="49"/>
      <c r="U1463" s="49"/>
      <c r="V1463" s="49"/>
      <c r="W1463" s="49"/>
      <c r="X1463" s="49"/>
      <c r="Y1463" s="49"/>
      <c r="Z1463" s="49"/>
      <c r="AA1463" s="99"/>
      <c r="AB1463" s="99"/>
      <c r="AC1463" s="99"/>
      <c r="AD1463" s="91"/>
      <c r="AE1463" s="91"/>
      <c r="AF1463" s="91"/>
      <c r="AG1463" s="91"/>
      <c r="AH1463" s="91"/>
      <c r="AI1463" s="91"/>
      <c r="AJ1463" s="91"/>
      <c r="AK1463" s="91"/>
      <c r="AL1463" s="91"/>
      <c r="AM1463" s="91"/>
      <c r="AN1463" s="91"/>
      <c r="AO1463" s="91"/>
      <c r="AP1463" s="91"/>
      <c r="AQ1463" s="91"/>
      <c r="AR1463" s="91"/>
      <c r="AS1463" s="91"/>
      <c r="AT1463" s="91"/>
      <c r="AU1463" s="91"/>
      <c r="AV1463" s="91"/>
      <c r="AW1463" s="91"/>
      <c r="AX1463" s="91"/>
      <c r="AY1463" s="91"/>
      <c r="AZ1463" s="91"/>
      <c r="BA1463" s="49"/>
      <c r="BB1463" s="49"/>
      <c r="BC1463" s="28"/>
      <c r="BD1463" s="95"/>
      <c r="BE1463" s="28"/>
      <c r="BF1463" s="28"/>
      <c r="BG1463" s="34"/>
      <c r="BH1463" s="27"/>
      <c r="BI1463" s="49"/>
      <c r="BJ1463" s="27"/>
      <c r="BK1463" s="49"/>
      <c r="BL1463" s="49"/>
      <c r="BM1463" s="27"/>
      <c r="BN1463" s="33"/>
      <c r="BO1463" s="27"/>
      <c r="BP1463" s="27"/>
      <c r="BQ1463" s="27"/>
      <c r="BR1463" s="27"/>
      <c r="BS1463" s="27"/>
      <c r="BT1463" s="27"/>
      <c r="BU1463" s="27"/>
      <c r="BV1463" s="27"/>
      <c r="BW1463" s="43"/>
      <c r="BX1463" s="27"/>
      <c r="BY1463" s="27"/>
      <c r="BZ1463" s="27"/>
      <c r="CA1463" s="27"/>
      <c r="CB1463" s="27"/>
      <c r="CC1463" s="27"/>
      <c r="CD1463" s="27"/>
      <c r="CE1463" s="27"/>
      <c r="CF1463" s="27"/>
      <c r="CG1463" s="27"/>
      <c r="CH1463" s="27"/>
      <c r="CI1463" s="27"/>
      <c r="CJ1463" s="27"/>
      <c r="CK1463" s="43"/>
      <c r="CL1463" s="27"/>
      <c r="CM1463" s="27"/>
      <c r="CQ1463" s="27"/>
      <c r="CR1463" s="43"/>
    </row>
    <row r="1464" spans="1:96" s="29" customFormat="1" x14ac:dyDescent="0.2">
      <c r="A1464" s="52"/>
      <c r="B1464" s="49"/>
      <c r="C1464" s="49"/>
      <c r="D1464" s="49"/>
      <c r="E1464" s="49"/>
      <c r="F1464" s="49"/>
      <c r="G1464" s="49"/>
      <c r="H1464" s="27"/>
      <c r="I1464" s="49"/>
      <c r="J1464" s="49"/>
      <c r="K1464" s="49"/>
      <c r="L1464" s="49"/>
      <c r="M1464" s="49"/>
      <c r="N1464" s="49"/>
      <c r="O1464" s="49"/>
      <c r="P1464" s="49"/>
      <c r="Q1464" s="49"/>
      <c r="R1464" s="49"/>
      <c r="S1464" s="49"/>
      <c r="T1464" s="49"/>
      <c r="U1464" s="49"/>
      <c r="V1464" s="49"/>
      <c r="W1464" s="49"/>
      <c r="X1464" s="49"/>
      <c r="Y1464" s="49"/>
      <c r="Z1464" s="49"/>
      <c r="AA1464" s="99"/>
      <c r="AB1464" s="99"/>
      <c r="AC1464" s="99"/>
      <c r="AD1464" s="91"/>
      <c r="AE1464" s="91"/>
      <c r="AF1464" s="91"/>
      <c r="AG1464" s="91"/>
      <c r="AH1464" s="91"/>
      <c r="AI1464" s="91"/>
      <c r="AJ1464" s="91"/>
      <c r="AK1464" s="91"/>
      <c r="AL1464" s="91"/>
      <c r="AM1464" s="91"/>
      <c r="AN1464" s="91"/>
      <c r="AO1464" s="91"/>
      <c r="AP1464" s="91"/>
      <c r="AQ1464" s="91"/>
      <c r="AR1464" s="91"/>
      <c r="AS1464" s="91"/>
      <c r="AT1464" s="91"/>
      <c r="AU1464" s="91"/>
      <c r="AV1464" s="91"/>
      <c r="AW1464" s="91"/>
      <c r="AX1464" s="91"/>
      <c r="AY1464" s="91"/>
      <c r="AZ1464" s="91"/>
      <c r="BA1464" s="49"/>
      <c r="BB1464" s="49"/>
      <c r="BC1464" s="28"/>
      <c r="BD1464" s="95"/>
      <c r="BE1464" s="28"/>
      <c r="BF1464" s="28"/>
      <c r="BG1464" s="34"/>
      <c r="BH1464" s="27"/>
      <c r="BI1464" s="49"/>
      <c r="BJ1464" s="27"/>
      <c r="BK1464" s="49"/>
      <c r="BL1464" s="49"/>
      <c r="BM1464" s="27"/>
      <c r="BN1464" s="33"/>
      <c r="BO1464" s="27"/>
      <c r="BP1464" s="27"/>
      <c r="BQ1464" s="27"/>
      <c r="BR1464" s="27"/>
      <c r="BS1464" s="27"/>
      <c r="BT1464" s="27"/>
      <c r="BU1464" s="27"/>
      <c r="BV1464" s="27"/>
      <c r="BW1464" s="43"/>
      <c r="BX1464" s="27"/>
      <c r="BY1464" s="27"/>
      <c r="BZ1464" s="27"/>
      <c r="CA1464" s="27"/>
      <c r="CB1464" s="27"/>
      <c r="CC1464" s="27"/>
      <c r="CD1464" s="27"/>
      <c r="CE1464" s="27"/>
      <c r="CF1464" s="27"/>
      <c r="CG1464" s="27"/>
      <c r="CH1464" s="27"/>
      <c r="CI1464" s="27"/>
      <c r="CJ1464" s="27"/>
      <c r="CK1464" s="43"/>
      <c r="CL1464" s="27"/>
      <c r="CM1464" s="27"/>
      <c r="CQ1464" s="27"/>
      <c r="CR1464" s="43"/>
    </row>
    <row r="1465" spans="1:96" s="29" customFormat="1" x14ac:dyDescent="0.2">
      <c r="A1465" s="52"/>
      <c r="B1465" s="49"/>
      <c r="C1465" s="49"/>
      <c r="D1465" s="49"/>
      <c r="E1465" s="49"/>
      <c r="F1465" s="49"/>
      <c r="G1465" s="49"/>
      <c r="H1465" s="27"/>
      <c r="I1465" s="49"/>
      <c r="J1465" s="49"/>
      <c r="K1465" s="49"/>
      <c r="L1465" s="49"/>
      <c r="M1465" s="49"/>
      <c r="N1465" s="49"/>
      <c r="O1465" s="49"/>
      <c r="P1465" s="49"/>
      <c r="Q1465" s="49"/>
      <c r="R1465" s="49"/>
      <c r="S1465" s="49"/>
      <c r="T1465" s="49"/>
      <c r="U1465" s="49"/>
      <c r="V1465" s="49"/>
      <c r="W1465" s="49"/>
      <c r="X1465" s="49"/>
      <c r="Y1465" s="49"/>
      <c r="Z1465" s="49"/>
      <c r="AA1465" s="99"/>
      <c r="AB1465" s="99"/>
      <c r="AC1465" s="99"/>
      <c r="AD1465" s="91"/>
      <c r="AE1465" s="91"/>
      <c r="AF1465" s="91"/>
      <c r="AG1465" s="91"/>
      <c r="AH1465" s="91"/>
      <c r="AI1465" s="91"/>
      <c r="AJ1465" s="91"/>
      <c r="AK1465" s="91"/>
      <c r="AL1465" s="91"/>
      <c r="AM1465" s="91"/>
      <c r="AN1465" s="91"/>
      <c r="AO1465" s="91"/>
      <c r="AP1465" s="91"/>
      <c r="AQ1465" s="91"/>
      <c r="AR1465" s="91"/>
      <c r="AS1465" s="91"/>
      <c r="AT1465" s="91"/>
      <c r="AU1465" s="91"/>
      <c r="AV1465" s="91"/>
      <c r="AW1465" s="91"/>
      <c r="AX1465" s="91"/>
      <c r="AY1465" s="91"/>
      <c r="AZ1465" s="91"/>
      <c r="BA1465" s="49"/>
      <c r="BB1465" s="49"/>
      <c r="BC1465" s="28"/>
      <c r="BD1465" s="95"/>
      <c r="BE1465" s="28"/>
      <c r="BF1465" s="28"/>
      <c r="BG1465" s="34"/>
      <c r="BH1465" s="27"/>
      <c r="BI1465" s="49"/>
      <c r="BJ1465" s="27"/>
      <c r="BK1465" s="49"/>
      <c r="BL1465" s="49"/>
      <c r="BM1465" s="27"/>
      <c r="BN1465" s="33"/>
      <c r="BO1465" s="27"/>
      <c r="BP1465" s="27"/>
      <c r="BQ1465" s="27"/>
      <c r="BR1465" s="27"/>
      <c r="BS1465" s="27"/>
      <c r="BT1465" s="27"/>
      <c r="BU1465" s="27"/>
      <c r="BV1465" s="27"/>
      <c r="BW1465" s="43"/>
      <c r="BX1465" s="27"/>
      <c r="BY1465" s="27"/>
      <c r="BZ1465" s="27"/>
      <c r="CA1465" s="27"/>
      <c r="CB1465" s="27"/>
      <c r="CC1465" s="27"/>
      <c r="CD1465" s="27"/>
      <c r="CE1465" s="27"/>
      <c r="CF1465" s="27"/>
      <c r="CG1465" s="27"/>
      <c r="CH1465" s="27"/>
      <c r="CI1465" s="27"/>
      <c r="CJ1465" s="27"/>
      <c r="CK1465" s="43"/>
      <c r="CL1465" s="27"/>
      <c r="CM1465" s="27"/>
      <c r="CQ1465" s="27"/>
      <c r="CR1465" s="43"/>
    </row>
    <row r="1466" spans="1:96" s="29" customFormat="1" x14ac:dyDescent="0.2">
      <c r="A1466" s="52"/>
      <c r="B1466" s="49"/>
      <c r="C1466" s="49"/>
      <c r="D1466" s="49"/>
      <c r="E1466" s="49"/>
      <c r="F1466" s="49"/>
      <c r="G1466" s="49"/>
      <c r="H1466" s="27"/>
      <c r="I1466" s="49"/>
      <c r="J1466" s="49"/>
      <c r="K1466" s="49"/>
      <c r="L1466" s="49"/>
      <c r="M1466" s="49"/>
      <c r="N1466" s="49"/>
      <c r="O1466" s="49"/>
      <c r="P1466" s="49"/>
      <c r="Q1466" s="49"/>
      <c r="R1466" s="49"/>
      <c r="S1466" s="49"/>
      <c r="T1466" s="49"/>
      <c r="U1466" s="49"/>
      <c r="V1466" s="49"/>
      <c r="W1466" s="49"/>
      <c r="X1466" s="49"/>
      <c r="Y1466" s="49"/>
      <c r="Z1466" s="49"/>
      <c r="AA1466" s="99"/>
      <c r="AB1466" s="99"/>
      <c r="AC1466" s="99"/>
      <c r="AD1466" s="91"/>
      <c r="AE1466" s="91"/>
      <c r="AF1466" s="91"/>
      <c r="AG1466" s="91"/>
      <c r="AH1466" s="91"/>
      <c r="AI1466" s="91"/>
      <c r="AJ1466" s="91"/>
      <c r="AK1466" s="91"/>
      <c r="AL1466" s="91"/>
      <c r="AM1466" s="91"/>
      <c r="AN1466" s="91"/>
      <c r="AO1466" s="91"/>
      <c r="AP1466" s="91"/>
      <c r="AQ1466" s="91"/>
      <c r="AR1466" s="91"/>
      <c r="AS1466" s="91"/>
      <c r="AT1466" s="91"/>
      <c r="AU1466" s="91"/>
      <c r="AV1466" s="91"/>
      <c r="AW1466" s="91"/>
      <c r="AX1466" s="91"/>
      <c r="AY1466" s="91"/>
      <c r="AZ1466" s="91"/>
      <c r="BA1466" s="49"/>
      <c r="BB1466" s="49"/>
      <c r="BC1466" s="28"/>
      <c r="BD1466" s="95"/>
      <c r="BE1466" s="28"/>
      <c r="BF1466" s="28"/>
      <c r="BG1466" s="34"/>
      <c r="BH1466" s="27"/>
      <c r="BI1466" s="49"/>
      <c r="BJ1466" s="27"/>
      <c r="BK1466" s="49"/>
      <c r="BL1466" s="49"/>
      <c r="BM1466" s="27"/>
      <c r="BN1466" s="33"/>
      <c r="BO1466" s="27"/>
      <c r="BP1466" s="27"/>
      <c r="BQ1466" s="27"/>
      <c r="BR1466" s="27"/>
      <c r="BS1466" s="27"/>
      <c r="BT1466" s="27"/>
      <c r="BU1466" s="27"/>
      <c r="BV1466" s="27"/>
      <c r="BW1466" s="43"/>
      <c r="BX1466" s="27"/>
      <c r="BY1466" s="27"/>
      <c r="BZ1466" s="27"/>
      <c r="CA1466" s="27"/>
      <c r="CB1466" s="27"/>
      <c r="CC1466" s="27"/>
      <c r="CD1466" s="27"/>
      <c r="CE1466" s="27"/>
      <c r="CF1466" s="27"/>
      <c r="CG1466" s="27"/>
      <c r="CH1466" s="27"/>
      <c r="CI1466" s="27"/>
      <c r="CJ1466" s="27"/>
      <c r="CK1466" s="43"/>
      <c r="CL1466" s="27"/>
      <c r="CM1466" s="27"/>
      <c r="CQ1466" s="27"/>
      <c r="CR1466" s="43"/>
    </row>
    <row r="1467" spans="1:96" s="29" customFormat="1" x14ac:dyDescent="0.2">
      <c r="A1467" s="52"/>
      <c r="B1467" s="49"/>
      <c r="C1467" s="49"/>
      <c r="D1467" s="49"/>
      <c r="E1467" s="49"/>
      <c r="F1467" s="49"/>
      <c r="G1467" s="49"/>
      <c r="H1467" s="27"/>
      <c r="I1467" s="49"/>
      <c r="J1467" s="49"/>
      <c r="K1467" s="49"/>
      <c r="L1467" s="49"/>
      <c r="M1467" s="49"/>
      <c r="N1467" s="49"/>
      <c r="O1467" s="49"/>
      <c r="P1467" s="49"/>
      <c r="Q1467" s="49"/>
      <c r="R1467" s="49"/>
      <c r="S1467" s="49"/>
      <c r="T1467" s="49"/>
      <c r="U1467" s="49"/>
      <c r="V1467" s="49"/>
      <c r="W1467" s="49"/>
      <c r="X1467" s="49"/>
      <c r="Y1467" s="49"/>
      <c r="Z1467" s="49"/>
      <c r="AA1467" s="99"/>
      <c r="AB1467" s="99"/>
      <c r="AC1467" s="99"/>
      <c r="AD1467" s="91"/>
      <c r="AE1467" s="91"/>
      <c r="AF1467" s="91"/>
      <c r="AG1467" s="91"/>
      <c r="AH1467" s="91"/>
      <c r="AI1467" s="91"/>
      <c r="AJ1467" s="91"/>
      <c r="AK1467" s="91"/>
      <c r="AL1467" s="91"/>
      <c r="AM1467" s="91"/>
      <c r="AN1467" s="91"/>
      <c r="AO1467" s="91"/>
      <c r="AP1467" s="91"/>
      <c r="AQ1467" s="91"/>
      <c r="AR1467" s="91"/>
      <c r="AS1467" s="91"/>
      <c r="AT1467" s="91"/>
      <c r="AU1467" s="91"/>
      <c r="AV1467" s="91"/>
      <c r="AW1467" s="91"/>
      <c r="AX1467" s="91"/>
      <c r="AY1467" s="91"/>
      <c r="AZ1467" s="91"/>
      <c r="BA1467" s="49"/>
      <c r="BB1467" s="49"/>
      <c r="BC1467" s="28"/>
      <c r="BD1467" s="95"/>
      <c r="BE1467" s="28"/>
      <c r="BF1467" s="28"/>
      <c r="BG1467" s="34"/>
      <c r="BH1467" s="27"/>
      <c r="BI1467" s="49"/>
      <c r="BJ1467" s="27"/>
      <c r="BK1467" s="49"/>
      <c r="BL1467" s="49"/>
      <c r="BM1467" s="27"/>
      <c r="BN1467" s="33"/>
      <c r="BO1467" s="27"/>
      <c r="BP1467" s="27"/>
      <c r="BQ1467" s="27"/>
      <c r="BR1467" s="27"/>
      <c r="BS1467" s="27"/>
      <c r="BT1467" s="27"/>
      <c r="BU1467" s="27"/>
      <c r="BV1467" s="27"/>
      <c r="BW1467" s="43"/>
      <c r="BX1467" s="27"/>
      <c r="BY1467" s="27"/>
      <c r="BZ1467" s="27"/>
      <c r="CA1467" s="27"/>
      <c r="CB1467" s="27"/>
      <c r="CC1467" s="27"/>
      <c r="CD1467" s="27"/>
      <c r="CE1467" s="27"/>
      <c r="CF1467" s="27"/>
      <c r="CG1467" s="27"/>
      <c r="CH1467" s="27"/>
      <c r="CI1467" s="27"/>
      <c r="CJ1467" s="27"/>
      <c r="CK1467" s="43"/>
      <c r="CL1467" s="27"/>
      <c r="CM1467" s="27"/>
      <c r="CQ1467" s="27"/>
      <c r="CR1467" s="43"/>
    </row>
    <row r="1468" spans="1:96" s="29" customFormat="1" x14ac:dyDescent="0.2">
      <c r="A1468" s="52"/>
      <c r="B1468" s="49"/>
      <c r="C1468" s="49"/>
      <c r="D1468" s="49"/>
      <c r="E1468" s="49"/>
      <c r="F1468" s="49"/>
      <c r="G1468" s="49"/>
      <c r="H1468" s="27"/>
      <c r="I1468" s="49"/>
      <c r="J1468" s="49"/>
      <c r="K1468" s="49"/>
      <c r="L1468" s="49"/>
      <c r="M1468" s="49"/>
      <c r="N1468" s="49"/>
      <c r="O1468" s="49"/>
      <c r="P1468" s="49"/>
      <c r="Q1468" s="49"/>
      <c r="R1468" s="49"/>
      <c r="S1468" s="49"/>
      <c r="T1468" s="49"/>
      <c r="U1468" s="49"/>
      <c r="V1468" s="49"/>
      <c r="W1468" s="49"/>
      <c r="X1468" s="49"/>
      <c r="Y1468" s="49"/>
      <c r="Z1468" s="49"/>
      <c r="AA1468" s="99"/>
      <c r="AB1468" s="99"/>
      <c r="AC1468" s="99"/>
      <c r="AD1468" s="91"/>
      <c r="AE1468" s="91"/>
      <c r="AF1468" s="91"/>
      <c r="AG1468" s="91"/>
      <c r="AH1468" s="91"/>
      <c r="AI1468" s="91"/>
      <c r="AJ1468" s="91"/>
      <c r="AK1468" s="91"/>
      <c r="AL1468" s="91"/>
      <c r="AM1468" s="91"/>
      <c r="AN1468" s="91"/>
      <c r="AO1468" s="91"/>
      <c r="AP1468" s="91"/>
      <c r="AQ1468" s="91"/>
      <c r="AR1468" s="91"/>
      <c r="AS1468" s="91"/>
      <c r="AT1468" s="91"/>
      <c r="AU1468" s="91"/>
      <c r="AV1468" s="91"/>
      <c r="AW1468" s="91"/>
      <c r="AX1468" s="91"/>
      <c r="AY1468" s="91"/>
      <c r="AZ1468" s="91"/>
      <c r="BA1468" s="49"/>
      <c r="BB1468" s="49"/>
      <c r="BC1468" s="28"/>
      <c r="BD1468" s="95"/>
      <c r="BE1468" s="28"/>
      <c r="BF1468" s="28"/>
      <c r="BG1468" s="34"/>
      <c r="BH1468" s="27"/>
      <c r="BI1468" s="49"/>
      <c r="BJ1468" s="27"/>
      <c r="BK1468" s="49"/>
      <c r="BL1468" s="49"/>
      <c r="BM1468" s="27"/>
      <c r="BN1468" s="33"/>
      <c r="BO1468" s="27"/>
      <c r="BP1468" s="27"/>
      <c r="BQ1468" s="27"/>
      <c r="BR1468" s="27"/>
      <c r="BS1468" s="27"/>
      <c r="BT1468" s="27"/>
      <c r="BU1468" s="27"/>
      <c r="BV1468" s="27"/>
      <c r="BW1468" s="43"/>
      <c r="BX1468" s="27"/>
      <c r="BY1468" s="27"/>
      <c r="BZ1468" s="27"/>
      <c r="CA1468" s="27"/>
      <c r="CB1468" s="27"/>
      <c r="CC1468" s="27"/>
      <c r="CD1468" s="27"/>
      <c r="CE1468" s="27"/>
      <c r="CF1468" s="27"/>
      <c r="CG1468" s="27"/>
      <c r="CH1468" s="27"/>
      <c r="CI1468" s="27"/>
      <c r="CJ1468" s="27"/>
      <c r="CK1468" s="43"/>
      <c r="CL1468" s="27"/>
      <c r="CM1468" s="27"/>
      <c r="CQ1468" s="27"/>
      <c r="CR1468" s="43"/>
    </row>
    <row r="1469" spans="1:96" s="29" customFormat="1" x14ac:dyDescent="0.2">
      <c r="A1469" s="52"/>
      <c r="B1469" s="49"/>
      <c r="C1469" s="49"/>
      <c r="D1469" s="49"/>
      <c r="E1469" s="49"/>
      <c r="F1469" s="49"/>
      <c r="G1469" s="49"/>
      <c r="H1469" s="27"/>
      <c r="I1469" s="49"/>
      <c r="J1469" s="49"/>
      <c r="K1469" s="49"/>
      <c r="L1469" s="49"/>
      <c r="M1469" s="49"/>
      <c r="N1469" s="49"/>
      <c r="O1469" s="49"/>
      <c r="P1469" s="49"/>
      <c r="Q1469" s="49"/>
      <c r="R1469" s="49"/>
      <c r="S1469" s="49"/>
      <c r="T1469" s="49"/>
      <c r="U1469" s="49"/>
      <c r="V1469" s="49"/>
      <c r="W1469" s="49"/>
      <c r="X1469" s="49"/>
      <c r="Y1469" s="49"/>
      <c r="Z1469" s="49"/>
      <c r="AA1469" s="99"/>
      <c r="AB1469" s="99"/>
      <c r="AC1469" s="99"/>
      <c r="AD1469" s="91"/>
      <c r="AE1469" s="91"/>
      <c r="AF1469" s="91"/>
      <c r="AG1469" s="91"/>
      <c r="AH1469" s="91"/>
      <c r="AI1469" s="91"/>
      <c r="AJ1469" s="91"/>
      <c r="AK1469" s="91"/>
      <c r="AL1469" s="91"/>
      <c r="AM1469" s="91"/>
      <c r="AN1469" s="91"/>
      <c r="AO1469" s="91"/>
      <c r="AP1469" s="91"/>
      <c r="AQ1469" s="91"/>
      <c r="AR1469" s="91"/>
      <c r="AS1469" s="91"/>
      <c r="AT1469" s="91"/>
      <c r="AU1469" s="91"/>
      <c r="AV1469" s="91"/>
      <c r="AW1469" s="91"/>
      <c r="AX1469" s="91"/>
      <c r="AY1469" s="91"/>
      <c r="AZ1469" s="91"/>
      <c r="BA1469" s="49"/>
      <c r="BB1469" s="49"/>
      <c r="BC1469" s="28"/>
      <c r="BD1469" s="95"/>
      <c r="BE1469" s="28"/>
      <c r="BF1469" s="28"/>
      <c r="BG1469" s="34"/>
      <c r="BH1469" s="27"/>
      <c r="BI1469" s="49"/>
      <c r="BJ1469" s="27"/>
      <c r="BK1469" s="49"/>
      <c r="BL1469" s="49"/>
      <c r="BM1469" s="27"/>
      <c r="BN1469" s="33"/>
      <c r="BO1469" s="27"/>
      <c r="BP1469" s="27"/>
      <c r="BQ1469" s="27"/>
      <c r="BR1469" s="27"/>
      <c r="BS1469" s="27"/>
      <c r="BT1469" s="27"/>
      <c r="BU1469" s="27"/>
      <c r="BV1469" s="27"/>
      <c r="BW1469" s="43"/>
      <c r="BX1469" s="27"/>
      <c r="BY1469" s="27"/>
      <c r="BZ1469" s="27"/>
      <c r="CA1469" s="27"/>
      <c r="CB1469" s="27"/>
      <c r="CC1469" s="27"/>
      <c r="CD1469" s="27"/>
      <c r="CE1469" s="27"/>
      <c r="CF1469" s="27"/>
      <c r="CG1469" s="27"/>
      <c r="CH1469" s="27"/>
      <c r="CI1469" s="27"/>
      <c r="CJ1469" s="27"/>
      <c r="CK1469" s="43"/>
      <c r="CL1469" s="27"/>
      <c r="CM1469" s="27"/>
      <c r="CQ1469" s="27"/>
      <c r="CR1469" s="43"/>
    </row>
    <row r="1470" spans="1:96" s="29" customFormat="1" x14ac:dyDescent="0.2">
      <c r="A1470" s="52"/>
      <c r="B1470" s="49"/>
      <c r="C1470" s="49"/>
      <c r="D1470" s="49"/>
      <c r="E1470" s="49"/>
      <c r="F1470" s="49"/>
      <c r="G1470" s="49"/>
      <c r="H1470" s="27"/>
      <c r="I1470" s="49"/>
      <c r="J1470" s="49"/>
      <c r="K1470" s="49"/>
      <c r="L1470" s="49"/>
      <c r="M1470" s="49"/>
      <c r="N1470" s="49"/>
      <c r="O1470" s="49"/>
      <c r="P1470" s="49"/>
      <c r="Q1470" s="49"/>
      <c r="R1470" s="49"/>
      <c r="S1470" s="49"/>
      <c r="T1470" s="49"/>
      <c r="U1470" s="49"/>
      <c r="V1470" s="49"/>
      <c r="W1470" s="49"/>
      <c r="X1470" s="49"/>
      <c r="Y1470" s="49"/>
      <c r="Z1470" s="49"/>
      <c r="AA1470" s="99"/>
      <c r="AB1470" s="99"/>
      <c r="AC1470" s="99"/>
      <c r="AD1470" s="91"/>
      <c r="AE1470" s="91"/>
      <c r="AF1470" s="91"/>
      <c r="AG1470" s="91"/>
      <c r="AH1470" s="91"/>
      <c r="AI1470" s="91"/>
      <c r="AJ1470" s="91"/>
      <c r="AK1470" s="91"/>
      <c r="AL1470" s="91"/>
      <c r="AM1470" s="91"/>
      <c r="AN1470" s="91"/>
      <c r="AO1470" s="91"/>
      <c r="AP1470" s="91"/>
      <c r="AQ1470" s="91"/>
      <c r="AR1470" s="91"/>
      <c r="AS1470" s="91"/>
      <c r="AT1470" s="91"/>
      <c r="AU1470" s="91"/>
      <c r="AV1470" s="91"/>
      <c r="AW1470" s="91"/>
      <c r="AX1470" s="91"/>
      <c r="AY1470" s="91"/>
      <c r="AZ1470" s="91"/>
      <c r="BA1470" s="49"/>
      <c r="BB1470" s="49"/>
      <c r="BC1470" s="28"/>
      <c r="BD1470" s="95"/>
      <c r="BE1470" s="28"/>
      <c r="BF1470" s="28"/>
      <c r="BG1470" s="34"/>
      <c r="BH1470" s="27"/>
      <c r="BI1470" s="49"/>
      <c r="BJ1470" s="27"/>
      <c r="BK1470" s="49"/>
      <c r="BL1470" s="49"/>
      <c r="BM1470" s="27"/>
      <c r="BN1470" s="33"/>
      <c r="BO1470" s="27"/>
      <c r="BP1470" s="27"/>
      <c r="BQ1470" s="27"/>
      <c r="BR1470" s="27"/>
      <c r="BS1470" s="27"/>
      <c r="BT1470" s="27"/>
      <c r="BU1470" s="27"/>
      <c r="BV1470" s="27"/>
      <c r="BW1470" s="43"/>
      <c r="BX1470" s="27"/>
      <c r="BY1470" s="27"/>
      <c r="BZ1470" s="27"/>
      <c r="CA1470" s="27"/>
      <c r="CB1470" s="27"/>
      <c r="CC1470" s="27"/>
      <c r="CD1470" s="27"/>
      <c r="CE1470" s="27"/>
      <c r="CF1470" s="27"/>
      <c r="CG1470" s="27"/>
      <c r="CH1470" s="27"/>
      <c r="CI1470" s="27"/>
      <c r="CJ1470" s="27"/>
      <c r="CK1470" s="43"/>
      <c r="CL1470" s="27"/>
      <c r="CM1470" s="27"/>
      <c r="CQ1470" s="27"/>
      <c r="CR1470" s="43"/>
    </row>
    <row r="1471" spans="1:96" s="29" customFormat="1" x14ac:dyDescent="0.2">
      <c r="A1471" s="52"/>
      <c r="B1471" s="49"/>
      <c r="C1471" s="49"/>
      <c r="D1471" s="49"/>
      <c r="E1471" s="49"/>
      <c r="F1471" s="49"/>
      <c r="G1471" s="49"/>
      <c r="H1471" s="27"/>
      <c r="I1471" s="49"/>
      <c r="J1471" s="49"/>
      <c r="K1471" s="49"/>
      <c r="L1471" s="49"/>
      <c r="M1471" s="49"/>
      <c r="N1471" s="49"/>
      <c r="O1471" s="49"/>
      <c r="P1471" s="49"/>
      <c r="Q1471" s="49"/>
      <c r="R1471" s="49"/>
      <c r="S1471" s="49"/>
      <c r="T1471" s="49"/>
      <c r="U1471" s="49"/>
      <c r="V1471" s="49"/>
      <c r="W1471" s="49"/>
      <c r="X1471" s="49"/>
      <c r="Y1471" s="49"/>
      <c r="Z1471" s="49"/>
      <c r="AA1471" s="99"/>
      <c r="AB1471" s="99"/>
      <c r="AC1471" s="99"/>
      <c r="AD1471" s="91"/>
      <c r="AE1471" s="91"/>
      <c r="AF1471" s="91"/>
      <c r="AG1471" s="91"/>
      <c r="AH1471" s="91"/>
      <c r="AI1471" s="91"/>
      <c r="AJ1471" s="91"/>
      <c r="AK1471" s="91"/>
      <c r="AL1471" s="91"/>
      <c r="AM1471" s="91"/>
      <c r="AN1471" s="91"/>
      <c r="AO1471" s="91"/>
      <c r="AP1471" s="91"/>
      <c r="AQ1471" s="91"/>
      <c r="AR1471" s="91"/>
      <c r="AS1471" s="91"/>
      <c r="AT1471" s="91"/>
      <c r="AU1471" s="91"/>
      <c r="AV1471" s="91"/>
      <c r="AW1471" s="91"/>
      <c r="AX1471" s="91"/>
      <c r="AY1471" s="91"/>
      <c r="AZ1471" s="91"/>
      <c r="BA1471" s="49"/>
      <c r="BB1471" s="49"/>
      <c r="BC1471" s="28"/>
      <c r="BD1471" s="95"/>
      <c r="BE1471" s="28"/>
      <c r="BF1471" s="28"/>
      <c r="BG1471" s="34"/>
      <c r="BH1471" s="27"/>
      <c r="BI1471" s="49"/>
      <c r="BJ1471" s="27"/>
      <c r="BK1471" s="49"/>
      <c r="BL1471" s="49"/>
      <c r="BM1471" s="27"/>
      <c r="BN1471" s="33"/>
      <c r="BO1471" s="27"/>
      <c r="BP1471" s="27"/>
      <c r="BQ1471" s="27"/>
      <c r="BR1471" s="27"/>
      <c r="BS1471" s="27"/>
      <c r="BT1471" s="27"/>
      <c r="BU1471" s="27"/>
      <c r="BV1471" s="27"/>
      <c r="BW1471" s="43"/>
      <c r="BX1471" s="27"/>
      <c r="BY1471" s="27"/>
      <c r="BZ1471" s="27"/>
      <c r="CA1471" s="27"/>
      <c r="CB1471" s="27"/>
      <c r="CC1471" s="27"/>
      <c r="CD1471" s="27"/>
      <c r="CE1471" s="27"/>
      <c r="CF1471" s="27"/>
      <c r="CG1471" s="27"/>
      <c r="CH1471" s="27"/>
      <c r="CI1471" s="27"/>
      <c r="CJ1471" s="27"/>
      <c r="CK1471" s="43"/>
      <c r="CL1471" s="27"/>
      <c r="CM1471" s="27"/>
      <c r="CQ1471" s="27"/>
      <c r="CR1471" s="43"/>
    </row>
    <row r="1472" spans="1:96" s="29" customFormat="1" x14ac:dyDescent="0.2">
      <c r="A1472" s="52"/>
      <c r="B1472" s="49"/>
      <c r="C1472" s="49"/>
      <c r="D1472" s="49"/>
      <c r="E1472" s="49"/>
      <c r="F1472" s="49"/>
      <c r="G1472" s="49"/>
      <c r="H1472" s="27"/>
      <c r="I1472" s="49"/>
      <c r="J1472" s="49"/>
      <c r="K1472" s="49"/>
      <c r="L1472" s="49"/>
      <c r="M1472" s="49"/>
      <c r="N1472" s="49"/>
      <c r="O1472" s="49"/>
      <c r="P1472" s="49"/>
      <c r="Q1472" s="49"/>
      <c r="R1472" s="49"/>
      <c r="S1472" s="49"/>
      <c r="T1472" s="49"/>
      <c r="U1472" s="49"/>
      <c r="V1472" s="49"/>
      <c r="W1472" s="49"/>
      <c r="X1472" s="49"/>
      <c r="Y1472" s="49"/>
      <c r="Z1472" s="49"/>
      <c r="AA1472" s="99"/>
      <c r="AB1472" s="99"/>
      <c r="AC1472" s="99"/>
      <c r="AD1472" s="91"/>
      <c r="AE1472" s="91"/>
      <c r="AF1472" s="91"/>
      <c r="AG1472" s="91"/>
      <c r="AH1472" s="91"/>
      <c r="AI1472" s="91"/>
      <c r="AJ1472" s="91"/>
      <c r="AK1472" s="91"/>
      <c r="AL1472" s="91"/>
      <c r="AM1472" s="91"/>
      <c r="AN1472" s="91"/>
      <c r="AO1472" s="91"/>
      <c r="AP1472" s="91"/>
      <c r="AQ1472" s="91"/>
      <c r="AR1472" s="91"/>
      <c r="AS1472" s="91"/>
      <c r="AT1472" s="91"/>
      <c r="AU1472" s="91"/>
      <c r="AV1472" s="91"/>
      <c r="AW1472" s="91"/>
      <c r="AX1472" s="91"/>
      <c r="AY1472" s="91"/>
      <c r="AZ1472" s="91"/>
      <c r="BA1472" s="49"/>
      <c r="BB1472" s="49"/>
      <c r="BC1472" s="28"/>
      <c r="BD1472" s="95"/>
      <c r="BE1472" s="28"/>
      <c r="BF1472" s="28"/>
      <c r="BG1472" s="34"/>
      <c r="BH1472" s="27"/>
      <c r="BI1472" s="49"/>
      <c r="BJ1472" s="27"/>
      <c r="BK1472" s="49"/>
      <c r="BL1472" s="49"/>
      <c r="BM1472" s="27"/>
      <c r="BN1472" s="33"/>
      <c r="BO1472" s="27"/>
      <c r="BP1472" s="27"/>
      <c r="BQ1472" s="27"/>
      <c r="BR1472" s="27"/>
      <c r="BS1472" s="27"/>
      <c r="BT1472" s="27"/>
      <c r="BU1472" s="27"/>
      <c r="BV1472" s="27"/>
      <c r="BW1472" s="43"/>
      <c r="BX1472" s="27"/>
      <c r="BY1472" s="27"/>
      <c r="BZ1472" s="27"/>
      <c r="CA1472" s="27"/>
      <c r="CB1472" s="27"/>
      <c r="CC1472" s="27"/>
      <c r="CD1472" s="27"/>
      <c r="CE1472" s="27"/>
      <c r="CF1472" s="27"/>
      <c r="CG1472" s="27"/>
      <c r="CH1472" s="27"/>
      <c r="CI1472" s="27"/>
      <c r="CJ1472" s="27"/>
      <c r="CK1472" s="43"/>
      <c r="CL1472" s="27"/>
      <c r="CM1472" s="27"/>
      <c r="CQ1472" s="27"/>
      <c r="CR1472" s="43"/>
    </row>
    <row r="1473" spans="1:96" s="29" customFormat="1" x14ac:dyDescent="0.2">
      <c r="A1473" s="52"/>
      <c r="B1473" s="49"/>
      <c r="C1473" s="49"/>
      <c r="D1473" s="49"/>
      <c r="E1473" s="49"/>
      <c r="F1473" s="49"/>
      <c r="G1473" s="49"/>
      <c r="H1473" s="27"/>
      <c r="I1473" s="49"/>
      <c r="J1473" s="49"/>
      <c r="K1473" s="49"/>
      <c r="L1473" s="49"/>
      <c r="M1473" s="49"/>
      <c r="N1473" s="49"/>
      <c r="O1473" s="49"/>
      <c r="P1473" s="49"/>
      <c r="Q1473" s="49"/>
      <c r="R1473" s="49"/>
      <c r="S1473" s="49"/>
      <c r="T1473" s="49"/>
      <c r="U1473" s="49"/>
      <c r="V1473" s="49"/>
      <c r="W1473" s="49"/>
      <c r="X1473" s="49"/>
      <c r="Y1473" s="49"/>
      <c r="Z1473" s="49"/>
      <c r="AA1473" s="99"/>
      <c r="AB1473" s="99"/>
      <c r="AC1473" s="99"/>
      <c r="AD1473" s="91"/>
      <c r="AE1473" s="91"/>
      <c r="AF1473" s="91"/>
      <c r="AG1473" s="91"/>
      <c r="AH1473" s="91"/>
      <c r="AI1473" s="91"/>
      <c r="AJ1473" s="91"/>
      <c r="AK1473" s="91"/>
      <c r="AL1473" s="91"/>
      <c r="AM1473" s="91"/>
      <c r="AN1473" s="91"/>
      <c r="AO1473" s="91"/>
      <c r="AP1473" s="91"/>
      <c r="AQ1473" s="91"/>
      <c r="AR1473" s="91"/>
      <c r="AS1473" s="91"/>
      <c r="AT1473" s="91"/>
      <c r="AU1473" s="91"/>
      <c r="AV1473" s="91"/>
      <c r="AW1473" s="91"/>
      <c r="AX1473" s="91"/>
      <c r="AY1473" s="91"/>
      <c r="AZ1473" s="91"/>
      <c r="BA1473" s="49"/>
      <c r="BB1473" s="49"/>
      <c r="BC1473" s="28"/>
      <c r="BD1473" s="95"/>
      <c r="BE1473" s="28"/>
      <c r="BF1473" s="28"/>
      <c r="BG1473" s="34"/>
      <c r="BH1473" s="27"/>
      <c r="BI1473" s="49"/>
      <c r="BJ1473" s="27"/>
      <c r="BK1473" s="49"/>
      <c r="BL1473" s="49"/>
      <c r="BM1473" s="27"/>
      <c r="BN1473" s="33"/>
      <c r="BO1473" s="27"/>
      <c r="BP1473" s="27"/>
      <c r="BQ1473" s="27"/>
      <c r="BR1473" s="27"/>
      <c r="BS1473" s="27"/>
      <c r="BT1473" s="27"/>
      <c r="BU1473" s="27"/>
      <c r="BV1473" s="27"/>
      <c r="BW1473" s="43"/>
      <c r="BX1473" s="27"/>
      <c r="BY1473" s="27"/>
      <c r="BZ1473" s="27"/>
      <c r="CA1473" s="27"/>
      <c r="CB1473" s="27"/>
      <c r="CC1473" s="27"/>
      <c r="CD1473" s="27"/>
      <c r="CE1473" s="27"/>
      <c r="CF1473" s="27"/>
      <c r="CG1473" s="27"/>
      <c r="CH1473" s="27"/>
      <c r="CI1473" s="27"/>
      <c r="CJ1473" s="27"/>
      <c r="CK1473" s="43"/>
      <c r="CL1473" s="27"/>
      <c r="CM1473" s="27"/>
      <c r="CQ1473" s="27"/>
      <c r="CR1473" s="43"/>
    </row>
    <row r="1474" spans="1:96" s="29" customFormat="1" x14ac:dyDescent="0.2">
      <c r="A1474" s="52"/>
      <c r="B1474" s="49"/>
      <c r="C1474" s="49"/>
      <c r="D1474" s="49"/>
      <c r="E1474" s="49"/>
      <c r="F1474" s="49"/>
      <c r="G1474" s="49"/>
      <c r="H1474" s="27"/>
      <c r="I1474" s="49"/>
      <c r="J1474" s="49"/>
      <c r="K1474" s="49"/>
      <c r="L1474" s="49"/>
      <c r="M1474" s="49"/>
      <c r="N1474" s="49"/>
      <c r="O1474" s="49"/>
      <c r="P1474" s="49"/>
      <c r="Q1474" s="49"/>
      <c r="R1474" s="49"/>
      <c r="S1474" s="49"/>
      <c r="T1474" s="49"/>
      <c r="U1474" s="49"/>
      <c r="V1474" s="49"/>
      <c r="W1474" s="49"/>
      <c r="X1474" s="49"/>
      <c r="Y1474" s="49"/>
      <c r="Z1474" s="49"/>
      <c r="AA1474" s="99"/>
      <c r="AB1474" s="99"/>
      <c r="AC1474" s="99"/>
      <c r="AD1474" s="91"/>
      <c r="AE1474" s="91"/>
      <c r="AF1474" s="91"/>
      <c r="AG1474" s="91"/>
      <c r="AH1474" s="91"/>
      <c r="AI1474" s="91"/>
      <c r="AJ1474" s="91"/>
      <c r="AK1474" s="91"/>
      <c r="AL1474" s="91"/>
      <c r="AM1474" s="91"/>
      <c r="AN1474" s="91"/>
      <c r="AO1474" s="91"/>
      <c r="AP1474" s="91"/>
      <c r="AQ1474" s="91"/>
      <c r="AR1474" s="91"/>
      <c r="AS1474" s="91"/>
      <c r="AT1474" s="91"/>
      <c r="AU1474" s="91"/>
      <c r="AV1474" s="91"/>
      <c r="AW1474" s="91"/>
      <c r="AX1474" s="91"/>
      <c r="AY1474" s="91"/>
      <c r="AZ1474" s="91"/>
      <c r="BA1474" s="49"/>
      <c r="BB1474" s="49"/>
      <c r="BC1474" s="28"/>
      <c r="BD1474" s="95"/>
      <c r="BE1474" s="28"/>
      <c r="BF1474" s="28"/>
      <c r="BG1474" s="34"/>
      <c r="BH1474" s="27"/>
      <c r="BI1474" s="49"/>
      <c r="BJ1474" s="27"/>
      <c r="BK1474" s="49"/>
      <c r="BL1474" s="49"/>
      <c r="BM1474" s="27"/>
      <c r="BN1474" s="33"/>
      <c r="BO1474" s="27"/>
      <c r="BP1474" s="27"/>
      <c r="BQ1474" s="27"/>
      <c r="BR1474" s="27"/>
      <c r="BS1474" s="27"/>
      <c r="BT1474" s="27"/>
      <c r="BU1474" s="27"/>
      <c r="BV1474" s="27"/>
      <c r="BW1474" s="43"/>
      <c r="BX1474" s="27"/>
      <c r="BY1474" s="27"/>
      <c r="BZ1474" s="27"/>
      <c r="CA1474" s="27"/>
      <c r="CB1474" s="27"/>
      <c r="CC1474" s="27"/>
      <c r="CD1474" s="27"/>
      <c r="CE1474" s="27"/>
      <c r="CF1474" s="27"/>
      <c r="CG1474" s="27"/>
      <c r="CH1474" s="27"/>
      <c r="CI1474" s="27"/>
      <c r="CJ1474" s="27"/>
      <c r="CK1474" s="43"/>
      <c r="CL1474" s="27"/>
      <c r="CM1474" s="27"/>
      <c r="CQ1474" s="27"/>
      <c r="CR1474" s="43"/>
    </row>
    <row r="1475" spans="1:96" s="29" customFormat="1" x14ac:dyDescent="0.2">
      <c r="A1475" s="52"/>
      <c r="B1475" s="49"/>
      <c r="C1475" s="49"/>
      <c r="D1475" s="49"/>
      <c r="E1475" s="49"/>
      <c r="F1475" s="49"/>
      <c r="G1475" s="49"/>
      <c r="H1475" s="27"/>
      <c r="I1475" s="49"/>
      <c r="J1475" s="49"/>
      <c r="K1475" s="49"/>
      <c r="L1475" s="49"/>
      <c r="M1475" s="49"/>
      <c r="N1475" s="49"/>
      <c r="O1475" s="49"/>
      <c r="P1475" s="49"/>
      <c r="Q1475" s="49"/>
      <c r="R1475" s="49"/>
      <c r="S1475" s="49"/>
      <c r="T1475" s="49"/>
      <c r="U1475" s="49"/>
      <c r="V1475" s="49"/>
      <c r="W1475" s="49"/>
      <c r="X1475" s="49"/>
      <c r="Y1475" s="49"/>
      <c r="Z1475" s="49"/>
      <c r="AA1475" s="99"/>
      <c r="AB1475" s="99"/>
      <c r="AC1475" s="99"/>
      <c r="AD1475" s="91"/>
      <c r="AE1475" s="91"/>
      <c r="AF1475" s="91"/>
      <c r="AG1475" s="91"/>
      <c r="AH1475" s="91"/>
      <c r="AI1475" s="91"/>
      <c r="AJ1475" s="91"/>
      <c r="AK1475" s="91"/>
      <c r="AL1475" s="91"/>
      <c r="AM1475" s="91"/>
      <c r="AN1475" s="91"/>
      <c r="AO1475" s="91"/>
      <c r="AP1475" s="91"/>
      <c r="AQ1475" s="91"/>
      <c r="AR1475" s="91"/>
      <c r="AS1475" s="91"/>
      <c r="AT1475" s="91"/>
      <c r="AU1475" s="91"/>
      <c r="AV1475" s="91"/>
      <c r="AW1475" s="91"/>
      <c r="AX1475" s="91"/>
      <c r="AY1475" s="91"/>
      <c r="AZ1475" s="91"/>
      <c r="BA1475" s="49"/>
      <c r="BB1475" s="49"/>
      <c r="BC1475" s="28"/>
      <c r="BD1475" s="95"/>
      <c r="BE1475" s="28"/>
      <c r="BF1475" s="28"/>
      <c r="BG1475" s="34"/>
      <c r="BH1475" s="27"/>
      <c r="BI1475" s="49"/>
      <c r="BJ1475" s="27"/>
      <c r="BK1475" s="49"/>
      <c r="BL1475" s="49"/>
      <c r="BM1475" s="27"/>
      <c r="BN1475" s="33"/>
      <c r="BO1475" s="27"/>
      <c r="BP1475" s="27"/>
      <c r="BQ1475" s="27"/>
      <c r="BR1475" s="27"/>
      <c r="BS1475" s="27"/>
      <c r="BT1475" s="27"/>
      <c r="BU1475" s="27"/>
      <c r="BV1475" s="27"/>
      <c r="BW1475" s="43"/>
      <c r="BX1475" s="27"/>
      <c r="BY1475" s="27"/>
      <c r="BZ1475" s="27"/>
      <c r="CA1475" s="27"/>
      <c r="CB1475" s="27"/>
      <c r="CC1475" s="27"/>
      <c r="CD1475" s="27"/>
      <c r="CE1475" s="27"/>
      <c r="CF1475" s="27"/>
      <c r="CG1475" s="27"/>
      <c r="CH1475" s="27"/>
      <c r="CI1475" s="27"/>
      <c r="CJ1475" s="27"/>
      <c r="CK1475" s="43"/>
      <c r="CL1475" s="27"/>
      <c r="CM1475" s="27"/>
      <c r="CQ1475" s="27"/>
      <c r="CR1475" s="43"/>
    </row>
    <row r="1476" spans="1:96" s="29" customFormat="1" x14ac:dyDescent="0.2">
      <c r="A1476" s="52"/>
      <c r="B1476" s="49"/>
      <c r="C1476" s="49"/>
      <c r="D1476" s="49"/>
      <c r="E1476" s="49"/>
      <c r="F1476" s="49"/>
      <c r="G1476" s="49"/>
      <c r="H1476" s="27"/>
      <c r="I1476" s="49"/>
      <c r="J1476" s="49"/>
      <c r="K1476" s="49"/>
      <c r="L1476" s="49"/>
      <c r="M1476" s="49"/>
      <c r="N1476" s="49"/>
      <c r="O1476" s="49"/>
      <c r="P1476" s="49"/>
      <c r="Q1476" s="49"/>
      <c r="R1476" s="49"/>
      <c r="S1476" s="49"/>
      <c r="T1476" s="49"/>
      <c r="U1476" s="49"/>
      <c r="V1476" s="49"/>
      <c r="W1476" s="49"/>
      <c r="X1476" s="49"/>
      <c r="Y1476" s="49"/>
      <c r="Z1476" s="49"/>
      <c r="AA1476" s="99"/>
      <c r="AB1476" s="99"/>
      <c r="AC1476" s="99"/>
      <c r="AD1476" s="91"/>
      <c r="AE1476" s="91"/>
      <c r="AF1476" s="91"/>
      <c r="AG1476" s="91"/>
      <c r="AH1476" s="91"/>
      <c r="AI1476" s="91"/>
      <c r="AJ1476" s="91"/>
      <c r="AK1476" s="91"/>
      <c r="AL1476" s="91"/>
      <c r="AM1476" s="91"/>
      <c r="AN1476" s="91"/>
      <c r="AO1476" s="91"/>
      <c r="AP1476" s="91"/>
      <c r="AQ1476" s="91"/>
      <c r="AR1476" s="91"/>
      <c r="AS1476" s="91"/>
      <c r="AT1476" s="91"/>
      <c r="AU1476" s="91"/>
      <c r="AV1476" s="91"/>
      <c r="AW1476" s="91"/>
      <c r="AX1476" s="91"/>
      <c r="AY1476" s="91"/>
      <c r="AZ1476" s="91"/>
      <c r="BA1476" s="49"/>
      <c r="BB1476" s="49"/>
      <c r="BC1476" s="28"/>
      <c r="BD1476" s="95"/>
      <c r="BE1476" s="28"/>
      <c r="BF1476" s="28"/>
      <c r="BG1476" s="34"/>
      <c r="BH1476" s="27"/>
      <c r="BI1476" s="49"/>
      <c r="BJ1476" s="27"/>
      <c r="BK1476" s="49"/>
      <c r="BL1476" s="49"/>
      <c r="BM1476" s="27"/>
      <c r="BN1476" s="33"/>
      <c r="BO1476" s="27"/>
      <c r="BP1476" s="27"/>
      <c r="BQ1476" s="27"/>
      <c r="BR1476" s="27"/>
      <c r="BS1476" s="27"/>
      <c r="BT1476" s="27"/>
      <c r="BU1476" s="27"/>
      <c r="BV1476" s="27"/>
      <c r="BW1476" s="43"/>
      <c r="BX1476" s="27"/>
      <c r="BY1476" s="27"/>
      <c r="BZ1476" s="27"/>
      <c r="CA1476" s="27"/>
      <c r="CB1476" s="27"/>
      <c r="CC1476" s="27"/>
      <c r="CD1476" s="27"/>
      <c r="CE1476" s="27"/>
      <c r="CF1476" s="27"/>
      <c r="CG1476" s="27"/>
      <c r="CH1476" s="27"/>
      <c r="CI1476" s="27"/>
      <c r="CJ1476" s="27"/>
      <c r="CK1476" s="43"/>
      <c r="CL1476" s="27"/>
      <c r="CM1476" s="27"/>
      <c r="CQ1476" s="27"/>
      <c r="CR1476" s="43"/>
    </row>
    <row r="1477" spans="1:96" s="29" customFormat="1" x14ac:dyDescent="0.2">
      <c r="A1477" s="52"/>
      <c r="B1477" s="49"/>
      <c r="C1477" s="49"/>
      <c r="D1477" s="49"/>
      <c r="E1477" s="49"/>
      <c r="F1477" s="49"/>
      <c r="G1477" s="49"/>
      <c r="H1477" s="27"/>
      <c r="I1477" s="49"/>
      <c r="J1477" s="49"/>
      <c r="K1477" s="49"/>
      <c r="L1477" s="49"/>
      <c r="M1477" s="49"/>
      <c r="N1477" s="49"/>
      <c r="O1477" s="49"/>
      <c r="P1477" s="49"/>
      <c r="Q1477" s="49"/>
      <c r="R1477" s="49"/>
      <c r="S1477" s="49"/>
      <c r="T1477" s="49"/>
      <c r="U1477" s="49"/>
      <c r="V1477" s="49"/>
      <c r="W1477" s="49"/>
      <c r="X1477" s="49"/>
      <c r="Y1477" s="49"/>
      <c r="Z1477" s="49"/>
      <c r="AA1477" s="99"/>
      <c r="AB1477" s="99"/>
      <c r="AC1477" s="99"/>
      <c r="AD1477" s="91"/>
      <c r="AE1477" s="91"/>
      <c r="AF1477" s="91"/>
      <c r="AG1477" s="91"/>
      <c r="AH1477" s="91"/>
      <c r="AI1477" s="91"/>
      <c r="AJ1477" s="91"/>
      <c r="AK1477" s="91"/>
      <c r="AL1477" s="91"/>
      <c r="AM1477" s="91"/>
      <c r="AN1477" s="91"/>
      <c r="AO1477" s="91"/>
      <c r="AP1477" s="91"/>
      <c r="AQ1477" s="91"/>
      <c r="AR1477" s="91"/>
      <c r="AS1477" s="91"/>
      <c r="AT1477" s="91"/>
      <c r="AU1477" s="91"/>
      <c r="AV1477" s="91"/>
      <c r="AW1477" s="91"/>
      <c r="AX1477" s="91"/>
      <c r="AY1477" s="91"/>
      <c r="AZ1477" s="91"/>
      <c r="BA1477" s="49"/>
      <c r="BB1477" s="49"/>
      <c r="BC1477" s="28"/>
      <c r="BD1477" s="95"/>
      <c r="BE1477" s="28"/>
      <c r="BF1477" s="28"/>
      <c r="BG1477" s="34"/>
      <c r="BH1477" s="27"/>
      <c r="BI1477" s="49"/>
      <c r="BJ1477" s="27"/>
      <c r="BK1477" s="49"/>
      <c r="BL1477" s="49"/>
      <c r="BM1477" s="27"/>
      <c r="BN1477" s="33"/>
      <c r="BO1477" s="27"/>
      <c r="BP1477" s="27"/>
      <c r="BQ1477" s="27"/>
      <c r="BR1477" s="27"/>
      <c r="BS1477" s="27"/>
      <c r="BT1477" s="27"/>
      <c r="BU1477" s="27"/>
      <c r="BV1477" s="27"/>
      <c r="BW1477" s="43"/>
      <c r="BX1477" s="27"/>
      <c r="BY1477" s="27"/>
      <c r="BZ1477" s="27"/>
      <c r="CA1477" s="27"/>
      <c r="CB1477" s="27"/>
      <c r="CC1477" s="27"/>
      <c r="CD1477" s="27"/>
      <c r="CE1477" s="27"/>
      <c r="CF1477" s="27"/>
      <c r="CG1477" s="27"/>
      <c r="CH1477" s="27"/>
      <c r="CI1477" s="27"/>
      <c r="CJ1477" s="27"/>
      <c r="CK1477" s="43"/>
      <c r="CL1477" s="27"/>
      <c r="CM1477" s="27"/>
      <c r="CQ1477" s="27"/>
      <c r="CR1477" s="43"/>
    </row>
    <row r="1478" spans="1:96" s="29" customFormat="1" x14ac:dyDescent="0.2">
      <c r="A1478" s="52"/>
      <c r="B1478" s="49"/>
      <c r="C1478" s="49"/>
      <c r="D1478" s="49"/>
      <c r="E1478" s="49"/>
      <c r="F1478" s="49"/>
      <c r="G1478" s="49"/>
      <c r="H1478" s="27"/>
      <c r="I1478" s="49"/>
      <c r="J1478" s="49"/>
      <c r="K1478" s="49"/>
      <c r="L1478" s="49"/>
      <c r="M1478" s="49"/>
      <c r="N1478" s="49"/>
      <c r="O1478" s="49"/>
      <c r="P1478" s="49"/>
      <c r="Q1478" s="49"/>
      <c r="R1478" s="49"/>
      <c r="S1478" s="49"/>
      <c r="T1478" s="49"/>
      <c r="U1478" s="49"/>
      <c r="V1478" s="49"/>
      <c r="W1478" s="49"/>
      <c r="X1478" s="49"/>
      <c r="Y1478" s="49"/>
      <c r="Z1478" s="49"/>
      <c r="AA1478" s="99"/>
      <c r="AB1478" s="99"/>
      <c r="AC1478" s="99"/>
      <c r="AD1478" s="91"/>
      <c r="AE1478" s="91"/>
      <c r="AF1478" s="91"/>
      <c r="AG1478" s="91"/>
      <c r="AH1478" s="91"/>
      <c r="AI1478" s="91"/>
      <c r="AJ1478" s="91"/>
      <c r="AK1478" s="91"/>
      <c r="AL1478" s="91"/>
      <c r="AM1478" s="91"/>
      <c r="AN1478" s="91"/>
      <c r="AO1478" s="91"/>
      <c r="AP1478" s="91"/>
      <c r="AQ1478" s="91"/>
      <c r="AR1478" s="91"/>
      <c r="AS1478" s="91"/>
      <c r="AT1478" s="91"/>
      <c r="AU1478" s="91"/>
      <c r="AV1478" s="91"/>
      <c r="AW1478" s="91"/>
      <c r="AX1478" s="91"/>
      <c r="AY1478" s="91"/>
      <c r="AZ1478" s="91"/>
      <c r="BA1478" s="49"/>
      <c r="BB1478" s="49"/>
      <c r="BC1478" s="28"/>
      <c r="BD1478" s="95"/>
      <c r="BE1478" s="28"/>
      <c r="BF1478" s="28"/>
      <c r="BG1478" s="34"/>
      <c r="BH1478" s="27"/>
      <c r="BI1478" s="49"/>
      <c r="BJ1478" s="27"/>
      <c r="BK1478" s="49"/>
      <c r="BL1478" s="49"/>
      <c r="BM1478" s="27"/>
      <c r="BN1478" s="33"/>
      <c r="BO1478" s="27"/>
      <c r="BP1478" s="27"/>
      <c r="BQ1478" s="27"/>
      <c r="BR1478" s="27"/>
      <c r="BS1478" s="27"/>
      <c r="BT1478" s="27"/>
      <c r="BU1478" s="27"/>
      <c r="BV1478" s="27"/>
      <c r="BW1478" s="43"/>
      <c r="BX1478" s="27"/>
      <c r="BY1478" s="27"/>
      <c r="BZ1478" s="27"/>
      <c r="CA1478" s="27"/>
      <c r="CB1478" s="27"/>
      <c r="CC1478" s="27"/>
      <c r="CD1478" s="27"/>
      <c r="CE1478" s="27"/>
      <c r="CF1478" s="27"/>
      <c r="CG1478" s="27"/>
      <c r="CH1478" s="27"/>
      <c r="CI1478" s="27"/>
      <c r="CJ1478" s="27"/>
      <c r="CK1478" s="43"/>
      <c r="CL1478" s="27"/>
      <c r="CM1478" s="27"/>
      <c r="CQ1478" s="27"/>
      <c r="CR1478" s="43"/>
    </row>
    <row r="1479" spans="1:96" s="29" customFormat="1" x14ac:dyDescent="0.2">
      <c r="A1479" s="52"/>
      <c r="B1479" s="49"/>
      <c r="C1479" s="49"/>
      <c r="D1479" s="49"/>
      <c r="E1479" s="49"/>
      <c r="F1479" s="49"/>
      <c r="G1479" s="49"/>
      <c r="H1479" s="27"/>
      <c r="I1479" s="49"/>
      <c r="J1479" s="49"/>
      <c r="K1479" s="49"/>
      <c r="L1479" s="49"/>
      <c r="M1479" s="49"/>
      <c r="N1479" s="49"/>
      <c r="O1479" s="49"/>
      <c r="P1479" s="49"/>
      <c r="Q1479" s="49"/>
      <c r="R1479" s="49"/>
      <c r="S1479" s="49"/>
      <c r="T1479" s="49"/>
      <c r="U1479" s="49"/>
      <c r="V1479" s="49"/>
      <c r="W1479" s="49"/>
      <c r="X1479" s="49"/>
      <c r="Y1479" s="49"/>
      <c r="Z1479" s="49"/>
      <c r="AA1479" s="99"/>
      <c r="AB1479" s="99"/>
      <c r="AC1479" s="99"/>
      <c r="AD1479" s="91"/>
      <c r="AE1479" s="91"/>
      <c r="AF1479" s="91"/>
      <c r="AG1479" s="91"/>
      <c r="AH1479" s="91"/>
      <c r="AI1479" s="91"/>
      <c r="AJ1479" s="91"/>
      <c r="AK1479" s="91"/>
      <c r="AL1479" s="91"/>
      <c r="AM1479" s="91"/>
      <c r="AN1479" s="91"/>
      <c r="AO1479" s="91"/>
      <c r="AP1479" s="91"/>
      <c r="AQ1479" s="91"/>
      <c r="AR1479" s="91"/>
      <c r="AS1479" s="91"/>
      <c r="AT1479" s="91"/>
      <c r="AU1479" s="91"/>
      <c r="AV1479" s="91"/>
      <c r="AW1479" s="91"/>
      <c r="AX1479" s="91"/>
      <c r="AY1479" s="91"/>
      <c r="AZ1479" s="91"/>
      <c r="BA1479" s="49"/>
      <c r="BB1479" s="49"/>
      <c r="BC1479" s="28"/>
      <c r="BD1479" s="95"/>
      <c r="BE1479" s="28"/>
      <c r="BF1479" s="28"/>
      <c r="BG1479" s="34"/>
      <c r="BH1479" s="27"/>
      <c r="BI1479" s="49"/>
      <c r="BJ1479" s="27"/>
      <c r="BK1479" s="49"/>
      <c r="BL1479" s="49"/>
      <c r="BM1479" s="27"/>
      <c r="BN1479" s="33"/>
      <c r="BO1479" s="27"/>
      <c r="BP1479" s="27"/>
      <c r="BQ1479" s="27"/>
      <c r="BR1479" s="27"/>
      <c r="BS1479" s="27"/>
      <c r="BT1479" s="27"/>
      <c r="BU1479" s="27"/>
      <c r="BV1479" s="27"/>
      <c r="BW1479" s="43"/>
      <c r="BX1479" s="27"/>
      <c r="BY1479" s="27"/>
      <c r="BZ1479" s="27"/>
      <c r="CA1479" s="27"/>
      <c r="CB1479" s="27"/>
      <c r="CC1479" s="27"/>
      <c r="CD1479" s="27"/>
      <c r="CE1479" s="27"/>
      <c r="CF1479" s="27"/>
      <c r="CG1479" s="27"/>
      <c r="CH1479" s="27"/>
      <c r="CI1479" s="27"/>
      <c r="CJ1479" s="27"/>
      <c r="CK1479" s="43"/>
      <c r="CL1479" s="27"/>
      <c r="CM1479" s="27"/>
      <c r="CQ1479" s="27"/>
      <c r="CR1479" s="43"/>
    </row>
    <row r="1480" spans="1:96" s="29" customFormat="1" x14ac:dyDescent="0.2">
      <c r="A1480" s="52"/>
      <c r="B1480" s="49"/>
      <c r="C1480" s="49"/>
      <c r="D1480" s="49"/>
      <c r="E1480" s="49"/>
      <c r="F1480" s="49"/>
      <c r="G1480" s="49"/>
      <c r="H1480" s="27"/>
      <c r="I1480" s="49"/>
      <c r="J1480" s="49"/>
      <c r="K1480" s="49"/>
      <c r="L1480" s="49"/>
      <c r="M1480" s="49"/>
      <c r="N1480" s="49"/>
      <c r="O1480" s="49"/>
      <c r="P1480" s="49"/>
      <c r="Q1480" s="49"/>
      <c r="R1480" s="49"/>
      <c r="S1480" s="49"/>
      <c r="T1480" s="49"/>
      <c r="U1480" s="49"/>
      <c r="V1480" s="49"/>
      <c r="W1480" s="49"/>
      <c r="X1480" s="49"/>
      <c r="Y1480" s="49"/>
      <c r="Z1480" s="49"/>
      <c r="AA1480" s="99"/>
      <c r="AB1480" s="99"/>
      <c r="AC1480" s="99"/>
      <c r="AD1480" s="91"/>
      <c r="AE1480" s="91"/>
      <c r="AF1480" s="91"/>
      <c r="AG1480" s="91"/>
      <c r="AH1480" s="91"/>
      <c r="AI1480" s="91"/>
      <c r="AJ1480" s="91"/>
      <c r="AK1480" s="91"/>
      <c r="AL1480" s="91"/>
      <c r="AM1480" s="91"/>
      <c r="AN1480" s="91"/>
      <c r="AO1480" s="91"/>
      <c r="AP1480" s="91"/>
      <c r="AQ1480" s="91"/>
      <c r="AR1480" s="91"/>
      <c r="AS1480" s="91"/>
      <c r="AT1480" s="91"/>
      <c r="AU1480" s="91"/>
      <c r="AV1480" s="91"/>
      <c r="AW1480" s="91"/>
      <c r="AX1480" s="91"/>
      <c r="AY1480" s="91"/>
      <c r="AZ1480" s="91"/>
      <c r="BA1480" s="49"/>
      <c r="BB1480" s="49"/>
      <c r="BC1480" s="28"/>
      <c r="BD1480" s="95"/>
      <c r="BE1480" s="28"/>
      <c r="BF1480" s="28"/>
      <c r="BG1480" s="34"/>
      <c r="BH1480" s="27"/>
      <c r="BI1480" s="49"/>
      <c r="BJ1480" s="27"/>
      <c r="BK1480" s="49"/>
      <c r="BL1480" s="49"/>
      <c r="BM1480" s="27"/>
      <c r="BN1480" s="33"/>
      <c r="BO1480" s="27"/>
      <c r="BP1480" s="27"/>
      <c r="BQ1480" s="27"/>
      <c r="BR1480" s="27"/>
      <c r="BS1480" s="27"/>
      <c r="BT1480" s="27"/>
      <c r="BU1480" s="27"/>
      <c r="BV1480" s="27"/>
      <c r="BW1480" s="43"/>
      <c r="BX1480" s="27"/>
      <c r="BY1480" s="27"/>
      <c r="BZ1480" s="27"/>
      <c r="CA1480" s="27"/>
      <c r="CB1480" s="27"/>
      <c r="CC1480" s="27"/>
      <c r="CD1480" s="27"/>
      <c r="CE1480" s="27"/>
      <c r="CF1480" s="27"/>
      <c r="CG1480" s="27"/>
      <c r="CH1480" s="27"/>
      <c r="CI1480" s="27"/>
      <c r="CJ1480" s="27"/>
      <c r="CK1480" s="43"/>
      <c r="CL1480" s="27"/>
      <c r="CM1480" s="27"/>
      <c r="CQ1480" s="27"/>
      <c r="CR1480" s="43"/>
    </row>
    <row r="1481" spans="1:96" s="29" customFormat="1" x14ac:dyDescent="0.2">
      <c r="A1481" s="52"/>
      <c r="B1481" s="49"/>
      <c r="C1481" s="49"/>
      <c r="D1481" s="49"/>
      <c r="E1481" s="49"/>
      <c r="F1481" s="49"/>
      <c r="G1481" s="49"/>
      <c r="H1481" s="27"/>
      <c r="I1481" s="49"/>
      <c r="J1481" s="49"/>
      <c r="K1481" s="49"/>
      <c r="L1481" s="49"/>
      <c r="M1481" s="49"/>
      <c r="N1481" s="49"/>
      <c r="O1481" s="49"/>
      <c r="P1481" s="49"/>
      <c r="Q1481" s="49"/>
      <c r="R1481" s="49"/>
      <c r="S1481" s="49"/>
      <c r="T1481" s="49"/>
      <c r="U1481" s="49"/>
      <c r="V1481" s="49"/>
      <c r="W1481" s="49"/>
      <c r="X1481" s="49"/>
      <c r="Y1481" s="49"/>
      <c r="Z1481" s="49"/>
      <c r="AA1481" s="99"/>
      <c r="AB1481" s="99"/>
      <c r="AC1481" s="99"/>
      <c r="AD1481" s="91"/>
      <c r="AE1481" s="91"/>
      <c r="AF1481" s="91"/>
      <c r="AG1481" s="91"/>
      <c r="AH1481" s="91"/>
      <c r="AI1481" s="91"/>
      <c r="AJ1481" s="91"/>
      <c r="AK1481" s="91"/>
      <c r="AL1481" s="91"/>
      <c r="AM1481" s="91"/>
      <c r="AN1481" s="91"/>
      <c r="AO1481" s="91"/>
      <c r="AP1481" s="91"/>
      <c r="AQ1481" s="91"/>
      <c r="AR1481" s="91"/>
      <c r="AS1481" s="91"/>
      <c r="AT1481" s="91"/>
      <c r="AU1481" s="91"/>
      <c r="AV1481" s="91"/>
      <c r="AW1481" s="91"/>
      <c r="AX1481" s="91"/>
      <c r="AY1481" s="91"/>
      <c r="AZ1481" s="91"/>
      <c r="BA1481" s="49"/>
      <c r="BB1481" s="49"/>
      <c r="BC1481" s="28"/>
      <c r="BD1481" s="95"/>
      <c r="BE1481" s="28"/>
      <c r="BF1481" s="28"/>
      <c r="BG1481" s="34"/>
      <c r="BH1481" s="27"/>
      <c r="BI1481" s="49"/>
      <c r="BJ1481" s="27"/>
      <c r="BK1481" s="49"/>
      <c r="BL1481" s="49"/>
      <c r="BM1481" s="27"/>
      <c r="BN1481" s="33"/>
      <c r="BO1481" s="27"/>
      <c r="BP1481" s="27"/>
      <c r="BQ1481" s="27"/>
      <c r="BR1481" s="27"/>
      <c r="BS1481" s="27"/>
      <c r="BT1481" s="27"/>
      <c r="BU1481" s="27"/>
      <c r="BV1481" s="27"/>
      <c r="BW1481" s="43"/>
      <c r="BX1481" s="27"/>
      <c r="BY1481" s="27"/>
      <c r="BZ1481" s="27"/>
      <c r="CA1481" s="27"/>
      <c r="CB1481" s="27"/>
      <c r="CC1481" s="27"/>
      <c r="CD1481" s="27"/>
      <c r="CE1481" s="27"/>
      <c r="CF1481" s="27"/>
      <c r="CG1481" s="27"/>
      <c r="CH1481" s="27"/>
      <c r="CI1481" s="27"/>
      <c r="CJ1481" s="27"/>
      <c r="CK1481" s="43"/>
      <c r="CL1481" s="27"/>
      <c r="CM1481" s="27"/>
      <c r="CQ1481" s="27"/>
      <c r="CR1481" s="43"/>
    </row>
    <row r="1482" spans="1:96" s="29" customFormat="1" x14ac:dyDescent="0.2">
      <c r="A1482" s="52"/>
      <c r="B1482" s="49"/>
      <c r="C1482" s="49"/>
      <c r="D1482" s="49"/>
      <c r="E1482" s="49"/>
      <c r="F1482" s="49"/>
      <c r="G1482" s="49"/>
      <c r="H1482" s="27"/>
      <c r="I1482" s="49"/>
      <c r="J1482" s="49"/>
      <c r="K1482" s="49"/>
      <c r="L1482" s="49"/>
      <c r="M1482" s="49"/>
      <c r="N1482" s="49"/>
      <c r="O1482" s="49"/>
      <c r="P1482" s="49"/>
      <c r="Q1482" s="49"/>
      <c r="R1482" s="49"/>
      <c r="S1482" s="49"/>
      <c r="T1482" s="49"/>
      <c r="U1482" s="49"/>
      <c r="V1482" s="49"/>
      <c r="W1482" s="49"/>
      <c r="X1482" s="49"/>
      <c r="Y1482" s="49"/>
      <c r="Z1482" s="49"/>
      <c r="AA1482" s="99"/>
      <c r="AB1482" s="99"/>
      <c r="AC1482" s="99"/>
      <c r="AD1482" s="91"/>
      <c r="AE1482" s="91"/>
      <c r="AF1482" s="91"/>
      <c r="AG1482" s="91"/>
      <c r="AH1482" s="91"/>
      <c r="AI1482" s="91"/>
      <c r="AJ1482" s="91"/>
      <c r="AK1482" s="91"/>
      <c r="AL1482" s="91"/>
      <c r="AM1482" s="91"/>
      <c r="AN1482" s="91"/>
      <c r="AO1482" s="91"/>
      <c r="AP1482" s="91"/>
      <c r="AQ1482" s="91"/>
      <c r="AR1482" s="91"/>
      <c r="AS1482" s="91"/>
      <c r="AT1482" s="91"/>
      <c r="AU1482" s="91"/>
      <c r="AV1482" s="91"/>
      <c r="AW1482" s="91"/>
      <c r="AX1482" s="91"/>
      <c r="AY1482" s="91"/>
      <c r="AZ1482" s="91"/>
      <c r="BA1482" s="49"/>
      <c r="BB1482" s="49"/>
      <c r="BC1482" s="28"/>
      <c r="BD1482" s="95"/>
      <c r="BE1482" s="28"/>
      <c r="BF1482" s="28"/>
      <c r="BG1482" s="34"/>
      <c r="BH1482" s="27"/>
      <c r="BI1482" s="49"/>
      <c r="BJ1482" s="27"/>
      <c r="BK1482" s="49"/>
      <c r="BL1482" s="49"/>
      <c r="BM1482" s="27"/>
      <c r="BN1482" s="33"/>
      <c r="BO1482" s="27"/>
      <c r="BP1482" s="27"/>
      <c r="BQ1482" s="27"/>
      <c r="BR1482" s="27"/>
      <c r="BS1482" s="27"/>
      <c r="BT1482" s="27"/>
      <c r="BU1482" s="27"/>
      <c r="BV1482" s="27"/>
      <c r="BW1482" s="43"/>
      <c r="BX1482" s="27"/>
      <c r="BY1482" s="27"/>
      <c r="BZ1482" s="27"/>
      <c r="CA1482" s="27"/>
      <c r="CB1482" s="27"/>
      <c r="CC1482" s="27"/>
      <c r="CD1482" s="27"/>
      <c r="CE1482" s="27"/>
      <c r="CF1482" s="27"/>
      <c r="CG1482" s="27"/>
      <c r="CH1482" s="27"/>
      <c r="CI1482" s="27"/>
      <c r="CJ1482" s="27"/>
      <c r="CK1482" s="43"/>
      <c r="CL1482" s="27"/>
      <c r="CM1482" s="27"/>
      <c r="CQ1482" s="27"/>
      <c r="CR1482" s="43"/>
    </row>
    <row r="1483" spans="1:96" s="29" customFormat="1" x14ac:dyDescent="0.2">
      <c r="A1483" s="52"/>
      <c r="B1483" s="49"/>
      <c r="C1483" s="49"/>
      <c r="D1483" s="49"/>
      <c r="E1483" s="49"/>
      <c r="F1483" s="49"/>
      <c r="G1483" s="49"/>
      <c r="H1483" s="27"/>
      <c r="I1483" s="49"/>
      <c r="J1483" s="49"/>
      <c r="K1483" s="49"/>
      <c r="L1483" s="49"/>
      <c r="M1483" s="49"/>
      <c r="N1483" s="49"/>
      <c r="O1483" s="49"/>
      <c r="P1483" s="49"/>
      <c r="Q1483" s="49"/>
      <c r="R1483" s="49"/>
      <c r="S1483" s="49"/>
      <c r="T1483" s="49"/>
      <c r="U1483" s="49"/>
      <c r="V1483" s="49"/>
      <c r="W1483" s="49"/>
      <c r="X1483" s="49"/>
      <c r="Y1483" s="49"/>
      <c r="Z1483" s="49"/>
      <c r="AA1483" s="99"/>
      <c r="AB1483" s="99"/>
      <c r="AC1483" s="99"/>
      <c r="AD1483" s="91"/>
      <c r="AE1483" s="91"/>
      <c r="AF1483" s="91"/>
      <c r="AG1483" s="91"/>
      <c r="AH1483" s="91"/>
      <c r="AI1483" s="91"/>
      <c r="AJ1483" s="91"/>
      <c r="AK1483" s="91"/>
      <c r="AL1483" s="91"/>
      <c r="AM1483" s="91"/>
      <c r="AN1483" s="91"/>
      <c r="AO1483" s="91"/>
      <c r="AP1483" s="91"/>
      <c r="AQ1483" s="91"/>
      <c r="AR1483" s="91"/>
      <c r="AS1483" s="91"/>
      <c r="AT1483" s="91"/>
      <c r="AU1483" s="91"/>
      <c r="AV1483" s="91"/>
      <c r="AW1483" s="91"/>
      <c r="AX1483" s="91"/>
      <c r="AY1483" s="91"/>
      <c r="AZ1483" s="91"/>
      <c r="BA1483" s="49"/>
      <c r="BB1483" s="49"/>
      <c r="BC1483" s="28"/>
      <c r="BD1483" s="95"/>
      <c r="BE1483" s="28"/>
      <c r="BF1483" s="28"/>
      <c r="BG1483" s="34"/>
      <c r="BH1483" s="27"/>
      <c r="BI1483" s="49"/>
      <c r="BJ1483" s="27"/>
      <c r="BK1483" s="49"/>
      <c r="BL1483" s="49"/>
      <c r="BM1483" s="27"/>
      <c r="BN1483" s="33"/>
      <c r="BO1483" s="27"/>
      <c r="BP1483" s="27"/>
      <c r="BQ1483" s="27"/>
      <c r="BR1483" s="27"/>
      <c r="BS1483" s="27"/>
      <c r="BT1483" s="27"/>
      <c r="BU1483" s="27"/>
      <c r="BV1483" s="27"/>
      <c r="BW1483" s="43"/>
      <c r="BX1483" s="27"/>
      <c r="BY1483" s="27"/>
      <c r="BZ1483" s="27"/>
      <c r="CA1483" s="27"/>
      <c r="CB1483" s="27"/>
      <c r="CC1483" s="27"/>
      <c r="CD1483" s="27"/>
      <c r="CE1483" s="27"/>
      <c r="CF1483" s="27"/>
      <c r="CG1483" s="27"/>
      <c r="CH1483" s="27"/>
      <c r="CI1483" s="27"/>
      <c r="CJ1483" s="27"/>
      <c r="CK1483" s="43"/>
      <c r="CL1483" s="27"/>
      <c r="CM1483" s="27"/>
      <c r="CQ1483" s="27"/>
      <c r="CR1483" s="43"/>
    </row>
    <row r="1484" spans="1:96" s="29" customFormat="1" x14ac:dyDescent="0.2">
      <c r="A1484" s="52"/>
      <c r="B1484" s="49"/>
      <c r="C1484" s="49"/>
      <c r="D1484" s="49"/>
      <c r="E1484" s="49"/>
      <c r="F1484" s="49"/>
      <c r="G1484" s="49"/>
      <c r="H1484" s="27"/>
      <c r="I1484" s="49"/>
      <c r="J1484" s="49"/>
      <c r="K1484" s="49"/>
      <c r="L1484" s="49"/>
      <c r="M1484" s="49"/>
      <c r="N1484" s="49"/>
      <c r="O1484" s="49"/>
      <c r="P1484" s="49"/>
      <c r="Q1484" s="49"/>
      <c r="R1484" s="49"/>
      <c r="S1484" s="49"/>
      <c r="T1484" s="49"/>
      <c r="U1484" s="49"/>
      <c r="V1484" s="49"/>
      <c r="W1484" s="49"/>
      <c r="X1484" s="49"/>
      <c r="Y1484" s="49"/>
      <c r="Z1484" s="49"/>
      <c r="AA1484" s="99"/>
      <c r="AB1484" s="99"/>
      <c r="AC1484" s="99"/>
      <c r="AD1484" s="91"/>
      <c r="AE1484" s="91"/>
      <c r="AF1484" s="91"/>
      <c r="AG1484" s="91"/>
      <c r="AH1484" s="91"/>
      <c r="AI1484" s="91"/>
      <c r="AJ1484" s="91"/>
      <c r="AK1484" s="91"/>
      <c r="AL1484" s="91"/>
      <c r="AM1484" s="91"/>
      <c r="AN1484" s="91"/>
      <c r="AO1484" s="91"/>
      <c r="AP1484" s="91"/>
      <c r="AQ1484" s="91"/>
      <c r="AR1484" s="91"/>
      <c r="AS1484" s="91"/>
      <c r="AT1484" s="91"/>
      <c r="AU1484" s="91"/>
      <c r="AV1484" s="91"/>
      <c r="AW1484" s="91"/>
      <c r="AX1484" s="91"/>
      <c r="AY1484" s="91"/>
      <c r="AZ1484" s="91"/>
      <c r="BA1484" s="49"/>
      <c r="BB1484" s="49"/>
      <c r="BC1484" s="28"/>
      <c r="BD1484" s="95"/>
      <c r="BE1484" s="28"/>
      <c r="BF1484" s="28"/>
      <c r="BG1484" s="34"/>
      <c r="BH1484" s="27"/>
      <c r="BI1484" s="49"/>
      <c r="BJ1484" s="27"/>
      <c r="BK1484" s="49"/>
      <c r="BL1484" s="49"/>
      <c r="BM1484" s="27"/>
      <c r="BN1484" s="33"/>
      <c r="BO1484" s="27"/>
      <c r="BP1484" s="27"/>
      <c r="BQ1484" s="27"/>
      <c r="BR1484" s="27"/>
      <c r="BS1484" s="27"/>
      <c r="BT1484" s="27"/>
      <c r="BU1484" s="27"/>
      <c r="BV1484" s="27"/>
      <c r="BW1484" s="43"/>
      <c r="BX1484" s="27"/>
      <c r="BY1484" s="27"/>
      <c r="BZ1484" s="27"/>
      <c r="CA1484" s="27"/>
      <c r="CB1484" s="27"/>
      <c r="CC1484" s="27"/>
      <c r="CD1484" s="27"/>
      <c r="CE1484" s="27"/>
      <c r="CF1484" s="27"/>
      <c r="CG1484" s="27"/>
      <c r="CH1484" s="27"/>
      <c r="CI1484" s="27"/>
      <c r="CJ1484" s="27"/>
      <c r="CK1484" s="43"/>
      <c r="CL1484" s="27"/>
      <c r="CM1484" s="27"/>
      <c r="CQ1484" s="27"/>
      <c r="CR1484" s="43"/>
    </row>
    <row r="1485" spans="1:96" s="29" customFormat="1" x14ac:dyDescent="0.2">
      <c r="A1485" s="52"/>
      <c r="B1485" s="49"/>
      <c r="C1485" s="49"/>
      <c r="D1485" s="49"/>
      <c r="E1485" s="49"/>
      <c r="F1485" s="49"/>
      <c r="G1485" s="49"/>
      <c r="H1485" s="27"/>
      <c r="I1485" s="49"/>
      <c r="J1485" s="49"/>
      <c r="K1485" s="49"/>
      <c r="L1485" s="49"/>
      <c r="M1485" s="49"/>
      <c r="N1485" s="49"/>
      <c r="O1485" s="49"/>
      <c r="P1485" s="49"/>
      <c r="Q1485" s="49"/>
      <c r="R1485" s="49"/>
      <c r="S1485" s="49"/>
      <c r="T1485" s="49"/>
      <c r="U1485" s="49"/>
      <c r="V1485" s="49"/>
      <c r="W1485" s="49"/>
      <c r="X1485" s="49"/>
      <c r="Y1485" s="49"/>
      <c r="Z1485" s="49"/>
      <c r="AA1485" s="99"/>
      <c r="AB1485" s="99"/>
      <c r="AC1485" s="99"/>
      <c r="AD1485" s="91"/>
      <c r="AE1485" s="91"/>
      <c r="AF1485" s="91"/>
      <c r="AG1485" s="91"/>
      <c r="AH1485" s="91"/>
      <c r="AI1485" s="91"/>
      <c r="AJ1485" s="91"/>
      <c r="AK1485" s="91"/>
      <c r="AL1485" s="91"/>
      <c r="AM1485" s="91"/>
      <c r="AN1485" s="91"/>
      <c r="AO1485" s="91"/>
      <c r="AP1485" s="91"/>
      <c r="AQ1485" s="91"/>
      <c r="AR1485" s="91"/>
      <c r="AS1485" s="91"/>
      <c r="AT1485" s="91"/>
      <c r="AU1485" s="91"/>
      <c r="AV1485" s="91"/>
      <c r="AW1485" s="91"/>
      <c r="AX1485" s="91"/>
      <c r="AY1485" s="91"/>
      <c r="AZ1485" s="91"/>
      <c r="BA1485" s="49"/>
      <c r="BB1485" s="49"/>
      <c r="BC1485" s="28"/>
      <c r="BD1485" s="95"/>
      <c r="BE1485" s="28"/>
      <c r="BF1485" s="28"/>
      <c r="BG1485" s="34"/>
      <c r="BH1485" s="27"/>
      <c r="BI1485" s="49"/>
      <c r="BJ1485" s="27"/>
      <c r="BK1485" s="49"/>
      <c r="BL1485" s="49"/>
      <c r="BM1485" s="27"/>
      <c r="BN1485" s="33"/>
      <c r="BO1485" s="27"/>
      <c r="BP1485" s="27"/>
      <c r="BQ1485" s="27"/>
      <c r="BR1485" s="27"/>
      <c r="BS1485" s="27"/>
      <c r="BT1485" s="27"/>
      <c r="BU1485" s="27"/>
      <c r="BV1485" s="27"/>
      <c r="BW1485" s="43"/>
      <c r="BX1485" s="27"/>
      <c r="BY1485" s="27"/>
      <c r="BZ1485" s="27"/>
      <c r="CA1485" s="27"/>
      <c r="CB1485" s="27"/>
      <c r="CC1485" s="27"/>
      <c r="CD1485" s="27"/>
      <c r="CE1485" s="27"/>
      <c r="CF1485" s="27"/>
      <c r="CG1485" s="27"/>
      <c r="CH1485" s="27"/>
      <c r="CI1485" s="27"/>
      <c r="CJ1485" s="27"/>
      <c r="CK1485" s="43"/>
      <c r="CL1485" s="27"/>
      <c r="CM1485" s="27"/>
      <c r="CQ1485" s="27"/>
      <c r="CR1485" s="43"/>
    </row>
    <row r="1486" spans="1:96" s="29" customFormat="1" x14ac:dyDescent="0.2">
      <c r="A1486" s="52"/>
      <c r="B1486" s="49"/>
      <c r="C1486" s="49"/>
      <c r="D1486" s="49"/>
      <c r="E1486" s="49"/>
      <c r="F1486" s="49"/>
      <c r="G1486" s="49"/>
      <c r="H1486" s="27"/>
      <c r="I1486" s="49"/>
      <c r="J1486" s="49"/>
      <c r="K1486" s="49"/>
      <c r="L1486" s="49"/>
      <c r="M1486" s="49"/>
      <c r="N1486" s="49"/>
      <c r="O1486" s="49"/>
      <c r="P1486" s="49"/>
      <c r="Q1486" s="49"/>
      <c r="R1486" s="49"/>
      <c r="S1486" s="49"/>
      <c r="T1486" s="49"/>
      <c r="U1486" s="49"/>
      <c r="V1486" s="49"/>
      <c r="W1486" s="49"/>
      <c r="X1486" s="49"/>
      <c r="Y1486" s="49"/>
      <c r="Z1486" s="49"/>
      <c r="AA1486" s="99"/>
      <c r="AB1486" s="99"/>
      <c r="AC1486" s="99"/>
      <c r="AD1486" s="91"/>
      <c r="AE1486" s="91"/>
      <c r="AF1486" s="91"/>
      <c r="AG1486" s="91"/>
      <c r="AH1486" s="91"/>
      <c r="AI1486" s="91"/>
      <c r="AJ1486" s="91"/>
      <c r="AK1486" s="91"/>
      <c r="AL1486" s="91"/>
      <c r="AM1486" s="91"/>
      <c r="AN1486" s="91"/>
      <c r="AO1486" s="91"/>
      <c r="AP1486" s="91"/>
      <c r="AQ1486" s="91"/>
      <c r="AR1486" s="91"/>
      <c r="AS1486" s="91"/>
      <c r="AT1486" s="91"/>
      <c r="AU1486" s="91"/>
      <c r="AV1486" s="91"/>
      <c r="AW1486" s="91"/>
      <c r="AX1486" s="91"/>
      <c r="AY1486" s="91"/>
      <c r="AZ1486" s="91"/>
      <c r="BA1486" s="49"/>
      <c r="BB1486" s="49"/>
      <c r="BC1486" s="28"/>
      <c r="BD1486" s="95"/>
      <c r="BE1486" s="28"/>
      <c r="BF1486" s="28"/>
      <c r="BG1486" s="34"/>
      <c r="BH1486" s="27"/>
      <c r="BI1486" s="49"/>
      <c r="BJ1486" s="27"/>
      <c r="BK1486" s="49"/>
      <c r="BL1486" s="49"/>
      <c r="BM1486" s="27"/>
      <c r="BN1486" s="33"/>
      <c r="BO1486" s="27"/>
      <c r="BP1486" s="27"/>
      <c r="BQ1486" s="27"/>
      <c r="BR1486" s="27"/>
      <c r="BS1486" s="27"/>
      <c r="BT1486" s="27"/>
      <c r="BU1486" s="27"/>
      <c r="BV1486" s="27"/>
      <c r="BW1486" s="43"/>
      <c r="BX1486" s="27"/>
      <c r="BY1486" s="27"/>
      <c r="BZ1486" s="27"/>
      <c r="CA1486" s="27"/>
      <c r="CB1486" s="27"/>
      <c r="CC1486" s="27"/>
      <c r="CD1486" s="27"/>
      <c r="CE1486" s="27"/>
      <c r="CF1486" s="27"/>
      <c r="CG1486" s="27"/>
      <c r="CH1486" s="27"/>
      <c r="CI1486" s="27"/>
      <c r="CJ1486" s="27"/>
      <c r="CK1486" s="43"/>
      <c r="CL1486" s="27"/>
      <c r="CM1486" s="27"/>
      <c r="CQ1486" s="27"/>
      <c r="CR1486" s="43"/>
    </row>
    <row r="1487" spans="1:96" s="29" customFormat="1" x14ac:dyDescent="0.2">
      <c r="A1487" s="52"/>
      <c r="B1487" s="49"/>
      <c r="C1487" s="49"/>
      <c r="D1487" s="49"/>
      <c r="E1487" s="49"/>
      <c r="F1487" s="49"/>
      <c r="G1487" s="49"/>
      <c r="H1487" s="27"/>
      <c r="I1487" s="49"/>
      <c r="J1487" s="49"/>
      <c r="K1487" s="49"/>
      <c r="L1487" s="49"/>
      <c r="M1487" s="49"/>
      <c r="N1487" s="49"/>
      <c r="O1487" s="49"/>
      <c r="P1487" s="49"/>
      <c r="Q1487" s="49"/>
      <c r="R1487" s="49"/>
      <c r="S1487" s="49"/>
      <c r="T1487" s="49"/>
      <c r="U1487" s="49"/>
      <c r="V1487" s="49"/>
      <c r="W1487" s="49"/>
      <c r="X1487" s="49"/>
      <c r="Y1487" s="49"/>
      <c r="Z1487" s="49"/>
      <c r="AA1487" s="99"/>
      <c r="AB1487" s="99"/>
      <c r="AC1487" s="99"/>
      <c r="AD1487" s="91"/>
      <c r="AE1487" s="91"/>
      <c r="AF1487" s="91"/>
      <c r="AG1487" s="91"/>
      <c r="AH1487" s="91"/>
      <c r="AI1487" s="91"/>
      <c r="AJ1487" s="91"/>
      <c r="AK1487" s="91"/>
      <c r="AL1487" s="91"/>
      <c r="AM1487" s="91"/>
      <c r="AN1487" s="91"/>
      <c r="AO1487" s="91"/>
      <c r="AP1487" s="91"/>
      <c r="AQ1487" s="91"/>
      <c r="AR1487" s="91"/>
      <c r="AS1487" s="91"/>
      <c r="AT1487" s="91"/>
      <c r="AU1487" s="91"/>
      <c r="AV1487" s="91"/>
      <c r="AW1487" s="91"/>
      <c r="AX1487" s="91"/>
      <c r="AY1487" s="91"/>
      <c r="AZ1487" s="91"/>
      <c r="BA1487" s="49"/>
      <c r="BB1487" s="49"/>
      <c r="BC1487" s="28"/>
      <c r="BD1487" s="95"/>
      <c r="BE1487" s="28"/>
      <c r="BF1487" s="28"/>
      <c r="BG1487" s="34"/>
      <c r="BH1487" s="27"/>
      <c r="BI1487" s="49"/>
      <c r="BJ1487" s="27"/>
      <c r="BK1487" s="49"/>
      <c r="BL1487" s="49"/>
      <c r="BM1487" s="27"/>
      <c r="BN1487" s="33"/>
      <c r="BO1487" s="27"/>
      <c r="BP1487" s="27"/>
      <c r="BQ1487" s="27"/>
      <c r="BR1487" s="27"/>
      <c r="BS1487" s="27"/>
      <c r="BT1487" s="27"/>
      <c r="BU1487" s="27"/>
      <c r="BV1487" s="27"/>
      <c r="BW1487" s="43"/>
      <c r="BX1487" s="27"/>
      <c r="BY1487" s="27"/>
      <c r="BZ1487" s="27"/>
      <c r="CA1487" s="27"/>
      <c r="CB1487" s="27"/>
      <c r="CC1487" s="27"/>
      <c r="CD1487" s="27"/>
      <c r="CE1487" s="27"/>
      <c r="CF1487" s="27"/>
      <c r="CG1487" s="27"/>
      <c r="CH1487" s="27"/>
      <c r="CI1487" s="27"/>
      <c r="CJ1487" s="27"/>
      <c r="CK1487" s="43"/>
      <c r="CL1487" s="27"/>
      <c r="CM1487" s="27"/>
      <c r="CQ1487" s="27"/>
      <c r="CR1487" s="43"/>
    </row>
    <row r="1488" spans="1:96" s="29" customFormat="1" x14ac:dyDescent="0.2">
      <c r="A1488" s="52"/>
      <c r="B1488" s="49"/>
      <c r="C1488" s="49"/>
      <c r="D1488" s="49"/>
      <c r="E1488" s="49"/>
      <c r="F1488" s="49"/>
      <c r="G1488" s="49"/>
      <c r="H1488" s="27"/>
      <c r="I1488" s="49"/>
      <c r="J1488" s="49"/>
      <c r="K1488" s="49"/>
      <c r="L1488" s="49"/>
      <c r="M1488" s="49"/>
      <c r="N1488" s="49"/>
      <c r="O1488" s="49"/>
      <c r="P1488" s="49"/>
      <c r="Q1488" s="49"/>
      <c r="R1488" s="49"/>
      <c r="S1488" s="49"/>
      <c r="T1488" s="49"/>
      <c r="U1488" s="49"/>
      <c r="V1488" s="49"/>
      <c r="W1488" s="49"/>
      <c r="X1488" s="49"/>
      <c r="Y1488" s="49"/>
      <c r="Z1488" s="49"/>
      <c r="AA1488" s="99"/>
      <c r="AB1488" s="99"/>
      <c r="AC1488" s="99"/>
      <c r="AD1488" s="91"/>
      <c r="AE1488" s="91"/>
      <c r="AF1488" s="91"/>
      <c r="AG1488" s="91"/>
      <c r="AH1488" s="91"/>
      <c r="AI1488" s="91"/>
      <c r="AJ1488" s="91"/>
      <c r="AK1488" s="91"/>
      <c r="AL1488" s="91"/>
      <c r="AM1488" s="91"/>
      <c r="AN1488" s="91"/>
      <c r="AO1488" s="91"/>
      <c r="AP1488" s="91"/>
      <c r="AQ1488" s="91"/>
      <c r="AR1488" s="91"/>
      <c r="AS1488" s="91"/>
      <c r="AT1488" s="91"/>
      <c r="AU1488" s="91"/>
      <c r="AV1488" s="91"/>
      <c r="AW1488" s="91"/>
      <c r="AX1488" s="91"/>
      <c r="AY1488" s="91"/>
      <c r="AZ1488" s="91"/>
      <c r="BA1488" s="49"/>
      <c r="BB1488" s="49"/>
      <c r="BC1488" s="28"/>
      <c r="BD1488" s="95"/>
      <c r="BE1488" s="28"/>
      <c r="BF1488" s="28"/>
      <c r="BG1488" s="34"/>
      <c r="BH1488" s="27"/>
      <c r="BI1488" s="49"/>
      <c r="BJ1488" s="27"/>
      <c r="BK1488" s="49"/>
      <c r="BL1488" s="49"/>
      <c r="BM1488" s="27"/>
      <c r="BN1488" s="33"/>
      <c r="BO1488" s="27"/>
      <c r="BP1488" s="27"/>
      <c r="BQ1488" s="27"/>
      <c r="BR1488" s="27"/>
      <c r="BS1488" s="27"/>
      <c r="BT1488" s="27"/>
      <c r="BU1488" s="27"/>
      <c r="BV1488" s="27"/>
      <c r="BW1488" s="43"/>
      <c r="BX1488" s="27"/>
      <c r="BY1488" s="27"/>
      <c r="BZ1488" s="27"/>
      <c r="CA1488" s="27"/>
      <c r="CB1488" s="27"/>
      <c r="CC1488" s="27"/>
      <c r="CD1488" s="27"/>
      <c r="CE1488" s="27"/>
      <c r="CF1488" s="27"/>
      <c r="CG1488" s="27"/>
      <c r="CH1488" s="27"/>
      <c r="CI1488" s="27"/>
      <c r="CJ1488" s="27"/>
      <c r="CK1488" s="43"/>
      <c r="CL1488" s="27"/>
      <c r="CM1488" s="27"/>
      <c r="CQ1488" s="27"/>
      <c r="CR1488" s="43"/>
    </row>
  </sheetData>
  <sheetProtection password="DC3F" sheet="1" objects="1" scenarios="1"/>
  <mergeCells count="22">
    <mergeCell ref="BT16:CB16"/>
    <mergeCell ref="BT17:CB17"/>
    <mergeCell ref="BT11:CB11"/>
    <mergeCell ref="BT12:CB12"/>
    <mergeCell ref="BT13:CB13"/>
    <mergeCell ref="BT14:CB14"/>
    <mergeCell ref="BT15:CB15"/>
    <mergeCell ref="BT6:CB6"/>
    <mergeCell ref="BT7:CB7"/>
    <mergeCell ref="BT8:CB8"/>
    <mergeCell ref="BT9:CB9"/>
    <mergeCell ref="BT10:CB10"/>
    <mergeCell ref="F3:T3"/>
    <mergeCell ref="F2:T2"/>
    <mergeCell ref="F1:T1"/>
    <mergeCell ref="BK2:BY3"/>
    <mergeCell ref="BJ5:BO5"/>
    <mergeCell ref="BG1:BH1"/>
    <mergeCell ref="Y3:BA3"/>
    <mergeCell ref="AD1:AU1"/>
    <mergeCell ref="AD2:AU2"/>
    <mergeCell ref="BT5:CB5"/>
  </mergeCells>
  <dataValidations count="1">
    <dataValidation type="list" allowBlank="1" showErrorMessage="1" sqref="CK2 CR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2013-11-25T05:21:24Z</dcterms:modified>
</cp:coreProperties>
</file>